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Abdulla\Desktop\Projects\faalan\"/>
    </mc:Choice>
  </mc:AlternateContent>
  <xr:revisionPtr revIDLastSave="0" documentId="13_ncr:1_{C47743A0-DB49-496C-83D9-EBB714FF5AEB}" xr6:coauthVersionLast="47" xr6:coauthVersionMax="47" xr10:uidLastSave="{00000000-0000-0000-0000-000000000000}"/>
  <bookViews>
    <workbookView xWindow="-120" yWindow="-120" windowWidth="29040" windowHeight="15840" xr2:uid="{DE77004C-1E8C-4C7A-AF6B-ED4C8976CD63}"/>
  </bookViews>
  <sheets>
    <sheet name="BOQ" sheetId="8" r:id="rId1"/>
    <sheet name="Sheet1"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172" i="8" l="1"/>
  <c r="A171" i="8"/>
  <c r="A170" i="8"/>
  <c r="A169" i="8"/>
  <c r="A168" i="8"/>
  <c r="A156" i="8"/>
  <c r="A155" i="8"/>
  <c r="A154" i="8"/>
  <c r="A153" i="8"/>
  <c r="A152" i="8"/>
  <c r="A151" i="8"/>
  <c r="A150" i="8"/>
  <c r="A149" i="8"/>
  <c r="A148" i="8"/>
  <c r="A147" i="8"/>
  <c r="A146" i="8"/>
  <c r="A145" i="8"/>
  <c r="A144" i="8"/>
  <c r="A143" i="8"/>
  <c r="A142" i="8"/>
  <c r="A124" i="8"/>
  <c r="A123" i="8"/>
  <c r="A122" i="8"/>
  <c r="A121" i="8"/>
  <c r="A120" i="8"/>
  <c r="A119" i="8"/>
  <c r="A118" i="8"/>
  <c r="A117" i="8"/>
  <c r="A116" i="8"/>
  <c r="A115" i="8"/>
  <c r="A114" i="8"/>
  <c r="A113" i="8"/>
  <c r="A112" i="8"/>
  <c r="C107" i="8"/>
  <c r="C105" i="8"/>
  <c r="C103" i="8"/>
  <c r="A99" i="8"/>
  <c r="A97" i="8"/>
  <c r="A96" i="8"/>
  <c r="A95" i="8"/>
  <c r="A94" i="8"/>
  <c r="A93" i="8"/>
  <c r="A92" i="8"/>
  <c r="A91" i="8"/>
  <c r="A90" i="8"/>
  <c r="A89" i="8"/>
  <c r="A88" i="8"/>
  <c r="A87" i="8"/>
  <c r="A86" i="8"/>
  <c r="A71" i="8"/>
  <c r="A70" i="8"/>
  <c r="A69" i="8"/>
  <c r="A68" i="8"/>
  <c r="A67" i="8"/>
  <c r="A66" i="8"/>
  <c r="A65" i="8"/>
  <c r="A64" i="8"/>
  <c r="A63" i="8"/>
  <c r="A62" i="8"/>
  <c r="A61" i="8"/>
  <c r="A48" i="8"/>
  <c r="A47" i="8"/>
  <c r="A46" i="8"/>
  <c r="A45" i="8"/>
  <c r="C28" i="8"/>
  <c r="E18" i="8"/>
  <c r="E17" i="8"/>
  <c r="E16" i="8"/>
  <c r="E15" i="8"/>
  <c r="E14" i="8"/>
  <c r="E13" i="8"/>
  <c r="A50" i="8" l="1"/>
  <c r="C13" i="8" s="1"/>
  <c r="A174" i="8"/>
  <c r="C18" i="8" s="1"/>
  <c r="A73" i="8"/>
  <c r="C14" i="8" s="1"/>
  <c r="A158" i="8"/>
  <c r="C17" i="8" s="1"/>
  <c r="A128" i="8"/>
  <c r="C16" i="8" s="1"/>
  <c r="A100" i="8" l="1"/>
  <c r="C15" i="8" s="1"/>
  <c r="C21" i="8" s="1"/>
  <c r="C22" i="8" s="1"/>
  <c r="C23" i="8" s="1"/>
  <c r="D19" i="8" l="1"/>
</calcChain>
</file>

<file path=xl/sharedStrings.xml><?xml version="1.0" encoding="utf-8"?>
<sst xmlns="http://schemas.openxmlformats.org/spreadsheetml/2006/main" count="264" uniqueCount="165">
  <si>
    <t>`</t>
  </si>
  <si>
    <t>މާޅޮސްމަޑުލު އުތުރުބުރީ މާކުރަތު ކައުންސިލްގެ އިދާރާ</t>
  </si>
  <si>
    <t>ރ. މާކުރަތު، ދިވެހިރާއްޖެ</t>
  </si>
  <si>
    <t>ޕްރޮޖެކްޓް ނަންބަރު:</t>
  </si>
  <si>
    <t xml:space="preserve">ނަން: </t>
  </si>
  <si>
    <t>ތަން:</t>
  </si>
  <si>
    <t>ތާރީޚް</t>
  </si>
  <si>
    <t>ބިލް އޮފް ކުއަންޓިޓީގެ ސަމަރީ</t>
  </si>
  <si>
    <t>އަގު (ރުފިޔާ އިން)</t>
  </si>
  <si>
    <t>ތަފްޞީލް</t>
  </si>
  <si>
    <t>ބިލް ނަންބަރު</t>
  </si>
  <si>
    <t>ޖުމުލަ</t>
  </si>
  <si>
    <t>ޖީ.އެސް.ޓީ %8</t>
  </si>
  <si>
    <t>ޖީ.އެސް.ޓީ %8 އާއެކު ޖުމުލަ</t>
  </si>
  <si>
    <t>ޖުމްލަ</t>
  </si>
  <si>
    <t>ރޭޓް</t>
  </si>
  <si>
    <t>ޔުނިޓް</t>
  </si>
  <si>
    <t>އަދަދު</t>
  </si>
  <si>
    <t>މަސައްކަތުގެ ތަފްޞީލް</t>
  </si>
  <si>
    <t>#</t>
  </si>
  <si>
    <t>ބިލް ނަންބަރު 1</t>
  </si>
  <si>
    <t>ޕްރެލިމިނަރީސް</t>
  </si>
  <si>
    <t>ސަމާލުކަން ދެއްވަންވީ ކަންތައްތައް</t>
  </si>
  <si>
    <t>ބިލްނަންބަރ  1 ގެ ޖުމުލަ އަގު</t>
  </si>
  <si>
    <t>ބިލްނަންބަރ  2 ގެ ޖުމުލަ އަގު</t>
  </si>
  <si>
    <t xml:space="preserve"> </t>
  </si>
  <si>
    <t>އަކަފޫޓު</t>
  </si>
  <si>
    <t>ބިލްނަންބަރ  3 ގެ ޖުމުލަ އަގު</t>
  </si>
  <si>
    <t>ބިލްނަންބަރ  4 ގެ ޖުމުލަ އަގު</t>
  </si>
  <si>
    <t>ބިލްނަންބަރ  5 ގެ ޖުމުލަ އަގު</t>
  </si>
  <si>
    <t>މަސައްކަތުގެ މުއްދަތު (ބަންދު ދުވަސްތަކާއެކު)...............................ދުވަސް</t>
  </si>
  <si>
    <t>ނޯޓް:</t>
  </si>
  <si>
    <t xml:space="preserve">ހުރިހާ ކޮންކުރިޓެއްވެސް އަޅާނީ ހިލަ، ހިލަވެލި ސިމެންތި ބޭނުން ކޮށްގެން 1:2:3 ގެ ރޭޝިޔޯގައެވެ. ރޭނުމާއި ގައުއެޅުމަށް ބޭނުން ކުރާނީ ދޮންވެއްޔެވެ.
ސިމެންތި ޖެހުމަށް ބޭނުން ކުރާނީ ހިމުން ހިލަވެއްޔެވެ. އަދި ސިމެންތި ޖަހާނީ ހިލަވެލި ފުރޭނުމަށްފަހު ކުއްޏާއި ކިސަޑު ފިލުވައިގެންނެވެ.
</t>
  </si>
  <si>
    <t>މިމަސައްކަތުގެ ހުރިހާކަމަށްކަށްވެސް ބޭނުން ކުރަންވާނީ ކައުންސިލުގެ އިދާރާއިން ގަބޫލުކުރާ އެކަށީގެންވާ ފެންވަރުގެ ރަގަޅު ތަކެއްޗެވެ.</t>
  </si>
  <si>
    <t xml:space="preserve">މިމަސައްކަތަށް ބޭނުންވާ މެޓީރިއަލް އަދި މެޝަނަރީ އާއި ޓޫލްސް ހޯދުމަކީ މަސައްކަތްކުރާ (ކޮންޓްރެކްޓަރ) ގެ ޒިންމާ އެކެވެ. </t>
  </si>
  <si>
    <t xml:space="preserve">މަސައްކަތަށް ބޭނުންވާ ފެނާއި ކަރަންޓް ހޯދުމަކީވެސް ކޮންޓްރެކްޓަރގެ ޒިންމާއެކެވެ. </t>
  </si>
  <si>
    <t>މަސައްކަތަށް ބޭނުންވާ ސައިން ބޯޑުތަކާއި ހުއްދަތައް ހޯދުމަކީވެސް ކޮންޓްރެކްޓަރގެ ޒިންމާއެކެވެ. އަދި މިހުއްދަތަކަށް އެއްވެސް ފައިސާއެއް ދައްކަންޖެހޭނަމަ އެކަމުގެ ޒިންމާ ނަގާނީވެސް ކޮންޓްރެކްޓަރެވެ.</t>
  </si>
  <si>
    <t xml:space="preserve">ކޮންމެ ކަމަކަށް ބޭނުން ކުރާ ތަކެތި ބޭނުން ކުރުމުގެ ކުރިން އަދި ކޮންމެ މަސައްކަތެއްވެސް ކުރަން ފެށުމުގެ ކުރިން ކޮންސަލްޓަންޓަށް ދައްކާ އެޕްރޫވަލް ހޯދަން ވާނެއެވެ. </t>
  </si>
  <si>
    <t>ހުށަހަޅާ ފަރާތުގެ</t>
  </si>
  <si>
    <t>................................</t>
  </si>
  <si>
    <t>ސޮއި</t>
  </si>
  <si>
    <t>ނަން</t>
  </si>
  <si>
    <t>ކޮޑި ލަކުޑި</t>
  </si>
  <si>
    <t>ގައު</t>
  </si>
  <si>
    <t>ބަސްތާ</t>
  </si>
  <si>
    <t>ކޮޑި</t>
  </si>
  <si>
    <t>ކޮންކްރިޓް ދަގަނޑު 10 އެމް.އެމް</t>
  </si>
  <si>
    <t>ދަގަނޑު</t>
  </si>
  <si>
    <t>ހިލަވެލި</t>
  </si>
  <si>
    <t>ހިލަ</t>
  </si>
  <si>
    <t>ތައްގަނޑު ފިލާ 12އެމް.އެމް</t>
  </si>
  <si>
    <t>ފިލާ</t>
  </si>
  <si>
    <t>މޮހޮރު "3</t>
  </si>
  <si>
    <t>މޮހޮރު</t>
  </si>
  <si>
    <t>މޮހޮރު "2</t>
  </si>
  <si>
    <t>ބަންނަ ނަރު</t>
  </si>
  <si>
    <t>ކިލޯ</t>
  </si>
  <si>
    <t>ސިމެންތި (ވިލާ ސިމެންތި)</t>
  </si>
  <si>
    <t>ތަނބުތައް ޖެހުން</t>
  </si>
  <si>
    <t>ކޮންކްރިޓް ދަގަނޑު 10އެމް.އެމް</t>
  </si>
  <si>
    <t>ރިންގް ދަގަނޑު 6އެމް.އެމް</t>
  </si>
  <si>
    <t>ސިމެންތި ޖެހުން</t>
  </si>
  <si>
    <t>އަކަފޫޓް</t>
  </si>
  <si>
    <t>ހިމުން ހިލަވެލި</t>
  </si>
  <si>
    <t>ފޫޓް</t>
  </si>
  <si>
    <t>ދޮންވެލި</t>
  </si>
  <si>
    <t>ސިމެންތި (ވިލާ)</t>
  </si>
  <si>
    <t>މި މަސައްކަތުގެ ކުރެހުމާއި އެއްގޮތަށް މަސައްކަތް ކުރަންވާނެއެވެ.</t>
  </si>
  <si>
    <t xml:space="preserve">މަސައްކަތުގެ މުއްދަތު ޖަހާނީ ބަންދު ދުވަސްތައް ހިމަނައިގެންނެވެ. މަސައްކަތު ސައިޓަށް ތަކެތި ޖަމާކޮށް މަސައްކަތް ފެށުމަށް ބަންދު ދުވަސްތައް ހިމަނައިގެން 7 ދުވަސް ދެވޭނެއެވެ. އެގްރިމެންޓްގެ މުއްދަތު ގުނަން ފަށާނީ މިމުއްދަތުގެ ފަހުންނެވެ. </t>
  </si>
  <si>
    <t>ކުނިކޮށްއްޓަށް ކުރަންޖެހޭ ދަތުރު ޕިކަޕް ދަތުރު ފީ ގޭޓް ފީ</t>
  </si>
  <si>
    <t>ދަތުރު</t>
  </si>
  <si>
    <t>މަސައްކަތުގެ ބާވަތުން އުކާލަންޖެހޭ އެންމެހާ ކުނިތަކާއި، މަސައްކަތް ނިމުމުން ސާފުކުރުމަށްފަހު އުކާލަންޖެހޭ ތަކެތި ސައިޓުން ބޭރުކޮށް އުކާލުން. (ގައު ކުޑި އުކާލުމަށް)</t>
  </si>
  <si>
    <t>ކުރެހުމުގައި ނުވަތަ ލިޔެކިޔުމުގައި ހިމެނިފައި ނެތްކަމުގައި ވިޔަސް ވަކި މަސައްކަތެއް ކުރަން ކޮންމެހެން ބޭނުންވާ ކަންތައްތައް ހިމަނަންވާނެއެވެ. އަދި މިކަހަލަ މަސައްކަތްތަށް ސައިޓް ދައްކާ ދުވަހު ފާހަގަކޮށްފައި ބެހެއްޓުން ވަރަށް މުހިންމުވާނެއެވެ .މިސާލު:  ވަޑާންކުރާއިރު ލަކުޑި ގުޅުވަން ބޭނުން ކުރާ ޖޮއިނަރީ، ދޮރު ހަރުކުރުމުގައި ކޮންމެހެން ކުރަންޖެހިދާނެ ކުދި ކުދި މަސައްކަތް، ވެލިޑިންގް މަސައްކަތް ނުވަތަ މަސައްކަތުގެ ސްކޯޕްގައި ހިމެނިފައި ނެއްނަމަވެސް އެކަމެއް ނުކޮށް މަސައްކަތް ފުރިހަމަ ނުވާނެ ކަމަށް ފެންނަ ކަންތައްތައް.</t>
  </si>
  <si>
    <t>ބީއޯކިޔުގައި ދެއްކިފައި ނެތް މަސައްކަތެއް ކުރެހުމުގައި ދައްކައިފައި އޮތްނަމަ ކުރެހުމުގައި ވާ ގޮތަށް މަސައްކަތް ކުރަންވާނެއެވެ.</t>
  </si>
  <si>
    <t>ކުރެހުމުގައި ނުވަތަ ބީއޯކިއުގައި ދައްކާފައިވާ މިނެއް %100ދިމާ ނުވުމަކީ ވެދާނެ ކަމެކެވެ. އެހެން ކަމުން ސިދާ މިންތައް މަސައްކަތް ފެއްޓުމުގެ ކުރިން ސައިޓުގައި ޗެކްކޮށް ޔަގީންކުރުމަކީ ކޮންޓްރެކްޓަރުގެ ޒިންމާ އެކެވެ.</t>
  </si>
  <si>
    <t xml:space="preserve">ކުރެހުމުގައި ސުވާލު އުފެދޭ ކަންތައްތަކެއް ވާނަމަ އެމަސައްކަތެއް ކުރުމުގެ ކުރިން ކޮންސަލްޓަންޓްގެ ލަފާއަހާ އެޕްރޫވަލް ހޯދަން ވާނެއެވެ. </t>
  </si>
  <si>
    <t>މަސައްކަތަށް ބޭނުންވާއެއްވެސް މެޓީރިއަލްއެއް ގަތުމުގެ ކުރިން ކޮންސަލްޓަންޓުގެ އެޕްރޫވަލް ހޯދަން ވާނެއެވެ. އެހެން ގޮތަކަށް ބަޔާންކޮށްފައި ނުވާހާ ހިނދަކު ބޭނުންކުރާ މެޓީރިއަލް ވާން ޖެހޭނީ އާ ތަކެއްޗަށެވެ.</t>
  </si>
  <si>
    <t>މަސައްކަތުގައި ބޭނުންކުރަން ޖެހޭނީ ކޮލެޓީއާއި ފެންވަރު ރަނގަޅު ތަކެއްޗެވެ. ތަކެތި ބޭނުންކުރުމުގެ ކުރިން މިކައުންސިލްގެ ފަރާތުން އެޕްރޫވް ކުރަންވާނެއެވެ.</t>
  </si>
  <si>
    <t>ކުލަ/ދަވާދު ލާންޖެހޭ ތަންތަނުގައި ކުލަ/ދަވާދު ލުމުގެ ކުރިން ރަނގަޅަށް ސާފުކޮށް އެކްސްޓީރިއަރ ވޯޅް ސީލް ލާންވާނެއެވެ. ކުލަލުމުގެ ކުރިން ފާރުގެ އަޑިގުޑަންތަށް އެއްވަރު ކުރަން ޖެހޭނެއެވެ. ކުލަލުމުގެ ކުރިން ފާރަށް ވައި ޖަހާ ސާފުކުރަން ވާނެ އެވެ. ވޯޓާ ޕްރޫފް ކުރަން ވަކި ގޮތަކަށް ކުރެހުމުގައި ނުވަތަ ޓެކްނިކަލް ސްޕެކްގައި ބުނެފައިވާ ގޮތަށް ގެންނަން ޖެހޭބަދަލް ފާރަށް ގެންނަން ޖެހޭނެއެވެ.</t>
  </si>
  <si>
    <t>މަސައްކަތު ތާވަލެއް ކޮންޓްރެކްޓަރު ހުށައަޅާ އެޕްރޫވަލް ހޯދަންވާނެއެވެ.</t>
  </si>
  <si>
    <t>މަސައްކަތުގެ ތެރެއިން ތަޅާލެވޭ ތަންތަނުން ނަގާ ގައު ކުޑީގެ ބާވަތްތަކާއި ކުނީ ގެ ގޮތުގައި އުކާލެވޭ ތަކެތި ކަނޑައެޅިފައިވާ ގޮތުގެ މަތިން އުކާލާ ބިންސާފު ކުރަންވާނެއެވެ.</t>
  </si>
  <si>
    <t xml:space="preserve">މަސައްކަތުގެ ތެރެއިން އެކާލެވޭ ގައުކުޑިއައި ކުނީގެ ގޮތުގައި ބެލެވޭ ތަކެތި ފިޔަވާ އެނޫން ތަކެތި އުކާލާ ނުވަތަ ނައްތާލަން ވާނީ ކައުންސިލަށް ނުވަތަ މަސައްކަތުގެ ސްޕަވައިޒަރަށް ދައްކާ އެޕްރޫވަލް ހޯދުމަށް ފަހުގައެވެ. </t>
  </si>
  <si>
    <t>ރ. މާކުރަތު އުތުރުފަރާތު ބަނދަރު</t>
  </si>
  <si>
    <t>ކޮންކްރިޓް ބުޑުތައް އެޅުން</t>
  </si>
  <si>
    <t xml:space="preserve">ކޮންމެ ބުޑެއްގައި 50 އެމް. ކަވަރު ހުންނަގޮތަށް 150×150އެމް.އެމް ދުރުމިނުގައި 10އެމް.އެމް ދަގަނޑުން ނެޓު ހެދުން. </t>
  </si>
  <si>
    <t>ނެޓު ދަގަނޑުގެ ދެކޮޅު 50އެމް.އެމް ހުންނަވަރަށް 90ޑިގްރީއަށް ބަޅުކުރުން</t>
  </si>
  <si>
    <t>ބުޑު ކޮންކުރިޓް އެޅުމުގެ ކުރިން ކޮންކްރިޓް ލީކު ނުވާ ގޮތް ހެދުމަށް ސްލޯފިން އެޅުމަށްފަހު ތަގަނޑު ޖެހުން</t>
  </si>
  <si>
    <t>ގްރައުންޑް ލެވަލުން ފެށިންގެ 600އެމް.އެމް އަޑީގައެވެ.</t>
  </si>
  <si>
    <t>ކޮންކްރިޓް ބުޑު އެޅުން</t>
  </si>
  <si>
    <t>ލަކުޑި ފިލާ '16×"8×"2 ގެ 2 ފިލާ</t>
  </si>
  <si>
    <t>ކެއްޗޭ އިސްކުރުން</t>
  </si>
  <si>
    <t>ކޮއްޗޭ އިސްކުރުން "3</t>
  </si>
  <si>
    <t>ޕައުންޑޭޝަން އެޅުން</t>
  </si>
  <si>
    <t>ޕައުންޑޭޝަން 50 އެމް. ކަވަރު ހުންނަގޮތަށް 150އެމް.އެމް ދުރުމިނުގައި 6އެމް.އެމް ދަގަނޑުން ރިންގު ބަންނަންވާނެއެވެ.</t>
  </si>
  <si>
    <t>ޕައުންޑޭޝަނަށް 10 އެމް.އެމްގެ 4ދަގަނޑު ލާންވާނެއެވެ.</t>
  </si>
  <si>
    <t>ލަކުޑި ފިލާ '16×"8×"2 ގެ 6 ފިލާ</t>
  </si>
  <si>
    <t>ރިންގް ދަގަނޑު 6އެ.އެމް</t>
  </si>
  <si>
    <t>ކޮންމެ ތަނބަކަށް 10 އެމް.އެމްގެ 6 ދަގަނޑު ލާންވާނެއެވެ..</t>
  </si>
  <si>
    <t>ތަންބުތަކުގެ މަތީ ކޮޅު ދަގަނޑުތައް ލަނބާ މަތީ ކެޕިންގ ބީމަށް ޝަޕޯޓް ކުރަންވާނެއެވެ.</t>
  </si>
  <si>
    <t>ތަނބުތަކުގެ ކޮންކުރިޓް އަޅާނީ ކޮންމެ ތަނބެއްވެސް ޕައުންޑޭޝަނުން ފެށިގެން ކެޕިން ބީމާ ހަމައަށް އެއްކޮށެވެ.</t>
  </si>
  <si>
    <t xml:space="preserve">ތަނބުތައް ވައްކޮށް ތެގަނޑަށް ރަހަޔަށް އަދި އޮލަނބަށް އެއް ތަނބު އަނެއް ތަނބާ ދިމާވާން ވާނެއެވެ. </t>
  </si>
  <si>
    <t xml:space="preserve">ތަނބުތަކާއި ކެޕިން ބީމަށް ފައިދޮށް ސަޕޯޓް އަރުކުރުމަށް ހަލަނައިޒް 50އެމް.އެމް. 2އެމް އެމް ބޯމިނުގެ އެންގަލް ހަރު ކުރަންވާނެއެވެ. ކޮންމެ އެއްގަލް ބުރިއެއްވެސް ކެޕިން ބީމުގެ މައްޗަށް 100އެމް.އެމް ބަހައްޓަން ވާނެއެވެ. އަދި ކެޕިން ބީމުގެ ތެރެއަށް 100 އެމް. ހުންނަވާނެއެވެ. ކޮންމެ އެއްގަލް ކޮޅެއްވެސް ކޮންކްރިޓްގެ ތެރޭގައި ހަރުލެއްވުމަށް ކެޕިން ބީމަށް ލާ ހޮޅުގައި 10އެމް.އެމް ދަގަނޑު ބުރިއެއް ލެއްވޭވަރަށް ލޯވަޅެއް އަޅާ 300 އެމް.އެމް ދިގު ދަނޑުބުރިއެއް ލައްވާ ކެޕިންބީމުގެ ކޮންކްރިޓްގެ ތެރެއަށް ހަރުކުރަންވާނެއެވެ. </t>
  </si>
  <si>
    <t>ތަންބުތައް ކޮންކުރިޓް އެޅުން</t>
  </si>
  <si>
    <t>އެންގަލް 138އެމް.އެމް، 2އެމް.އެމް ބޯމިން</t>
  </si>
  <si>
    <t>ކޮއްޗޭ އިސްކުރުން "4</t>
  </si>
  <si>
    <t>ތްރެޑް ރޮޑު (10އެމް،އެމް</t>
  </si>
  <si>
    <t>ނަޓް (10އެމް،އެމް</t>
  </si>
  <si>
    <t>ވަސަރު 10އެމް.އެމް</t>
  </si>
  <si>
    <t>ރޮޑު</t>
  </si>
  <si>
    <t>ނަޓް</t>
  </si>
  <si>
    <t>ވަސަރު</t>
  </si>
  <si>
    <t>ބިލް ނަންބަރު 3 ޕައުންޑޭޝަން އެޅުން</t>
  </si>
  <si>
    <t>ބިލް ނަންބަރު 2 ބުޑުތައް އެޅުން</t>
  </si>
  <si>
    <t>ބިލް ނަންބަރު 4 ތަނބުތައް އެޅުން</t>
  </si>
  <si>
    <t>ބިލް ނަންބަރު 5 ކެޕިންގ ބީމް އެޅުން</t>
  </si>
  <si>
    <t>ކެޕިން ބީމް</t>
  </si>
  <si>
    <t>ކެޕިންގ ބީމު 50 އެމް.އެމް ކަވަރު ހުންނަގޮތަށް 150އެމް.އެމް ދުރުމިނުގައި 6އެމް.އެމް ދަގަނޑުން ރިންގު ބަންނަންވާނެއެވެ.</t>
  </si>
  <si>
    <t xml:space="preserve">ކެޕިންގ ބީމަށް 10 އެމް.އެމްގެ 4ދަގަނޑު ލާންވާނެއެވެ. އަދި މިޑް ސަޕޯޓް ބާރ އައި ސަޕޯޓިން ބައި 50އެމް.އެމް ދުރިމިނުގައި އަޅަންވާނެއެވެ. </t>
  </si>
  <si>
    <t xml:space="preserve">ކެޕިންގ ބީމު ކޮންކުރިޓް އެޅުމުގެ ކުރިން ފައިދޮށް ސަޕޯޓު ކުރުމަށް ހަރުކުރަންޖެހޭ އެއްގަލްތައް ކެޕިންބީމުގެ ދަގަނޑާއެކު ހަރުކުރަންވާނެއެވެ. </t>
  </si>
  <si>
    <t>ލަކުޑި ފިލާ '16×"8×"2 ގެ 3 ފިލާ</t>
  </si>
  <si>
    <t>ބިލް ނަންބަރު 6 ރާނާ ސިމެންތި ޖެހުން</t>
  </si>
  <si>
    <t xml:space="preserve">ފާރުގެ ދެފަރާތާއި ތަނބު ބުޑުތަކުގައި ސިމެންތި ޖަހާ ދާރަ ހަދަންވާނެއެވެ. އަދި ތަނބުތައް ސިމެންތިޖަހާ އޮމާކުން ޕޮލިޝްކުރަންވާނެއެވެ. </t>
  </si>
  <si>
    <t xml:space="preserve">ސިޑިގޮޅި ރީތި ކުރުމަށް، ސިޑިގޮޅިއާއި ސިޑިގޮޅީގެ ދެފަރާތުން 20 ފޫޓު ހުންނަ ހިސާބުގެ ޖެޓީ އާބާ ތުރަ ފިލުވާ ސިމެންތި އާއި ކުލަލާ މަރާމާތު ކުރަންވަނެއެވެ. </t>
  </si>
  <si>
    <t>ފުލްބްލޮކް 300×200×100އެމް.އެމް</t>
  </si>
  <si>
    <t>ރޭނުމަށް ބޭނުން ކުރާނީ ރާއްޖެ ދޮންވެއްޔެވެ. ސިމެންތި ޖެހުމަށް ބޭނުން ކުރާނީ ހިމުން ހިލަވެއްޔެވެ</t>
  </si>
  <si>
    <t>ރާނާ ސިމެންތިޖެހުމަށް ބޭނުންކުރާނެ ރޭޝިޔޯއަކީ 1:4 (1 ސިމެންތި، 4ވެލި)</t>
  </si>
  <si>
    <t>ކޮންކްރިޓް ބުޑުތައް އެޅުމަށް ތަޅުންޝީޓު ކަފާ ވަޅުތައް ހަދާ ބިންގަޑު ހަރުކުރުން</t>
  </si>
  <si>
    <t>ފައުންޑޭޝަން އެޅުމަށް ތަޅުން ޝީޓުތައް ކަނޑާ ކޯރުކޮށެ ބިންގަޑު ހަރުކުރުން</t>
  </si>
  <si>
    <t>ކެޕިންގ ބީމް އެޅުން</t>
  </si>
  <si>
    <t>ރާނާ ސިމެންތިޖެހުން</t>
  </si>
  <si>
    <t>މަސައްކަތް ކުރަންވާނީ ލަފާފުރާ މީހުންނާއި ޖެޓީއަށް ކައިރިކުރާ އުޅަނދުފަހަރަށް އަރާ ފައިބައި މީހުންނަށް ދަތި ނުވާގޮތަށެވެ.</t>
  </si>
  <si>
    <t>ކޮންނަ ވަޅުތަކާއި ކޯރުތަކަށް ފަސްލުމާއި، ސައިޓުގެ އެތެރެއާއި މަގުމަތި ފަސްގަނޑު އެއްވަރުކޮށް ކުނިބުނި ނަގާ ސާފުކުރަންވާނެއެވެ.</t>
  </si>
  <si>
    <t xml:space="preserve">މަސައްކަތް ފެށުމަށް ސައިޓް ސާފު ހުރުމުގެ ގޮތުން ކޮންކްރިޓް ތަޅުންގަޑާއި ގައުފޮޅު އަދި ސިމެންތި ތަޅުންގަނޑު ތަޅާލާ ބިން ސާފު ކުރަންވާނެއެވެ. </t>
  </si>
  <si>
    <t xml:space="preserve">މަސައްކަތް ކުރަންވާނީ މަސައްކަތުގެ ސައިޓުގެ ރައްކާތެރިކަމަށާއި ކަރަންޓާއި ނަރުދަމާއި ފެނުގެ ނިޒާމުގެ ރައްކާތެރިކަމަށް ސަމާލުކަން ދީގެންނެވެ. </t>
  </si>
  <si>
    <t>ކޮންކްރިޓް ބުޑުތައް އެޅުން (800×800×300) އެމް.އެމް ގެ ކޮންކްރިޓް 6 ބުޑު އެޅުން</t>
  </si>
  <si>
    <t>އުތުރުފަރާތު ބަނދަރު ފާލަން ހަޓު ހެދުމުގެ މަސައްކަތުގެ ތަފްޞީލް</t>
  </si>
  <si>
    <t>މަސައްކަތަށް ބޭނުންވާ ތަކެއްޗާއި އަރި ރޭވުމާއި ބެހެއްޓުމުގައި ބަނދަރުގައި ހުރި އެއްވެސް އެއްޗަކަށް ނުވަތަ ތަނަކަށް ގެއްލުމެއް ލިބިއްޖެނަމަ އެކަމުގެ ފުރިހަމަ ޒިންމާ ނަގަންވާނެއެވެ.</t>
  </si>
  <si>
    <t>މަސައްކަތަށް ބޭނުންވާ ތަކެތި ބަނދަރުގައި އަދި ސައިޓްގައި ބަހައްޓަންވާނި ވިހާވެސް ތަރުތީބުން ސާފުތާހިރުކަން ނުގެއްލޭ ގޮތަށެވެ.</t>
  </si>
  <si>
    <t>13އޮކްޓޯބަރު 2026</t>
  </si>
  <si>
    <t>ކޮންމެ ތަނބެއްގައި 150އެމް.އެމް ދުރުމިނުގައި 6އެމް.އެމްގެ ދަގަނޑުން ރިންގް ހަދާ ރިންގު ބަންނަންވާނެއެވެ. އަދި 300އެމް.އެމް ދުރުމިނުގައި މެދުން ހުރަސްވާގޮތަށް ބުޅި ރިންގ ތަނަބު ދަގަނޑުގައި އަޅުވަން ވާނެއެވެ.</t>
  </si>
  <si>
    <t>ތަނބުތަކުގެ މަތިން ދެފަރާތުގައި ކޮންކްރިޓް ކެޕިންގް ބީމު އެޅުން (200×175) އެމް.އެމް 16800އެމް.އެމް ދިގުމިނުގައި އަޅަންވާނެއެވެ.</t>
  </si>
  <si>
    <t>ކެޕިންގ ބީމު އެޅުމަށް ތަނބުން ތަބަށް ތައްގަނޑު ހަރުކޮށް ކޮންމެ ފަޅިއެއްގެ ތިންތަބު ކެޕިންގ ބީމާ ގުޅޭ ގޮތަށް ދަގަނޑު އަޅާ ތައްގަނޑު ޖަހާ ތައްގަނޑުތައް ރަހަޔަށް އަދި އޮލަނބަށް ތެދުކޮށް ކޮންކުރިޓް ލީކު ނުވާނެ ގޮތް ހަދާ ބައްދަންވާނެއެވެ. އަދި ސަޕޯޓިންގ ބާ  އަދި ބީމުގެ ދަގަނޑުތަކާއި ކޮލަމު ދަގަނޑުތައް ގުޅުވާ ރަނގަޅަށް އައްސާ ހައްޔަރު ކުރަންވާނެއެވެ.</t>
  </si>
  <si>
    <t>ކެޕިންގ ބީމުގެ ފޫ ތައްގަނޑު ތެދަށް ރަޔަށް ހިފެހެއްޓުމަށް ތެދަށް ޖެކްޖައްސާ ހަރުކުރަންވާނެވެ.</t>
  </si>
  <si>
    <t>ކޮންކްރިޓް އަޅާނީ 3:2:1 ރޭޝިޔޯ (1 ބަސްތާ ސިމެންތި، 2 ބަސްތާ ކޮންކްރިޓް ހިލަވެލި، 3ބަސްތާ ހިލަ) ބޭނުން ކޮށްގެނެވެ.</t>
  </si>
  <si>
    <t>ކެޕިންގ ބީމް އަޅާނީ ފްލޯލެވަލުން ފެށީގެން ކެޕިންގ ބީމުގެ ދަށު ކައިރިއަށް 2400އެމް.އެމް ހުންނަވަރަށް މަތީގައި ތަނބުތަކާ ގުޅުވައިގެންނެވެ.</t>
  </si>
  <si>
    <t>ކެޕިންގ ބީމު އަޅާއިރު ފާލަމުގެ ސިޑިއާވީ ކޮޅުން ތަނބުން ފެށީގެން 1200އެމް އަދި އެއްގަމު ކޮޅު ތަނބުން ފެށިގެން 650އެމް.އެމް ހުންނަވަރަށް ނެރެންވާނެއެވެ. އަދި 10 އެމް އެމްގެ 2 ދަގަނޑު ޔޫ ޝޭޕަށް ތަނބަށް ސަޕޯޓު ކުރުމަށް 2000 އެމް.އެމް ދިގުމިނުގައި އަޅަންވާނެއެވެ. އަދި ދަގަނޑު ގެ ކޮޅުން 50 އެމް.އެމް 60 ޑިގްރީއަށް ލަނބަންވާނެއެވެ.</t>
  </si>
  <si>
    <t xml:space="preserve">ފައުންޑޭޝަން މަތިން ފެށިގެން ފްލޯލެވަލާ ހަމައަށް ރާނާ ސިމެންތި ޖަހަންވާނެއެވެ.  ރާނާނީ 300އެމް. އެމް ×100×150އެމް.އެމް ގެ ފުލްބްލޮކް ގަލުންނެވެ. </t>
  </si>
  <si>
    <t>ބުޑުތަކުގެ ނެޓް ދަގަނޑަށް ސަޕޯޓްވާ ގޮތަށް ކަނުންކަނަށް ހުރަސްކޮށް 325އެމް.އެމް ހުންނަވަރަށް 90ޑިގްރީއަށް ދަގަނޑު ލަބާ ތަނބުދަގަޑުތައް ނެޓާއެކު އައްސާ ކޮންކްރިޓް ރަނގަޅަށް މިސްކްކޮށް އަޅަންވާނެއެވެ.</t>
  </si>
  <si>
    <t>ބުޑުތައް އަޅާނީ ތަޅުން ޝީޓުގެ މަތީ ކައިރިން ފެށިގެން 300އެމް.އެމް އަޑީގައެވެ. އަދި ގްރައުންޑް ލެވަލުން ފެށިންގެ 600އެމް.އެމް އަޑީގައެވެ.</t>
  </si>
  <si>
    <t>ފައުންޑޭޝަން އެޅުން</t>
  </si>
  <si>
    <t>ބުޑުތަކާއި ފައުންޑޭޝަން އެޅުމަށް ވަޅުތަކާއި ކޯރު ކޮނުމަށް ބަނދަރުގައި އަޅާފައިވާ ކޮންކްރިޓް (ދަގަނޑުނުލާ) ކަފާ ކަނޑާ ނަގަންވާނެއެވެ.</t>
  </si>
  <si>
    <t>ރޯލު</t>
  </si>
  <si>
    <t>ރޯލު ސްލޯފިން 50މީޓަރު</t>
  </si>
  <si>
    <t>ފައުންޑޭޝަން ދަގަނޑުގެ ދެކޮޅު 50އެމް.އެމް ހުންނަވަރަށް 90ޑިގްރީއަށް ބަޅުކުރުން</t>
  </si>
  <si>
    <t>ފައުންޑޭޝަންގެ ދެފަރާތް ތެދަށް އޮލަނބަށް ހުންނަ ގޮތަށް ތަގަނޑު ފިލާ ޖަހާ ސަޕޯޓް އަޅަންވާނެއެވެ.</t>
  </si>
  <si>
    <t>ފައުންޑޭޝަން އެޅުމުގެ ކުރިން ކޮންކްރިޓް ލީކު ނުވާ ގޮތް ހެދުމަށް ސްލޯފިން އަޅަންވާނެއެވެ.</t>
  </si>
  <si>
    <t>ކޮންކްރިޓް އަޅާނީ 3:2:1 ރޭޝިޔޯ (1 ބަސްތާ ސިމެންތި، 2 ބަސްތާ ކޮންކްރިޓް ހިލަވެލި، 3ބަސްތާ ހިލަ) ބޭނުން ކޮށްގެނެވެ</t>
  </si>
  <si>
    <t>ފައުންޑޭޝަން އަޅާނީ ބުޑުތަކުގެ މަތިން ތަނބުދަގަނޑުތަކަށް ޕައުންޑޭޝަން ދަގަނޑުތައް ސަޕޯޓުވާ ގޮތަށް ތަނބު ދަގަނޑުތަކާއެކު ގައެވެ.</t>
  </si>
  <si>
    <t xml:space="preserve">ފައުންޑޭޝަން މަތިން ފެށިގެން ފުލޯލެވަލުގެ މައްޗަށް 350އެމް.އެމް ހުންނަވަރަށް ހަތަރެސްކަން ކޮށް ފުލޯލެވަލުގެ 350އެމް.އެމް މަތިން ފެށިގެން މައްޗަށް 2100އެމްއް.އެމް އަށް،  ވަށަމިނުގައި 300އެމް.އެމް ޑައިމީޓަރ ހުންނަވަރަށް ކޮންކްރިޓް 6 ތަނބު އެޅަށްވާނެއެވެ. </t>
  </si>
  <si>
    <t>އުތުރުފަރާތު ބަނދަރު ފާލަމުގެ ހަޓުގެ ސިމެންތި އަދި ކޮންކްރިޓް މަސައްކަތް ކުރުން</t>
  </si>
  <si>
    <t xml:space="preserve"> އިސްކުރުން</t>
  </si>
  <si>
    <t>އެސްލޯން ހޮޅި ބައި އިންޗި އާދައިގެ</t>
  </si>
  <si>
    <t>އެސްލޯން ހޮލި "1 ގެ އާދައިގެ</t>
  </si>
  <si>
    <t>ހޮޅި</t>
  </si>
  <si>
    <t>ތަނބުތަކަށް ލައިތް ކަރަންޓް އެޅުމަށް އެސް.ލޯނު ހޮޅި ލާންވާނެއެވެ.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</si>
</sst>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0.0"/>
  </numFmts>
  <fonts count="26">
    <font>
      <sz val="11"/>
      <color theme="1"/>
      <name val="Calibri"/>
      <family val="2"/>
      <scheme val="minor"/>
    </font>
    <font>
      <sz val="11"/>
      <color theme="1"/>
      <name val="Calibri"/>
      <family val="2"/>
      <scheme val="minor"/>
    </font>
    <font>
      <b/>
      <sz val="11"/>
      <color theme="1"/>
      <name val="Calibri"/>
      <family val="2"/>
      <scheme val="minor"/>
    </font>
    <font>
      <sz val="36"/>
      <name val="Laiko"/>
    </font>
    <font>
      <sz val="11"/>
      <color theme="1"/>
      <name val="Faruma"/>
      <charset val="1"/>
    </font>
    <font>
      <sz val="12"/>
      <color theme="1"/>
      <name val="Faruma"/>
      <charset val="1"/>
    </font>
    <font>
      <sz val="12"/>
      <name val="Mv MAG Round"/>
    </font>
    <font>
      <sz val="16"/>
      <name val="Mv MAG Round"/>
    </font>
    <font>
      <sz val="12"/>
      <name val="Faruma"/>
      <charset val="1"/>
    </font>
    <font>
      <sz val="16"/>
      <name val="Faruma"/>
      <charset val="1"/>
    </font>
    <font>
      <b/>
      <u/>
      <sz val="12"/>
      <color theme="1"/>
      <name val="Faruma"/>
      <charset val="1"/>
    </font>
    <font>
      <u/>
      <sz val="12"/>
      <color theme="1"/>
      <name val="Faruma"/>
      <charset val="1"/>
    </font>
    <font>
      <b/>
      <sz val="12"/>
      <name val="Faruma"/>
      <charset val="1"/>
    </font>
    <font>
      <b/>
      <sz val="12"/>
      <color theme="1"/>
      <name val="Faruma"/>
      <charset val="1"/>
    </font>
    <font>
      <b/>
      <u/>
      <sz val="14"/>
      <color theme="1"/>
      <name val="Faruma"/>
      <charset val="1"/>
    </font>
    <font>
      <b/>
      <sz val="11"/>
      <color theme="1"/>
      <name val="Faruma"/>
      <charset val="1"/>
    </font>
    <font>
      <sz val="11"/>
      <color theme="1"/>
      <name val=".TimelCH"/>
    </font>
    <font>
      <b/>
      <u/>
      <sz val="11"/>
      <color theme="1"/>
      <name val="Faruma"/>
      <charset val="1"/>
    </font>
    <font>
      <sz val="11"/>
      <color theme="1"/>
      <name val="P_Faruma"/>
    </font>
    <font>
      <sz val="11"/>
      <name val="P_Faruma"/>
    </font>
    <font>
      <b/>
      <sz val="11"/>
      <color theme="1"/>
      <name val="P_Faruma"/>
    </font>
    <font>
      <b/>
      <sz val="11"/>
      <color theme="1"/>
      <name val="Times New Roman"/>
      <family val="1"/>
    </font>
    <font>
      <sz val="11"/>
      <color theme="1"/>
      <name val="Times New Roman"/>
      <family val="1"/>
    </font>
    <font>
      <sz val="8"/>
      <color theme="0" tint="-0.34998626667073579"/>
      <name val="A_Faruma"/>
      <charset val="1"/>
    </font>
    <font>
      <sz val="8"/>
      <name val="Calibri"/>
      <family val="2"/>
      <scheme val="minor"/>
    </font>
    <font>
      <sz val="12"/>
      <color rgb="FFFF0000"/>
      <name val="Faruma"/>
      <charset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79998168889431442"/>
        <bgColor indexed="64"/>
      </patternFill>
    </fill>
  </fills>
  <borders count="4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right style="thin">
        <color indexed="64"/>
      </right>
      <top/>
      <bottom/>
      <diagonal/>
    </border>
    <border>
      <left style="thin">
        <color indexed="64"/>
      </left>
      <right style="thin">
        <color indexed="64"/>
      </right>
      <top style="hair">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style="hair">
        <color indexed="64"/>
      </top>
      <bottom/>
      <diagonal/>
    </border>
    <border>
      <left/>
      <right/>
      <top style="thin">
        <color indexed="64"/>
      </top>
      <bottom style="hair">
        <color indexed="64"/>
      </bottom>
      <diagonal/>
    </border>
    <border>
      <left/>
      <right/>
      <top style="hair">
        <color indexed="64"/>
      </top>
      <bottom/>
      <diagonal/>
    </border>
    <border>
      <left style="hair">
        <color auto="1"/>
      </left>
      <right style="hair">
        <color auto="1"/>
      </right>
      <top/>
      <bottom/>
      <diagonal/>
    </border>
    <border>
      <left style="hair">
        <color auto="1"/>
      </left>
      <right style="hair">
        <color auto="1"/>
      </right>
      <top style="thin">
        <color indexed="64"/>
      </top>
      <bottom style="thin">
        <color indexed="64"/>
      </bottom>
      <diagonal/>
    </border>
    <border>
      <left style="hair">
        <color auto="1"/>
      </left>
      <right style="hair">
        <color auto="1"/>
      </right>
      <top style="thin">
        <color indexed="64"/>
      </top>
      <bottom/>
      <diagonal/>
    </border>
    <border>
      <left style="hair">
        <color auto="1"/>
      </left>
      <right style="hair">
        <color auto="1"/>
      </right>
      <top style="thin">
        <color indexed="64"/>
      </top>
      <bottom style="hair">
        <color indexed="64"/>
      </bottom>
      <diagonal/>
    </border>
    <border>
      <left style="hair">
        <color auto="1"/>
      </left>
      <right style="hair">
        <color auto="1"/>
      </right>
      <top style="hair">
        <color indexed="64"/>
      </top>
      <bottom/>
      <diagonal/>
    </border>
    <border>
      <left style="hair">
        <color auto="1"/>
      </left>
      <right style="hair">
        <color auto="1"/>
      </right>
      <top/>
      <bottom style="hair">
        <color indexed="64"/>
      </bottom>
      <diagonal/>
    </border>
    <border>
      <left/>
      <right style="hair">
        <color auto="1"/>
      </right>
      <top style="thin">
        <color indexed="64"/>
      </top>
      <bottom style="thin">
        <color indexed="64"/>
      </bottom>
      <diagonal/>
    </border>
    <border>
      <left/>
      <right style="hair">
        <color auto="1"/>
      </right>
      <top/>
      <bottom/>
      <diagonal/>
    </border>
    <border>
      <left style="hair">
        <color auto="1"/>
      </left>
      <right style="thin">
        <color indexed="64"/>
      </right>
      <top style="thin">
        <color indexed="64"/>
      </top>
      <bottom/>
      <diagonal/>
    </border>
    <border>
      <left style="hair">
        <color auto="1"/>
      </left>
      <right style="thin">
        <color indexed="64"/>
      </right>
      <top/>
      <bottom/>
      <diagonal/>
    </border>
    <border>
      <left style="hair">
        <color auto="1"/>
      </left>
      <right style="thin">
        <color indexed="64"/>
      </right>
      <top/>
      <bottom style="thin">
        <color indexed="64"/>
      </bottom>
      <diagonal/>
    </border>
    <border>
      <left style="thin">
        <color indexed="64"/>
      </left>
      <right style="hair">
        <color auto="1"/>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268">
    <xf numFmtId="0" fontId="0" fillId="0" borderId="0" xfId="0"/>
    <xf numFmtId="0" fontId="0" fillId="0" borderId="0" xfId="0" applyAlignment="1">
      <alignment horizontal="right"/>
    </xf>
    <xf numFmtId="0" fontId="4" fillId="2" borderId="0" xfId="0" applyFont="1" applyFill="1"/>
    <xf numFmtId="0" fontId="7" fillId="2" borderId="0" xfId="0" applyFont="1" applyFill="1" applyAlignment="1">
      <alignment horizontal="center"/>
    </xf>
    <xf numFmtId="0" fontId="9" fillId="2" borderId="0" xfId="0" applyFont="1" applyFill="1" applyAlignment="1">
      <alignment horizontal="center"/>
    </xf>
    <xf numFmtId="0" fontId="5" fillId="2" borderId="0" xfId="0" applyFont="1" applyFill="1"/>
    <xf numFmtId="0" fontId="8" fillId="2" borderId="0" xfId="0" applyFont="1" applyFill="1"/>
    <xf numFmtId="0" fontId="8" fillId="2" borderId="0" xfId="0" applyFont="1" applyFill="1" applyAlignment="1">
      <alignment horizontal="center"/>
    </xf>
    <xf numFmtId="0" fontId="10" fillId="2" borderId="0" xfId="0" applyFont="1" applyFill="1"/>
    <xf numFmtId="0" fontId="11" fillId="2" borderId="0" xfId="0" applyFont="1" applyFill="1"/>
    <xf numFmtId="0" fontId="5" fillId="2" borderId="2" xfId="0" applyFont="1" applyFill="1" applyBorder="1"/>
    <xf numFmtId="0" fontId="11" fillId="2" borderId="2" xfId="0" applyFont="1" applyFill="1" applyBorder="1"/>
    <xf numFmtId="0" fontId="1" fillId="0" borderId="0" xfId="0" applyFont="1" applyAlignment="1">
      <alignment horizontal="right"/>
    </xf>
    <xf numFmtId="0" fontId="4" fillId="5" borderId="3" xfId="0" applyFont="1" applyFill="1" applyBorder="1" applyAlignment="1">
      <alignment horizontal="center" vertical="center" wrapText="1" readingOrder="2"/>
    </xf>
    <xf numFmtId="0" fontId="4" fillId="5" borderId="5" xfId="0" applyFont="1" applyFill="1" applyBorder="1" applyAlignment="1">
      <alignment horizontal="center" vertical="center" wrapText="1" readingOrder="2"/>
    </xf>
    <xf numFmtId="0" fontId="4" fillId="3" borderId="7" xfId="0" applyFont="1" applyFill="1" applyBorder="1" applyAlignment="1">
      <alignment horizontal="center" vertical="center" wrapText="1" readingOrder="2"/>
    </xf>
    <xf numFmtId="0" fontId="4" fillId="3" borderId="7" xfId="0" applyFont="1" applyFill="1" applyBorder="1" applyAlignment="1">
      <alignment horizontal="center" vertical="top" wrapText="1" readingOrder="2"/>
    </xf>
    <xf numFmtId="0" fontId="4" fillId="3" borderId="8" xfId="0" applyFont="1" applyFill="1" applyBorder="1" applyAlignment="1">
      <alignment horizontal="right" vertical="center"/>
    </xf>
    <xf numFmtId="166" fontId="4" fillId="3" borderId="7" xfId="0" applyNumberFormat="1" applyFont="1" applyFill="1" applyBorder="1" applyAlignment="1">
      <alignment horizontal="center" vertical="top" wrapText="1" readingOrder="2"/>
    </xf>
    <xf numFmtId="0" fontId="4" fillId="3" borderId="12" xfId="0" applyFont="1" applyFill="1" applyBorder="1" applyAlignment="1">
      <alignment horizontal="right" vertical="center"/>
    </xf>
    <xf numFmtId="166" fontId="4" fillId="3" borderId="11" xfId="0" applyNumberFormat="1" applyFont="1" applyFill="1" applyBorder="1" applyAlignment="1">
      <alignment horizontal="center" vertical="center" wrapText="1" readingOrder="2"/>
    </xf>
    <xf numFmtId="0" fontId="2" fillId="4" borderId="3" xfId="0" applyFont="1" applyFill="1" applyBorder="1" applyAlignment="1">
      <alignment horizontal="center" vertical="top"/>
    </xf>
    <xf numFmtId="0" fontId="1" fillId="0" borderId="0" xfId="0" applyFont="1" applyAlignment="1">
      <alignment vertical="top"/>
    </xf>
    <xf numFmtId="0" fontId="4" fillId="3" borderId="5" xfId="0" applyFont="1" applyFill="1" applyBorder="1" applyAlignment="1">
      <alignment horizontal="center" vertical="center" wrapText="1" readingOrder="2"/>
    </xf>
    <xf numFmtId="0" fontId="4" fillId="3" borderId="9" xfId="0" applyFont="1" applyFill="1" applyBorder="1" applyAlignment="1">
      <alignment horizontal="right" vertical="center" wrapText="1" readingOrder="2"/>
    </xf>
    <xf numFmtId="0" fontId="4" fillId="0" borderId="7" xfId="0" applyFont="1" applyBorder="1" applyAlignment="1">
      <alignment horizontal="center" vertical="center" wrapText="1" readingOrder="2"/>
    </xf>
    <xf numFmtId="0" fontId="4" fillId="0" borderId="11" xfId="0" applyFont="1" applyBorder="1" applyAlignment="1">
      <alignment horizontal="center" vertical="center" wrapText="1" readingOrder="2"/>
    </xf>
    <xf numFmtId="0" fontId="4" fillId="4" borderId="17" xfId="0" applyFont="1" applyFill="1" applyBorder="1" applyAlignment="1">
      <alignment horizontal="center" vertical="center" wrapText="1" readingOrder="2"/>
    </xf>
    <xf numFmtId="0" fontId="20" fillId="0" borderId="0" xfId="0" applyFont="1" applyAlignment="1">
      <alignment horizontal="right" vertical="top" wrapText="1"/>
    </xf>
    <xf numFmtId="0" fontId="4" fillId="0" borderId="19" xfId="0" applyFont="1" applyBorder="1" applyAlignment="1">
      <alignment horizontal="center" vertical="center" wrapText="1" readingOrder="2"/>
    </xf>
    <xf numFmtId="0" fontId="4" fillId="6" borderId="4" xfId="0" applyFont="1" applyFill="1" applyBorder="1" applyAlignment="1">
      <alignment horizontal="center" vertical="center" wrapText="1" readingOrder="2"/>
    </xf>
    <xf numFmtId="0" fontId="4" fillId="0" borderId="5" xfId="0" applyFont="1" applyBorder="1" applyAlignment="1">
      <alignment horizontal="center" vertical="center" wrapText="1" readingOrder="2"/>
    </xf>
    <xf numFmtId="0" fontId="4" fillId="0" borderId="22" xfId="0" applyFont="1" applyBorder="1" applyAlignment="1">
      <alignment horizontal="center" vertical="center" wrapText="1" readingOrder="2"/>
    </xf>
    <xf numFmtId="0" fontId="4" fillId="0" borderId="17" xfId="0" applyFont="1" applyBorder="1" applyAlignment="1">
      <alignment horizontal="center" vertical="center" wrapText="1" readingOrder="2"/>
    </xf>
    <xf numFmtId="0" fontId="20" fillId="3" borderId="0" xfId="0" applyFont="1" applyFill="1" applyAlignment="1">
      <alignment horizontal="right" vertical="top" wrapText="1"/>
    </xf>
    <xf numFmtId="0" fontId="4" fillId="3" borderId="22" xfId="0" applyFont="1" applyFill="1" applyBorder="1" applyAlignment="1">
      <alignment horizontal="center" vertical="center" wrapText="1" readingOrder="2"/>
    </xf>
    <xf numFmtId="0" fontId="1" fillId="3" borderId="0" xfId="0" applyFont="1" applyFill="1" applyAlignment="1">
      <alignment horizontal="right"/>
    </xf>
    <xf numFmtId="0" fontId="20" fillId="3" borderId="15" xfId="0" applyFont="1" applyFill="1" applyBorder="1" applyAlignment="1">
      <alignment horizontal="right" vertical="top" wrapText="1"/>
    </xf>
    <xf numFmtId="0" fontId="4" fillId="3" borderId="16" xfId="0" applyFont="1" applyFill="1" applyBorder="1" applyAlignment="1">
      <alignment horizontal="center" vertical="center" wrapText="1" readingOrder="2"/>
    </xf>
    <xf numFmtId="0" fontId="4" fillId="3" borderId="2" xfId="0" applyFont="1" applyFill="1" applyBorder="1" applyAlignment="1">
      <alignment horizontal="center" vertical="center" wrapText="1" readingOrder="2"/>
    </xf>
    <xf numFmtId="0" fontId="13" fillId="0" borderId="0" xfId="0" applyFont="1" applyAlignment="1">
      <alignment horizontal="right" vertical="center" wrapText="1" readingOrder="2"/>
    </xf>
    <xf numFmtId="0" fontId="4" fillId="3" borderId="18" xfId="0" applyFont="1" applyFill="1" applyBorder="1" applyAlignment="1">
      <alignment horizontal="center" vertical="center" wrapText="1" readingOrder="2"/>
    </xf>
    <xf numFmtId="0" fontId="4" fillId="0" borderId="7" xfId="0" applyFont="1" applyBorder="1" applyAlignment="1">
      <alignment horizontal="center" vertical="top" wrapText="1" readingOrder="2"/>
    </xf>
    <xf numFmtId="0" fontId="1" fillId="0" borderId="0" xfId="0" applyFont="1" applyAlignment="1">
      <alignment horizontal="right" wrapText="1"/>
    </xf>
    <xf numFmtId="0" fontId="0" fillId="0" borderId="0" xfId="0" applyAlignment="1">
      <alignment horizontal="center"/>
    </xf>
    <xf numFmtId="0" fontId="5" fillId="2" borderId="0" xfId="0" applyFont="1" applyFill="1" applyAlignment="1">
      <alignment horizontal="center"/>
    </xf>
    <xf numFmtId="2" fontId="4" fillId="3" borderId="7" xfId="0" applyNumberFormat="1" applyFont="1" applyFill="1" applyBorder="1" applyAlignment="1">
      <alignment horizontal="center" vertical="center" wrapText="1" readingOrder="2"/>
    </xf>
    <xf numFmtId="0" fontId="4" fillId="3" borderId="19" xfId="0" applyFont="1" applyFill="1" applyBorder="1" applyAlignment="1">
      <alignment horizontal="center" vertical="center" wrapText="1" readingOrder="2"/>
    </xf>
    <xf numFmtId="0" fontId="20" fillId="4" borderId="0" xfId="0" applyFont="1" applyFill="1" applyAlignment="1">
      <alignment horizontal="right" vertical="top" wrapText="1"/>
    </xf>
    <xf numFmtId="2" fontId="4" fillId="3" borderId="19" xfId="0" applyNumberFormat="1" applyFont="1" applyFill="1" applyBorder="1" applyAlignment="1">
      <alignment horizontal="center" vertical="center" wrapText="1" readingOrder="2"/>
    </xf>
    <xf numFmtId="0" fontId="4" fillId="4" borderId="22" xfId="0" applyFont="1" applyFill="1" applyBorder="1" applyAlignment="1">
      <alignment horizontal="center" vertical="center" wrapText="1" readingOrder="2"/>
    </xf>
    <xf numFmtId="0" fontId="4" fillId="0" borderId="0" xfId="0" applyFont="1" applyAlignment="1">
      <alignment horizontal="center" vertical="top" wrapText="1" readingOrder="2"/>
    </xf>
    <xf numFmtId="2" fontId="4" fillId="0" borderId="7" xfId="0" applyNumberFormat="1" applyFont="1" applyBorder="1" applyAlignment="1">
      <alignment horizontal="center" vertical="center" wrapText="1" readingOrder="2"/>
    </xf>
    <xf numFmtId="0" fontId="18" fillId="3" borderId="9" xfId="0" applyFont="1" applyFill="1" applyBorder="1" applyAlignment="1">
      <alignment horizontal="right" vertical="top" wrapText="1" indent="1" readingOrder="2"/>
    </xf>
    <xf numFmtId="0" fontId="19" fillId="3" borderId="9" xfId="0" applyFont="1" applyFill="1" applyBorder="1" applyAlignment="1">
      <alignment horizontal="right" vertical="top" wrapText="1" indent="1" readingOrder="2"/>
    </xf>
    <xf numFmtId="0" fontId="18" fillId="3" borderId="23" xfId="0" applyFont="1" applyFill="1" applyBorder="1" applyAlignment="1">
      <alignment horizontal="right" vertical="top" wrapText="1" indent="1" readingOrder="2"/>
    </xf>
    <xf numFmtId="0" fontId="4" fillId="3" borderId="9" xfId="0" applyFont="1" applyFill="1" applyBorder="1" applyAlignment="1">
      <alignment horizontal="right" vertical="top" wrapText="1" readingOrder="2"/>
    </xf>
    <xf numFmtId="0" fontId="5" fillId="2" borderId="0" xfId="0" applyFont="1" applyFill="1" applyAlignment="1">
      <alignment horizontal="center" vertical="top"/>
    </xf>
    <xf numFmtId="0" fontId="4" fillId="2" borderId="0" xfId="0" applyFont="1" applyFill="1" applyAlignment="1">
      <alignment horizontal="center" vertical="top"/>
    </xf>
    <xf numFmtId="0" fontId="10" fillId="2" borderId="0" xfId="0" applyFont="1" applyFill="1" applyAlignment="1">
      <alignment horizontal="center" vertical="top"/>
    </xf>
    <xf numFmtId="0" fontId="11" fillId="2" borderId="0" xfId="0" applyFont="1" applyFill="1" applyAlignment="1">
      <alignment horizontal="center" vertical="top"/>
    </xf>
    <xf numFmtId="0" fontId="4" fillId="3" borderId="26" xfId="0" applyFont="1" applyFill="1" applyBorder="1" applyAlignment="1">
      <alignment horizontal="center" vertical="top" wrapText="1" readingOrder="2"/>
    </xf>
    <xf numFmtId="0" fontId="18" fillId="3" borderId="9" xfId="0" applyFont="1" applyFill="1" applyBorder="1" applyAlignment="1">
      <alignment horizontal="center" vertical="top" wrapText="1" readingOrder="2"/>
    </xf>
    <xf numFmtId="0" fontId="19" fillId="3" borderId="9" xfId="0" applyFont="1" applyFill="1" applyBorder="1" applyAlignment="1">
      <alignment horizontal="center" vertical="top" wrapText="1" readingOrder="2"/>
    </xf>
    <xf numFmtId="0" fontId="18" fillId="3" borderId="23" xfId="0" applyFont="1" applyFill="1" applyBorder="1" applyAlignment="1">
      <alignment horizontal="center" vertical="top" wrapText="1" readingOrder="2"/>
    </xf>
    <xf numFmtId="0" fontId="20" fillId="4" borderId="2" xfId="0" applyFont="1" applyFill="1" applyBorder="1" applyAlignment="1">
      <alignment horizontal="center" vertical="top" wrapText="1"/>
    </xf>
    <xf numFmtId="0" fontId="4" fillId="3" borderId="9" xfId="0" applyFont="1" applyFill="1" applyBorder="1" applyAlignment="1">
      <alignment horizontal="center" vertical="top" wrapText="1" readingOrder="2"/>
    </xf>
    <xf numFmtId="0" fontId="4" fillId="0" borderId="26" xfId="0" applyFont="1" applyBorder="1" applyAlignment="1">
      <alignment horizontal="center" vertical="top" wrapText="1" readingOrder="2"/>
    </xf>
    <xf numFmtId="0" fontId="4" fillId="3" borderId="30" xfId="0" applyFont="1" applyFill="1" applyBorder="1" applyAlignment="1">
      <alignment horizontal="center" vertical="top" wrapText="1" readingOrder="2"/>
    </xf>
    <xf numFmtId="0" fontId="20" fillId="4" borderId="18" xfId="0" applyFont="1" applyFill="1" applyBorder="1" applyAlignment="1">
      <alignment horizontal="center" vertical="top" wrapText="1"/>
    </xf>
    <xf numFmtId="0" fontId="20" fillId="0" borderId="18" xfId="0" applyFont="1" applyBorder="1" applyAlignment="1">
      <alignment horizontal="center" vertical="top" wrapText="1"/>
    </xf>
    <xf numFmtId="0" fontId="15" fillId="6" borderId="21" xfId="0" applyFont="1" applyFill="1" applyBorder="1" applyAlignment="1">
      <alignment horizontal="center" vertical="top" wrapText="1" readingOrder="2"/>
    </xf>
    <xf numFmtId="0" fontId="17" fillId="3" borderId="25" xfId="0" applyFont="1" applyFill="1" applyBorder="1" applyAlignment="1">
      <alignment horizontal="center" vertical="top" wrapText="1" readingOrder="2"/>
    </xf>
    <xf numFmtId="0" fontId="17" fillId="0" borderId="5" xfId="0" applyFont="1" applyBorder="1" applyAlignment="1">
      <alignment horizontal="center" vertical="top" wrapText="1" readingOrder="2"/>
    </xf>
    <xf numFmtId="0" fontId="20" fillId="3" borderId="18" xfId="0" applyFont="1" applyFill="1" applyBorder="1" applyAlignment="1">
      <alignment horizontal="center" vertical="top" wrapText="1"/>
    </xf>
    <xf numFmtId="0" fontId="20" fillId="4" borderId="16" xfId="0" applyFont="1" applyFill="1" applyBorder="1" applyAlignment="1">
      <alignment horizontal="center" vertical="top" wrapText="1"/>
    </xf>
    <xf numFmtId="0" fontId="20" fillId="3" borderId="15" xfId="0" applyFont="1" applyFill="1" applyBorder="1" applyAlignment="1">
      <alignment horizontal="center" vertical="top" wrapText="1"/>
    </xf>
    <xf numFmtId="0" fontId="13" fillId="0" borderId="13" xfId="0" applyFont="1" applyBorder="1" applyAlignment="1">
      <alignment horizontal="center" vertical="top" wrapText="1" readingOrder="2"/>
    </xf>
    <xf numFmtId="0" fontId="0" fillId="0" borderId="0" xfId="0" applyAlignment="1">
      <alignment horizontal="center" vertical="top"/>
    </xf>
    <xf numFmtId="0" fontId="4" fillId="0" borderId="20" xfId="0" applyFont="1" applyBorder="1" applyAlignment="1">
      <alignment horizontal="center" vertical="center" wrapText="1" readingOrder="2"/>
    </xf>
    <xf numFmtId="0" fontId="4" fillId="0" borderId="9" xfId="0" applyFont="1" applyBorder="1" applyAlignment="1">
      <alignment horizontal="right" vertical="center" wrapText="1" readingOrder="2"/>
    </xf>
    <xf numFmtId="0" fontId="15" fillId="5" borderId="13" xfId="0" applyFont="1" applyFill="1" applyBorder="1" applyAlignment="1">
      <alignment horizontal="right" vertical="center" wrapText="1" readingOrder="2"/>
    </xf>
    <xf numFmtId="0" fontId="15" fillId="5" borderId="2" xfId="0" applyFont="1" applyFill="1" applyBorder="1" applyAlignment="1">
      <alignment horizontal="center" vertical="top" wrapText="1" readingOrder="2"/>
    </xf>
    <xf numFmtId="0" fontId="17" fillId="3" borderId="31" xfId="0" applyFont="1" applyFill="1" applyBorder="1" applyAlignment="1">
      <alignment horizontal="right" vertical="center" wrapText="1" readingOrder="2"/>
    </xf>
    <xf numFmtId="0" fontId="15" fillId="3" borderId="26" xfId="0" applyFont="1" applyFill="1" applyBorder="1" applyAlignment="1">
      <alignment horizontal="center" vertical="top" wrapText="1" readingOrder="2"/>
    </xf>
    <xf numFmtId="0" fontId="15" fillId="3" borderId="9" xfId="0" applyFont="1" applyFill="1" applyBorder="1" applyAlignment="1">
      <alignment horizontal="right" vertical="center" wrapText="1" readingOrder="2"/>
    </xf>
    <xf numFmtId="0" fontId="4" fillId="3" borderId="32" xfId="0" applyFont="1" applyFill="1" applyBorder="1" applyAlignment="1">
      <alignment horizontal="right" vertical="center" wrapText="1" readingOrder="2"/>
    </xf>
    <xf numFmtId="0" fontId="15" fillId="6" borderId="20" xfId="0" applyFont="1" applyFill="1" applyBorder="1" applyAlignment="1">
      <alignment horizontal="right" vertical="center" wrapText="1" readingOrder="2"/>
    </xf>
    <xf numFmtId="0" fontId="20" fillId="0" borderId="20" xfId="0" applyFont="1" applyBorder="1" applyAlignment="1">
      <alignment horizontal="right" vertical="top" wrapText="1"/>
    </xf>
    <xf numFmtId="0" fontId="4" fillId="0" borderId="28" xfId="0" applyFont="1" applyBorder="1" applyAlignment="1">
      <alignment horizontal="right" vertical="center" wrapText="1" readingOrder="2"/>
    </xf>
    <xf numFmtId="0" fontId="4" fillId="3" borderId="0" xfId="0" applyFont="1" applyFill="1" applyAlignment="1">
      <alignment horizontal="right" vertical="center" wrapText="1" readingOrder="2"/>
    </xf>
    <xf numFmtId="0" fontId="4" fillId="3" borderId="18" xfId="0" applyFont="1" applyFill="1" applyBorder="1" applyAlignment="1">
      <alignment horizontal="center" vertical="top" wrapText="1" readingOrder="2"/>
    </xf>
    <xf numFmtId="0" fontId="13" fillId="0" borderId="0" xfId="0" applyFont="1" applyAlignment="1">
      <alignment horizontal="center" vertical="top" wrapText="1" readingOrder="2"/>
    </xf>
    <xf numFmtId="0" fontId="13" fillId="0" borderId="15" xfId="0" applyFont="1" applyBorder="1" applyAlignment="1">
      <alignment horizontal="right" vertical="center" wrapText="1" readingOrder="2"/>
    </xf>
    <xf numFmtId="0" fontId="13" fillId="0" borderId="15" xfId="0" applyFont="1" applyBorder="1" applyAlignment="1">
      <alignment horizontal="center" vertical="top" wrapText="1" readingOrder="2"/>
    </xf>
    <xf numFmtId="0" fontId="17" fillId="3" borderId="29" xfId="0" applyFont="1" applyFill="1" applyBorder="1" applyAlignment="1">
      <alignment horizontal="center" vertical="top" wrapText="1" readingOrder="2"/>
    </xf>
    <xf numFmtId="0" fontId="4" fillId="0" borderId="29" xfId="0" applyFont="1" applyBorder="1" applyAlignment="1">
      <alignment horizontal="right" vertical="center" wrapText="1" readingOrder="2"/>
    </xf>
    <xf numFmtId="43" fontId="4" fillId="3" borderId="7" xfId="1" applyFont="1" applyFill="1" applyBorder="1" applyAlignment="1">
      <alignment horizontal="center" vertical="center" wrapText="1" readingOrder="2"/>
    </xf>
    <xf numFmtId="0" fontId="13" fillId="4" borderId="2" xfId="0" applyFont="1" applyFill="1" applyBorder="1" applyAlignment="1">
      <alignment horizontal="center" vertical="center"/>
    </xf>
    <xf numFmtId="43" fontId="0" fillId="0" borderId="33" xfId="1" applyFont="1" applyBorder="1" applyAlignment="1">
      <alignment horizontal="right"/>
    </xf>
    <xf numFmtId="43" fontId="4" fillId="0" borderId="33" xfId="1" applyFont="1" applyBorder="1" applyAlignment="1">
      <alignment horizontal="right" vertical="center"/>
    </xf>
    <xf numFmtId="43" fontId="15" fillId="4" borderId="35" xfId="1" applyFont="1" applyFill="1" applyBorder="1" applyAlignment="1">
      <alignment horizontal="center" vertical="center" wrapText="1" readingOrder="2"/>
    </xf>
    <xf numFmtId="43" fontId="15" fillId="4" borderId="35" xfId="1" applyFont="1" applyFill="1" applyBorder="1" applyAlignment="1">
      <alignment horizontal="right" vertical="center" wrapText="1" readingOrder="2"/>
    </xf>
    <xf numFmtId="165" fontId="15" fillId="4" borderId="35" xfId="1" applyNumberFormat="1" applyFont="1" applyFill="1" applyBorder="1" applyAlignment="1">
      <alignment horizontal="center" vertical="center" wrapText="1"/>
    </xf>
    <xf numFmtId="43" fontId="1" fillId="3" borderId="34" xfId="1" applyFont="1" applyFill="1" applyBorder="1" applyAlignment="1">
      <alignment horizontal="right"/>
    </xf>
    <xf numFmtId="43" fontId="16" fillId="3" borderId="34" xfId="1" applyFont="1" applyFill="1" applyBorder="1" applyAlignment="1">
      <alignment horizontal="right" vertical="center"/>
    </xf>
    <xf numFmtId="43" fontId="4" fillId="3" borderId="34" xfId="1" applyFont="1" applyFill="1" applyBorder="1" applyAlignment="1">
      <alignment horizontal="right" vertical="center" wrapText="1" readingOrder="2"/>
    </xf>
    <xf numFmtId="165" fontId="16" fillId="3" borderId="34" xfId="1" applyNumberFormat="1" applyFont="1" applyFill="1" applyBorder="1" applyAlignment="1">
      <alignment horizontal="center" vertical="center" wrapText="1"/>
    </xf>
    <xf numFmtId="43" fontId="1" fillId="3" borderId="36" xfId="1" applyFont="1" applyFill="1" applyBorder="1" applyAlignment="1">
      <alignment horizontal="right"/>
    </xf>
    <xf numFmtId="43" fontId="16" fillId="3" borderId="36" xfId="1" applyFont="1" applyFill="1" applyBorder="1" applyAlignment="1">
      <alignment horizontal="right" vertical="center"/>
    </xf>
    <xf numFmtId="43" fontId="4" fillId="3" borderId="36" xfId="1" applyFont="1" applyFill="1" applyBorder="1" applyAlignment="1">
      <alignment horizontal="right" vertical="center" wrapText="1" readingOrder="2"/>
    </xf>
    <xf numFmtId="165" fontId="16" fillId="3" borderId="36" xfId="1" applyNumberFormat="1" applyFont="1" applyFill="1" applyBorder="1" applyAlignment="1">
      <alignment horizontal="center" vertical="center" wrapText="1"/>
    </xf>
    <xf numFmtId="43" fontId="0" fillId="0" borderId="8" xfId="1" applyFont="1" applyBorder="1" applyAlignment="1">
      <alignment horizontal="right"/>
    </xf>
    <xf numFmtId="43" fontId="16" fillId="3" borderId="8" xfId="1" applyFont="1" applyFill="1" applyBorder="1" applyAlignment="1">
      <alignment horizontal="right" vertical="center"/>
    </xf>
    <xf numFmtId="43" fontId="4" fillId="3" borderId="8" xfId="1" applyFont="1" applyFill="1" applyBorder="1" applyAlignment="1">
      <alignment horizontal="right" vertical="center" wrapText="1" readingOrder="2"/>
    </xf>
    <xf numFmtId="165" fontId="16" fillId="3" borderId="8" xfId="1" applyNumberFormat="1" applyFont="1" applyFill="1" applyBorder="1" applyAlignment="1">
      <alignment horizontal="center" vertical="center" wrapText="1"/>
    </xf>
    <xf numFmtId="43" fontId="0" fillId="0" borderId="8" xfId="1" applyFont="1" applyBorder="1" applyAlignment="1">
      <alignment horizontal="right" vertical="center"/>
    </xf>
    <xf numFmtId="43" fontId="0" fillId="0" borderId="12" xfId="1" applyFont="1" applyBorder="1" applyAlignment="1">
      <alignment horizontal="right"/>
    </xf>
    <xf numFmtId="43" fontId="16" fillId="3" borderId="12" xfId="1" applyFont="1" applyFill="1" applyBorder="1" applyAlignment="1">
      <alignment horizontal="right" vertical="center"/>
    </xf>
    <xf numFmtId="165" fontId="16" fillId="3" borderId="12" xfId="1" applyNumberFormat="1" applyFont="1" applyFill="1" applyBorder="1" applyAlignment="1">
      <alignment horizontal="center" vertical="center" wrapText="1"/>
    </xf>
    <xf numFmtId="43" fontId="21" fillId="4" borderId="34" xfId="1" applyFont="1" applyFill="1" applyBorder="1" applyAlignment="1" applyProtection="1">
      <alignment vertical="center"/>
    </xf>
    <xf numFmtId="43" fontId="1" fillId="0" borderId="8" xfId="1" applyFont="1" applyBorder="1" applyAlignment="1">
      <alignment horizontal="right"/>
    </xf>
    <xf numFmtId="43" fontId="1" fillId="0" borderId="36" xfId="1" applyFont="1" applyBorder="1" applyAlignment="1">
      <alignment horizontal="right"/>
    </xf>
    <xf numFmtId="164" fontId="16" fillId="3" borderId="8" xfId="1" applyNumberFormat="1" applyFont="1" applyFill="1" applyBorder="1" applyAlignment="1">
      <alignment horizontal="center" vertical="center" wrapText="1"/>
    </xf>
    <xf numFmtId="43" fontId="16" fillId="3" borderId="37" xfId="1" applyFont="1" applyFill="1" applyBorder="1" applyAlignment="1">
      <alignment horizontal="right" vertical="center"/>
    </xf>
    <xf numFmtId="43" fontId="4" fillId="3" borderId="37" xfId="1" applyFont="1" applyFill="1" applyBorder="1" applyAlignment="1">
      <alignment horizontal="right" vertical="center" wrapText="1" readingOrder="2"/>
    </xf>
    <xf numFmtId="164" fontId="16" fillId="3" borderId="37" xfId="1" applyNumberFormat="1" applyFont="1" applyFill="1" applyBorder="1" applyAlignment="1">
      <alignment horizontal="center" vertical="center" wrapText="1"/>
    </xf>
    <xf numFmtId="43" fontId="1" fillId="0" borderId="37" xfId="1" applyFont="1" applyBorder="1" applyAlignment="1">
      <alignment horizontal="right" vertical="center"/>
    </xf>
    <xf numFmtId="43" fontId="4" fillId="0" borderId="37" xfId="1" applyFont="1" applyBorder="1" applyAlignment="1">
      <alignment horizontal="right" vertical="center" wrapText="1" readingOrder="2"/>
    </xf>
    <xf numFmtId="164" fontId="1" fillId="0" borderId="37" xfId="1" applyNumberFormat="1" applyFont="1" applyBorder="1" applyAlignment="1">
      <alignment horizontal="center" vertical="center" wrapText="1"/>
    </xf>
    <xf numFmtId="43" fontId="1" fillId="3" borderId="8" xfId="1" applyFont="1" applyFill="1" applyBorder="1" applyAlignment="1">
      <alignment horizontal="right" vertical="center"/>
    </xf>
    <xf numFmtId="164" fontId="1" fillId="3" borderId="8" xfId="1" applyNumberFormat="1" applyFont="1" applyFill="1" applyBorder="1" applyAlignment="1">
      <alignment horizontal="center" vertical="center" wrapText="1"/>
    </xf>
    <xf numFmtId="0" fontId="4" fillId="3" borderId="37" xfId="0" applyFont="1" applyFill="1" applyBorder="1" applyAlignment="1">
      <alignment horizontal="right" vertical="center"/>
    </xf>
    <xf numFmtId="164" fontId="1" fillId="3" borderId="37" xfId="1" applyNumberFormat="1" applyFont="1" applyFill="1" applyBorder="1" applyAlignment="1">
      <alignment horizontal="center" vertical="center" wrapText="1"/>
    </xf>
    <xf numFmtId="43" fontId="1" fillId="0" borderId="8" xfId="1" applyFont="1" applyBorder="1" applyAlignment="1">
      <alignment horizontal="right" vertical="center"/>
    </xf>
    <xf numFmtId="43" fontId="21" fillId="4" borderId="27" xfId="1" applyFont="1" applyFill="1" applyBorder="1" applyAlignment="1" applyProtection="1">
      <alignment vertical="center"/>
    </xf>
    <xf numFmtId="43" fontId="22" fillId="0" borderId="33" xfId="1" applyFont="1" applyFill="1" applyBorder="1" applyAlignment="1" applyProtection="1">
      <alignment vertical="center"/>
    </xf>
    <xf numFmtId="0" fontId="20" fillId="0" borderId="33" xfId="0" applyFont="1" applyBorder="1" applyAlignment="1">
      <alignment horizontal="right" vertical="top" wrapText="1"/>
    </xf>
    <xf numFmtId="165" fontId="20" fillId="0" borderId="33" xfId="1" applyNumberFormat="1" applyFont="1" applyBorder="1" applyAlignment="1">
      <alignment horizontal="center" vertical="top" wrapText="1"/>
    </xf>
    <xf numFmtId="43" fontId="16" fillId="0" borderId="36" xfId="1" applyFont="1" applyBorder="1" applyAlignment="1">
      <alignment horizontal="right" vertical="center"/>
    </xf>
    <xf numFmtId="43" fontId="4" fillId="0" borderId="36" xfId="1" applyFont="1" applyBorder="1" applyAlignment="1">
      <alignment horizontal="right" vertical="center" wrapText="1" readingOrder="2"/>
    </xf>
    <xf numFmtId="165" fontId="16" fillId="0" borderId="36" xfId="1" applyNumberFormat="1" applyFont="1" applyBorder="1" applyAlignment="1">
      <alignment horizontal="center" vertical="center" wrapText="1"/>
    </xf>
    <xf numFmtId="43" fontId="1" fillId="0" borderId="38" xfId="1" applyFont="1" applyBorder="1" applyAlignment="1">
      <alignment horizontal="right"/>
    </xf>
    <xf numFmtId="43" fontId="16" fillId="0" borderId="38" xfId="1" applyFont="1" applyBorder="1" applyAlignment="1">
      <alignment horizontal="right" vertical="center"/>
    </xf>
    <xf numFmtId="43" fontId="4" fillId="0" borderId="38" xfId="1" applyFont="1" applyBorder="1" applyAlignment="1">
      <alignment horizontal="right" vertical="center" wrapText="1" readingOrder="2"/>
    </xf>
    <xf numFmtId="165" fontId="16" fillId="0" borderId="38" xfId="1" applyNumberFormat="1" applyFont="1" applyBorder="1" applyAlignment="1">
      <alignment horizontal="center" vertical="center" wrapText="1"/>
    </xf>
    <xf numFmtId="43" fontId="16" fillId="0" borderId="8" xfId="1" applyFont="1" applyBorder="1" applyAlignment="1">
      <alignment horizontal="right" vertical="center"/>
    </xf>
    <xf numFmtId="43" fontId="4" fillId="0" borderId="8" xfId="1" applyFont="1" applyBorder="1" applyAlignment="1">
      <alignment horizontal="right" vertical="center" wrapText="1" readingOrder="2"/>
    </xf>
    <xf numFmtId="165" fontId="16" fillId="0" borderId="8" xfId="1" applyNumberFormat="1" applyFont="1" applyBorder="1" applyAlignment="1">
      <alignment horizontal="center" vertical="center" wrapText="1"/>
    </xf>
    <xf numFmtId="164" fontId="16" fillId="0" borderId="8" xfId="1" applyNumberFormat="1" applyFont="1" applyBorder="1" applyAlignment="1">
      <alignment horizontal="center" vertical="center" wrapText="1"/>
    </xf>
    <xf numFmtId="165" fontId="16" fillId="0" borderId="37" xfId="1" applyNumberFormat="1" applyFont="1" applyBorder="1" applyAlignment="1">
      <alignment horizontal="center" vertical="center" wrapText="1"/>
    </xf>
    <xf numFmtId="43" fontId="1" fillId="0" borderId="12" xfId="1" applyFont="1" applyBorder="1" applyAlignment="1">
      <alignment horizontal="right"/>
    </xf>
    <xf numFmtId="43" fontId="16" fillId="0" borderId="12" xfId="1" applyFont="1" applyBorder="1" applyAlignment="1">
      <alignment horizontal="right" vertical="center"/>
    </xf>
    <xf numFmtId="43" fontId="4" fillId="0" borderId="12" xfId="1" applyFont="1" applyBorder="1" applyAlignment="1">
      <alignment horizontal="right" vertical="center" wrapText="1" readingOrder="2"/>
    </xf>
    <xf numFmtId="165" fontId="16" fillId="0" borderId="12" xfId="1" applyNumberFormat="1" applyFont="1" applyBorder="1" applyAlignment="1">
      <alignment horizontal="center" vertical="center" wrapText="1"/>
    </xf>
    <xf numFmtId="43" fontId="21" fillId="4" borderId="33" xfId="1" applyFont="1" applyFill="1" applyBorder="1" applyAlignment="1" applyProtection="1">
      <alignment vertical="center"/>
    </xf>
    <xf numFmtId="0" fontId="20" fillId="4" borderId="33" xfId="0" applyFont="1" applyFill="1" applyBorder="1" applyAlignment="1">
      <alignment horizontal="right" vertical="top" wrapText="1"/>
    </xf>
    <xf numFmtId="43" fontId="21" fillId="0" borderId="33" xfId="1" applyFont="1" applyFill="1" applyBorder="1" applyAlignment="1" applyProtection="1">
      <alignment vertical="center"/>
    </xf>
    <xf numFmtId="0" fontId="20" fillId="0" borderId="35" xfId="0" applyFont="1" applyBorder="1" applyAlignment="1">
      <alignment horizontal="right" vertical="top" wrapText="1"/>
    </xf>
    <xf numFmtId="165" fontId="20" fillId="0" borderId="35" xfId="1" applyNumberFormat="1" applyFont="1" applyBorder="1" applyAlignment="1">
      <alignment horizontal="center" vertical="top" wrapText="1"/>
    </xf>
    <xf numFmtId="43" fontId="1" fillId="0" borderId="33" xfId="1" applyFont="1" applyBorder="1" applyAlignment="1">
      <alignment horizontal="right"/>
    </xf>
    <xf numFmtId="43" fontId="16" fillId="0" borderId="33" xfId="1" applyFont="1" applyBorder="1" applyAlignment="1">
      <alignment horizontal="right" vertical="center"/>
    </xf>
    <xf numFmtId="43" fontId="4" fillId="0" borderId="33" xfId="1" applyFont="1" applyBorder="1" applyAlignment="1">
      <alignment horizontal="right" vertical="center" wrapText="1" readingOrder="2"/>
    </xf>
    <xf numFmtId="165" fontId="16" fillId="0" borderId="33" xfId="1" applyNumberFormat="1" applyFont="1" applyBorder="1" applyAlignment="1">
      <alignment horizontal="center" vertical="center" wrapText="1"/>
    </xf>
    <xf numFmtId="0" fontId="20" fillId="3" borderId="33" xfId="0" applyFont="1" applyFill="1" applyBorder="1" applyAlignment="1">
      <alignment horizontal="right" vertical="top" wrapText="1"/>
    </xf>
    <xf numFmtId="43" fontId="21" fillId="3" borderId="27" xfId="1" applyFont="1" applyFill="1" applyBorder="1" applyAlignment="1" applyProtection="1">
      <alignment vertical="center"/>
    </xf>
    <xf numFmtId="0" fontId="20" fillId="3" borderId="27" xfId="0" applyFont="1" applyFill="1" applyBorder="1" applyAlignment="1">
      <alignment horizontal="right" vertical="top" wrapText="1"/>
    </xf>
    <xf numFmtId="0" fontId="13" fillId="0" borderId="33" xfId="0" applyFont="1" applyBorder="1" applyAlignment="1">
      <alignment horizontal="right" vertical="center" wrapText="1" readingOrder="2"/>
    </xf>
    <xf numFmtId="43" fontId="22" fillId="3" borderId="27" xfId="1" applyFont="1" applyFill="1" applyBorder="1" applyAlignment="1" applyProtection="1">
      <alignment vertical="center"/>
    </xf>
    <xf numFmtId="165" fontId="13" fillId="0" borderId="27" xfId="1" applyNumberFormat="1" applyFont="1" applyBorder="1" applyAlignment="1">
      <alignment horizontal="center" vertical="center" wrapText="1"/>
    </xf>
    <xf numFmtId="43" fontId="0" fillId="0" borderId="35" xfId="1" applyFont="1" applyBorder="1" applyAlignment="1">
      <alignment horizontal="right"/>
    </xf>
    <xf numFmtId="43" fontId="16" fillId="0" borderId="35" xfId="1" applyFont="1" applyBorder="1" applyAlignment="1">
      <alignment horizontal="right" vertical="center"/>
    </xf>
    <xf numFmtId="165" fontId="16" fillId="0" borderId="33" xfId="1" applyNumberFormat="1" applyFont="1" applyBorder="1" applyAlignment="1">
      <alignment horizontal="center" vertical="center"/>
    </xf>
    <xf numFmtId="43" fontId="0" fillId="0" borderId="27" xfId="1" applyFont="1" applyBorder="1" applyAlignment="1">
      <alignment horizontal="right"/>
    </xf>
    <xf numFmtId="43" fontId="16" fillId="0" borderId="27" xfId="1" applyFont="1" applyBorder="1" applyAlignment="1">
      <alignment horizontal="right" vertical="center"/>
    </xf>
    <xf numFmtId="43" fontId="15" fillId="4" borderId="33" xfId="1" applyFont="1" applyFill="1" applyBorder="1" applyAlignment="1">
      <alignment horizontal="center" vertical="center" wrapText="1" readingOrder="2"/>
    </xf>
    <xf numFmtId="43" fontId="15" fillId="4" borderId="33" xfId="1" applyFont="1" applyFill="1" applyBorder="1" applyAlignment="1">
      <alignment horizontal="right" vertical="center" wrapText="1" readingOrder="2"/>
    </xf>
    <xf numFmtId="165" fontId="15" fillId="4" borderId="33" xfId="1" applyNumberFormat="1" applyFont="1" applyFill="1" applyBorder="1" applyAlignment="1">
      <alignment horizontal="center" vertical="center" wrapText="1"/>
    </xf>
    <xf numFmtId="0" fontId="15" fillId="5" borderId="18" xfId="0" applyFont="1" applyFill="1" applyBorder="1" applyAlignment="1">
      <alignment horizontal="center" vertical="top" wrapText="1" readingOrder="2"/>
    </xf>
    <xf numFmtId="0" fontId="4" fillId="5" borderId="22" xfId="0" applyFont="1" applyFill="1" applyBorder="1" applyAlignment="1">
      <alignment horizontal="center" vertical="center" wrapText="1" readingOrder="2"/>
    </xf>
    <xf numFmtId="0" fontId="17" fillId="5" borderId="0" xfId="0" applyFont="1" applyFill="1" applyAlignment="1">
      <alignment horizontal="right" vertical="center" wrapText="1" readingOrder="2"/>
    </xf>
    <xf numFmtId="164" fontId="5" fillId="2" borderId="39" xfId="0" applyNumberFormat="1" applyFont="1" applyFill="1" applyBorder="1" applyAlignment="1">
      <alignment horizontal="center" vertical="center"/>
    </xf>
    <xf numFmtId="43" fontId="0" fillId="0" borderId="0" xfId="0" applyNumberFormat="1" applyAlignment="1">
      <alignment horizontal="right"/>
    </xf>
    <xf numFmtId="0" fontId="4" fillId="4" borderId="14" xfId="0" applyFont="1" applyFill="1" applyBorder="1" applyAlignment="1">
      <alignment horizontal="center" vertical="center" wrapText="1" readingOrder="2"/>
    </xf>
    <xf numFmtId="43" fontId="18" fillId="3" borderId="8" xfId="1" applyFont="1" applyFill="1" applyBorder="1" applyAlignment="1">
      <alignment horizontal="right" vertical="top" wrapText="1"/>
    </xf>
    <xf numFmtId="43" fontId="21" fillId="3" borderId="33" xfId="1" applyFont="1" applyFill="1" applyBorder="1" applyAlignment="1" applyProtection="1">
      <alignment vertical="center"/>
    </xf>
    <xf numFmtId="43" fontId="18" fillId="3" borderId="12" xfId="1" applyFont="1" applyFill="1" applyBorder="1" applyAlignment="1">
      <alignment horizontal="right" vertical="top" wrapText="1"/>
    </xf>
    <xf numFmtId="165" fontId="16" fillId="3" borderId="37" xfId="1" applyNumberFormat="1" applyFont="1" applyFill="1" applyBorder="1" applyAlignment="1">
      <alignment horizontal="center" vertical="center" wrapText="1"/>
    </xf>
    <xf numFmtId="0" fontId="4" fillId="0" borderId="0" xfId="0" applyFont="1" applyAlignment="1">
      <alignment vertical="center"/>
    </xf>
    <xf numFmtId="164" fontId="5" fillId="2" borderId="34" xfId="0" applyNumberFormat="1" applyFont="1" applyFill="1" applyBorder="1" applyAlignment="1">
      <alignment horizontal="center" vertical="center"/>
    </xf>
    <xf numFmtId="0" fontId="8" fillId="2" borderId="1" xfId="0" applyFont="1" applyFill="1" applyBorder="1" applyAlignment="1">
      <alignment horizontal="center"/>
    </xf>
    <xf numFmtId="0" fontId="8" fillId="2" borderId="2" xfId="0" applyFont="1" applyFill="1" applyBorder="1" applyAlignment="1">
      <alignment horizontal="center"/>
    </xf>
    <xf numFmtId="164" fontId="5" fillId="2" borderId="39" xfId="0" applyNumberFormat="1" applyFont="1" applyFill="1" applyBorder="1" applyAlignment="1">
      <alignment horizontal="center" vertical="center"/>
    </xf>
    <xf numFmtId="0" fontId="4" fillId="0" borderId="0" xfId="0" applyFont="1" applyAlignment="1">
      <alignment horizontal="center" vertical="center"/>
    </xf>
    <xf numFmtId="0" fontId="3" fillId="2" borderId="0" xfId="0" applyFont="1" applyFill="1" applyAlignment="1">
      <alignment horizontal="center" vertical="top"/>
    </xf>
    <xf numFmtId="0" fontId="5" fillId="0" borderId="0" xfId="0" applyFont="1" applyAlignment="1">
      <alignment horizontal="right"/>
    </xf>
    <xf numFmtId="0" fontId="12" fillId="4" borderId="34" xfId="0" applyFont="1" applyFill="1" applyBorder="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8" fillId="3" borderId="9" xfId="0" applyFont="1" applyFill="1" applyBorder="1" applyAlignment="1">
      <alignment horizontal="right" vertical="top" wrapText="1" readingOrder="2"/>
    </xf>
    <xf numFmtId="0" fontId="18" fillId="3" borderId="26" xfId="0" applyFont="1" applyFill="1" applyBorder="1" applyAlignment="1">
      <alignment horizontal="right" vertical="top" wrapText="1" readingOrder="2"/>
    </xf>
    <xf numFmtId="164" fontId="13" fillId="2" borderId="34" xfId="0" applyNumberFormat="1" applyFont="1" applyFill="1" applyBorder="1" applyAlignment="1">
      <alignment horizontal="center" vertical="center"/>
    </xf>
    <xf numFmtId="43" fontId="13" fillId="2" borderId="34" xfId="0" applyNumberFormat="1" applyFont="1" applyFill="1" applyBorder="1" applyAlignment="1">
      <alignment horizontal="center" vertical="center"/>
    </xf>
    <xf numFmtId="0" fontId="15" fillId="5" borderId="13" xfId="0" applyFont="1" applyFill="1" applyBorder="1" applyAlignment="1">
      <alignment horizontal="right" vertical="center" wrapText="1" readingOrder="2"/>
    </xf>
    <xf numFmtId="0" fontId="15" fillId="5" borderId="2" xfId="0" applyFont="1" applyFill="1" applyBorder="1" applyAlignment="1">
      <alignment horizontal="right" vertical="center" wrapText="1" readingOrder="2"/>
    </xf>
    <xf numFmtId="0" fontId="17" fillId="3" borderId="31" xfId="0" applyFont="1" applyFill="1" applyBorder="1" applyAlignment="1">
      <alignment horizontal="right" vertical="center" wrapText="1" readingOrder="2"/>
    </xf>
    <xf numFmtId="0" fontId="17" fillId="3" borderId="25" xfId="0" applyFont="1" applyFill="1" applyBorder="1" applyAlignment="1">
      <alignment horizontal="right" vertical="center" wrapText="1" readingOrder="2"/>
    </xf>
    <xf numFmtId="0" fontId="15" fillId="3" borderId="9" xfId="0" applyFont="1" applyFill="1" applyBorder="1" applyAlignment="1">
      <alignment horizontal="right" vertical="center" wrapText="1" readingOrder="2"/>
    </xf>
    <xf numFmtId="0" fontId="15" fillId="3" borderId="26" xfId="0" applyFont="1" applyFill="1" applyBorder="1" applyAlignment="1">
      <alignment horizontal="right" vertical="center" wrapText="1" readingOrder="2"/>
    </xf>
    <xf numFmtId="0" fontId="4" fillId="0" borderId="9" xfId="0" applyFont="1" applyBorder="1" applyAlignment="1">
      <alignment horizontal="right" vertical="center" wrapText="1" readingOrder="2"/>
    </xf>
    <xf numFmtId="0" fontId="4" fillId="0" borderId="26" xfId="0" applyFont="1" applyBorder="1" applyAlignment="1">
      <alignment horizontal="right" vertical="center" wrapText="1" readingOrder="2"/>
    </xf>
    <xf numFmtId="0" fontId="4" fillId="3" borderId="9" xfId="0" applyFont="1" applyFill="1" applyBorder="1" applyAlignment="1">
      <alignment horizontal="right" vertical="center" wrapText="1" readingOrder="2"/>
    </xf>
    <xf numFmtId="0" fontId="4" fillId="3" borderId="26" xfId="0" applyFont="1" applyFill="1" applyBorder="1" applyAlignment="1">
      <alignment horizontal="right" vertical="center" wrapText="1" readingOrder="2"/>
    </xf>
    <xf numFmtId="0" fontId="4" fillId="3" borderId="9" xfId="0" applyFont="1" applyFill="1" applyBorder="1" applyAlignment="1">
      <alignment horizontal="right" vertical="top" wrapText="1" readingOrder="2"/>
    </xf>
    <xf numFmtId="0" fontId="4" fillId="3" borderId="26" xfId="0" applyFont="1" applyFill="1" applyBorder="1" applyAlignment="1">
      <alignment horizontal="right" vertical="top" wrapText="1" readingOrder="2"/>
    </xf>
    <xf numFmtId="0" fontId="20" fillId="4" borderId="13" xfId="0" applyFont="1" applyFill="1" applyBorder="1" applyAlignment="1">
      <alignment horizontal="right" vertical="top" wrapText="1"/>
    </xf>
    <xf numFmtId="0" fontId="20" fillId="4" borderId="15" xfId="0" applyFont="1" applyFill="1" applyBorder="1" applyAlignment="1">
      <alignment horizontal="right" vertical="top" wrapText="1"/>
    </xf>
    <xf numFmtId="0" fontId="4" fillId="3" borderId="23" xfId="0" applyFont="1" applyFill="1" applyBorder="1" applyAlignment="1">
      <alignment horizontal="right" vertical="center" wrapText="1" readingOrder="2"/>
    </xf>
    <xf numFmtId="0" fontId="4" fillId="3" borderId="24" xfId="0" applyFont="1" applyFill="1" applyBorder="1" applyAlignment="1">
      <alignment horizontal="right" vertical="center" wrapText="1" readingOrder="2"/>
    </xf>
    <xf numFmtId="0" fontId="4" fillId="0" borderId="7" xfId="0" applyFont="1" applyBorder="1" applyAlignment="1">
      <alignment horizontal="right" vertical="center" wrapText="1" readingOrder="2"/>
    </xf>
    <xf numFmtId="0" fontId="13" fillId="0" borderId="1" xfId="0" applyFont="1" applyBorder="1" applyAlignment="1">
      <alignment horizontal="right" vertical="center" wrapText="1" readingOrder="2"/>
    </xf>
    <xf numFmtId="0" fontId="13" fillId="0" borderId="13" xfId="0" applyFont="1" applyBorder="1" applyAlignment="1">
      <alignment horizontal="right" vertical="center" wrapText="1" readingOrder="2"/>
    </xf>
    <xf numFmtId="0" fontId="17" fillId="0" borderId="5" xfId="0" applyFont="1" applyBorder="1" applyAlignment="1">
      <alignment horizontal="right" vertical="center" wrapText="1" readingOrder="2"/>
    </xf>
    <xf numFmtId="43" fontId="23" fillId="0" borderId="33" xfId="1" applyFont="1" applyBorder="1" applyAlignment="1">
      <alignment horizontal="center"/>
    </xf>
    <xf numFmtId="0" fontId="4" fillId="0" borderId="6" xfId="0" applyFont="1" applyBorder="1" applyAlignment="1">
      <alignment horizontal="right" vertical="center" wrapText="1" readingOrder="2"/>
    </xf>
    <xf numFmtId="0" fontId="4" fillId="0" borderId="10" xfId="0" applyFont="1" applyBorder="1" applyAlignment="1">
      <alignment horizontal="right" vertical="center" wrapText="1" readingOrder="2"/>
    </xf>
    <xf numFmtId="0" fontId="4" fillId="0" borderId="23" xfId="0" applyFont="1" applyBorder="1" applyAlignment="1">
      <alignment horizontal="right" vertical="center" wrapText="1" readingOrder="2"/>
    </xf>
    <xf numFmtId="0" fontId="4" fillId="0" borderId="24" xfId="0" applyFont="1" applyBorder="1" applyAlignment="1">
      <alignment horizontal="right" vertical="center" wrapText="1" readingOrder="2"/>
    </xf>
    <xf numFmtId="43" fontId="4" fillId="3" borderId="19" xfId="1" applyFont="1" applyFill="1" applyBorder="1" applyAlignment="1">
      <alignment horizontal="center" vertical="center" wrapText="1" readingOrder="2"/>
    </xf>
    <xf numFmtId="0" fontId="4" fillId="0" borderId="0" xfId="0" applyFont="1"/>
    <xf numFmtId="0" fontId="25" fillId="0" borderId="0" xfId="0" applyFont="1"/>
    <xf numFmtId="165" fontId="16" fillId="0" borderId="40" xfId="1" applyNumberFormat="1" applyFont="1" applyBorder="1" applyAlignment="1">
      <alignment horizontal="center" vertical="center"/>
    </xf>
    <xf numFmtId="43" fontId="4" fillId="0" borderId="43" xfId="1" applyFont="1" applyBorder="1" applyAlignment="1">
      <alignment horizontal="right" vertical="center"/>
    </xf>
    <xf numFmtId="43" fontId="5" fillId="0" borderId="41" xfId="1" applyFont="1" applyBorder="1" applyAlignment="1">
      <alignment horizontal="right" vertical="center" readingOrder="2"/>
    </xf>
    <xf numFmtId="43" fontId="5" fillId="0" borderId="42" xfId="1" applyFont="1" applyBorder="1" applyAlignment="1">
      <alignment horizontal="left" vertical="center" readingOrder="2"/>
    </xf>
    <xf numFmtId="43" fontId="5" fillId="0" borderId="42" xfId="1" applyFont="1" applyBorder="1" applyAlignment="1">
      <alignment horizontal="left" vertical="center"/>
    </xf>
    <xf numFmtId="43" fontId="0" fillId="0" borderId="0" xfId="1" applyFont="1" applyBorder="1" applyAlignment="1">
      <alignment horizontal="right"/>
    </xf>
    <xf numFmtId="0" fontId="4" fillId="0" borderId="0" xfId="0" applyFont="1" applyBorder="1" applyAlignment="1">
      <alignment horizontal="right"/>
    </xf>
    <xf numFmtId="165" fontId="0" fillId="0" borderId="0" xfId="1" applyNumberFormat="1" applyFont="1" applyBorder="1" applyAlignment="1">
      <alignment horizontal="center"/>
    </xf>
    <xf numFmtId="0" fontId="6" fillId="2" borderId="0" xfId="0" applyFont="1" applyFill="1" applyBorder="1" applyAlignment="1">
      <alignment horizontal="left" vertical="center"/>
    </xf>
    <xf numFmtId="165" fontId="0" fillId="3" borderId="0" xfId="1" applyNumberFormat="1" applyFont="1" applyFill="1" applyBorder="1" applyAlignment="1">
      <alignment horizontal="center"/>
    </xf>
    <xf numFmtId="43" fontId="8" fillId="2" borderId="0" xfId="1" applyFont="1" applyFill="1" applyBorder="1" applyAlignment="1">
      <alignment horizontal="left" vertical="center"/>
    </xf>
    <xf numFmtId="0" fontId="8" fillId="2" borderId="0" xfId="0" applyFont="1" applyFill="1" applyBorder="1" applyAlignment="1">
      <alignment horizontal="right" vertical="center"/>
    </xf>
    <xf numFmtId="165" fontId="4" fillId="3" borderId="0" xfId="1" applyNumberFormat="1" applyFont="1" applyFill="1" applyBorder="1" applyAlignment="1">
      <alignment horizontal="center"/>
    </xf>
    <xf numFmtId="0" fontId="12" fillId="4" borderId="44" xfId="0" applyFont="1" applyFill="1" applyBorder="1" applyAlignment="1">
      <alignment horizontal="center" vertical="center"/>
    </xf>
    <xf numFmtId="164" fontId="5" fillId="2" borderId="44" xfId="0" applyNumberFormat="1" applyFont="1" applyFill="1" applyBorder="1" applyAlignment="1">
      <alignment horizontal="center" vertical="center"/>
    </xf>
    <xf numFmtId="164" fontId="5" fillId="2" borderId="1" xfId="0" applyNumberFormat="1" applyFont="1" applyFill="1" applyBorder="1" applyAlignment="1">
      <alignment horizontal="center" vertical="center"/>
    </xf>
    <xf numFmtId="164" fontId="5" fillId="2" borderId="1" xfId="0" applyNumberFormat="1" applyFont="1" applyFill="1" applyBorder="1" applyAlignment="1">
      <alignment horizontal="center" vertical="center"/>
    </xf>
    <xf numFmtId="164" fontId="13" fillId="2" borderId="44" xfId="0" applyNumberFormat="1" applyFont="1" applyFill="1" applyBorder="1" applyAlignment="1">
      <alignment horizontal="center" vertical="center"/>
    </xf>
    <xf numFmtId="43" fontId="13" fillId="2" borderId="44" xfId="0" applyNumberFormat="1" applyFont="1" applyFill="1" applyBorder="1" applyAlignment="1">
      <alignment horizontal="center" vertical="center"/>
    </xf>
    <xf numFmtId="164" fontId="13" fillId="2" borderId="0" xfId="0" applyNumberFormat="1" applyFont="1" applyFill="1" applyBorder="1" applyAlignment="1">
      <alignment horizontal="center" vertical="center"/>
    </xf>
    <xf numFmtId="165" fontId="13" fillId="2" borderId="0" xfId="1" applyNumberFormat="1" applyFont="1" applyFill="1" applyBorder="1" applyAlignment="1">
      <alignment horizontal="center" vertical="center"/>
    </xf>
    <xf numFmtId="0" fontId="11" fillId="2" borderId="0" xfId="0" applyFont="1" applyFill="1" applyBorder="1"/>
    <xf numFmtId="0" fontId="11" fillId="2" borderId="0" xfId="0" applyFont="1" applyFill="1" applyBorder="1" applyAlignment="1">
      <alignment horizontal="center" vertical="top"/>
    </xf>
    <xf numFmtId="0" fontId="8" fillId="2" borderId="0" xfId="0" applyFont="1" applyFill="1" applyBorder="1" applyAlignment="1">
      <alignment horizontal="center"/>
    </xf>
    <xf numFmtId="0" fontId="14" fillId="0" borderId="0" xfId="0" applyFont="1" applyBorder="1" applyAlignment="1">
      <alignment horizontal="center" vertical="center" readingOrder="2"/>
    </xf>
    <xf numFmtId="43" fontId="4" fillId="0" borderId="0" xfId="1" applyFont="1" applyBorder="1" applyAlignment="1">
      <alignment horizontal="right" vertical="center"/>
    </xf>
    <xf numFmtId="165" fontId="4" fillId="0" borderId="0" xfId="1" applyNumberFormat="1" applyFont="1" applyBorder="1" applyAlignment="1">
      <alignment horizontal="center" vertical="center"/>
    </xf>
    <xf numFmtId="0" fontId="4" fillId="0" borderId="0" xfId="0" applyFont="1" applyBorder="1" applyAlignment="1">
      <alignment horizontal="center" vertical="top"/>
    </xf>
    <xf numFmtId="0" fontId="4" fillId="0" borderId="0" xfId="0" applyFont="1" applyBorder="1" applyAlignment="1">
      <alignment horizontal="center"/>
    </xf>
    <xf numFmtId="43" fontId="15" fillId="4" borderId="34" xfId="1" applyFont="1" applyFill="1" applyBorder="1" applyAlignment="1">
      <alignment horizontal="center" vertical="center" wrapText="1" readingOrder="2"/>
    </xf>
    <xf numFmtId="43" fontId="15" fillId="4" borderId="34" xfId="1" applyFont="1" applyFill="1" applyBorder="1" applyAlignment="1">
      <alignment horizontal="right" vertical="center" wrapText="1" readingOrder="2"/>
    </xf>
    <xf numFmtId="165" fontId="15" fillId="4" borderId="34" xfId="1" applyNumberFormat="1" applyFont="1" applyFill="1" applyBorder="1" applyAlignment="1">
      <alignment horizontal="center" vertical="center" wrapText="1"/>
    </xf>
    <xf numFmtId="0" fontId="15" fillId="4" borderId="2" xfId="0" applyFont="1" applyFill="1" applyBorder="1" applyAlignment="1">
      <alignment horizontal="center" vertical="center" wrapText="1" readingOrder="2"/>
    </xf>
    <xf numFmtId="0" fontId="15" fillId="4" borderId="3" xfId="0" applyFont="1" applyFill="1" applyBorder="1" applyAlignment="1">
      <alignment horizontal="center" vertical="top" wrapText="1" readingOrder="2"/>
    </xf>
    <xf numFmtId="0" fontId="15" fillId="4" borderId="3" xfId="0" applyFont="1" applyFill="1" applyBorder="1" applyAlignment="1">
      <alignment horizontal="center" vertical="center" wrapText="1" readingOrder="2"/>
    </xf>
    <xf numFmtId="43" fontId="1" fillId="0" borderId="37" xfId="1" applyFont="1" applyBorder="1" applyAlignment="1">
      <alignment horizontal="right"/>
    </xf>
    <xf numFmtId="43" fontId="18" fillId="3" borderId="37" xfId="1" applyFont="1" applyFill="1" applyBorder="1" applyAlignment="1">
      <alignment horizontal="righ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1524000</xdr:colOff>
      <xdr:row>4</xdr:row>
      <xdr:rowOff>57150</xdr:rowOff>
    </xdr:from>
    <xdr:to>
      <xdr:col>4</xdr:col>
      <xdr:colOff>3495675</xdr:colOff>
      <xdr:row>5</xdr:row>
      <xdr:rowOff>9525</xdr:rowOff>
    </xdr:to>
    <xdr:sp macro="" textlink="">
      <xdr:nvSpPr>
        <xdr:cNvPr id="2" name="TextBox 1">
          <a:extLst>
            <a:ext uri="{FF2B5EF4-FFF2-40B4-BE49-F238E27FC236}">
              <a16:creationId xmlns:a16="http://schemas.microsoft.com/office/drawing/2014/main" id="{0A608BD9-0455-4C02-8F6C-87E2F6B1CC2E}"/>
            </a:ext>
          </a:extLst>
        </xdr:cNvPr>
        <xdr:cNvSpPr txBox="1"/>
      </xdr:nvSpPr>
      <xdr:spPr>
        <a:xfrm>
          <a:off x="4705350" y="1476375"/>
          <a:ext cx="197167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200"/>
            <a:t>PG305/2026/04</a:t>
          </a:r>
        </a:p>
      </xdr:txBody>
    </xdr:sp>
    <xdr:clientData/>
  </xdr:twoCellAnchor>
  <xdr:twoCellAnchor>
    <xdr:from>
      <xdr:col>4</xdr:col>
      <xdr:colOff>1524000</xdr:colOff>
      <xdr:row>4</xdr:row>
      <xdr:rowOff>57150</xdr:rowOff>
    </xdr:from>
    <xdr:to>
      <xdr:col>4</xdr:col>
      <xdr:colOff>3495675</xdr:colOff>
      <xdr:row>5</xdr:row>
      <xdr:rowOff>9525</xdr:rowOff>
    </xdr:to>
    <xdr:sp macro="" textlink="">
      <xdr:nvSpPr>
        <xdr:cNvPr id="4" name="TextBox 3">
          <a:extLst>
            <a:ext uri="{FF2B5EF4-FFF2-40B4-BE49-F238E27FC236}">
              <a16:creationId xmlns:a16="http://schemas.microsoft.com/office/drawing/2014/main" id="{64F91020-3E30-47F7-B1A7-9EEA3DFABD61}"/>
            </a:ext>
          </a:extLst>
        </xdr:cNvPr>
        <xdr:cNvSpPr txBox="1"/>
      </xdr:nvSpPr>
      <xdr:spPr>
        <a:xfrm>
          <a:off x="4705350" y="1476375"/>
          <a:ext cx="1971675" cy="323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200"/>
            <a:t>PG305/2026/0</a:t>
          </a:r>
          <a:r>
            <a:rPr lang="en-AS" sz="1200"/>
            <a:t>5</a:t>
          </a:r>
          <a:endParaRPr lang="en-US" sz="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45F3-7736-4127-89D1-0301EEFA99C1}">
  <dimension ref="A1:I197"/>
  <sheetViews>
    <sheetView tabSelected="1" topLeftCell="A143" zoomScaleNormal="100" workbookViewId="0">
      <selection activeCell="L111" sqref="L111"/>
    </sheetView>
  </sheetViews>
  <sheetFormatPr defaultRowHeight="21"/>
  <cols>
    <col min="1" max="1" width="12.28515625" style="99" customWidth="1"/>
    <col min="2" max="2" width="11.5703125" style="161" customWidth="1"/>
    <col min="3" max="3" width="11.28515625" style="100" customWidth="1"/>
    <col min="4" max="4" width="8.85546875" style="172" customWidth="1"/>
    <col min="5" max="5" width="62" style="1" customWidth="1"/>
    <col min="6" max="6" width="4.28515625" style="78" customWidth="1"/>
    <col min="7" max="7" width="7.42578125" style="44" customWidth="1"/>
    <col min="8" max="8" width="1.42578125" style="1" customWidth="1"/>
    <col min="9" max="9" width="8" style="1" customWidth="1"/>
    <col min="10" max="16384" width="9.140625" style="1"/>
  </cols>
  <sheetData>
    <row r="1" spans="1:7" ht="45" customHeight="1">
      <c r="A1" s="194" t="s">
        <v>0</v>
      </c>
      <c r="B1" s="194"/>
      <c r="C1" s="194"/>
      <c r="D1" s="194"/>
      <c r="E1" s="194"/>
      <c r="F1" s="194"/>
      <c r="G1" s="194"/>
    </row>
    <row r="2" spans="1:7" ht="21.75">
      <c r="A2" s="236"/>
      <c r="B2" s="236"/>
      <c r="C2" s="237"/>
      <c r="D2" s="238"/>
      <c r="E2" s="195" t="s">
        <v>1</v>
      </c>
      <c r="F2" s="195"/>
      <c r="G2" s="195"/>
    </row>
    <row r="3" spans="1:7" ht="22.5" customHeight="1">
      <c r="A3" s="236"/>
      <c r="B3" s="239"/>
      <c r="C3" s="239"/>
      <c r="D3" s="240"/>
      <c r="E3" s="2" t="s">
        <v>2</v>
      </c>
      <c r="F3" s="58"/>
      <c r="G3" s="3"/>
    </row>
    <row r="4" spans="1:7" ht="22.5" customHeight="1">
      <c r="A4" s="236"/>
      <c r="B4" s="241"/>
      <c r="C4" s="242"/>
      <c r="D4" s="243"/>
      <c r="E4" s="2"/>
      <c r="F4" s="58"/>
      <c r="G4" s="4"/>
    </row>
    <row r="5" spans="1:7" ht="29.25" customHeight="1">
      <c r="A5" s="236"/>
      <c r="B5" s="241"/>
      <c r="C5" s="242"/>
      <c r="D5" s="243"/>
      <c r="E5" s="45"/>
      <c r="F5" s="57"/>
      <c r="G5" s="6" t="s">
        <v>3</v>
      </c>
    </row>
    <row r="6" spans="1:7" ht="29.25" customHeight="1">
      <c r="A6" s="236"/>
      <c r="B6" s="241"/>
      <c r="C6" s="242"/>
      <c r="D6" s="243"/>
      <c r="E6" s="230" t="s">
        <v>159</v>
      </c>
      <c r="F6" s="57"/>
      <c r="G6" s="6" t="s">
        <v>4</v>
      </c>
    </row>
    <row r="7" spans="1:7" ht="29.25" customHeight="1">
      <c r="A7" s="236"/>
      <c r="B7" s="241"/>
      <c r="C7" s="242"/>
      <c r="D7" s="243"/>
      <c r="E7" s="5" t="s">
        <v>82</v>
      </c>
      <c r="F7" s="57"/>
      <c r="G7" s="6" t="s">
        <v>5</v>
      </c>
    </row>
    <row r="8" spans="1:7" ht="29.25" customHeight="1">
      <c r="A8" s="236"/>
      <c r="B8" s="241"/>
      <c r="C8" s="242"/>
      <c r="D8" s="243"/>
      <c r="E8" s="5" t="s">
        <v>138</v>
      </c>
      <c r="F8" s="57"/>
      <c r="G8" s="6" t="s">
        <v>6</v>
      </c>
    </row>
    <row r="9" spans="1:7" ht="22.5" customHeight="1">
      <c r="A9" s="236"/>
      <c r="B9" s="241"/>
      <c r="C9" s="242"/>
      <c r="D9" s="243"/>
      <c r="E9" s="5"/>
      <c r="F9" s="57"/>
      <c r="G9" s="7"/>
    </row>
    <row r="10" spans="1:7" ht="22.5" customHeight="1">
      <c r="A10" s="236"/>
      <c r="B10" s="241"/>
      <c r="C10" s="242"/>
      <c r="D10" s="243"/>
      <c r="E10" s="8" t="s">
        <v>7</v>
      </c>
      <c r="F10" s="59"/>
      <c r="G10" s="7"/>
    </row>
    <row r="11" spans="1:7" ht="15" customHeight="1">
      <c r="A11" s="236"/>
      <c r="B11" s="241"/>
      <c r="C11" s="242"/>
      <c r="D11" s="243"/>
      <c r="E11" s="9"/>
      <c r="F11" s="60"/>
      <c r="G11" s="7"/>
    </row>
    <row r="12" spans="1:7" ht="43.5" customHeight="1">
      <c r="A12" s="236"/>
      <c r="B12" s="241"/>
      <c r="C12" s="244" t="s">
        <v>8</v>
      </c>
      <c r="D12" s="196"/>
      <c r="E12" s="98" t="s">
        <v>9</v>
      </c>
      <c r="F12" s="197" t="s">
        <v>10</v>
      </c>
      <c r="G12" s="198"/>
    </row>
    <row r="13" spans="1:7" ht="22.5" customHeight="1">
      <c r="A13" s="236"/>
      <c r="B13" s="241"/>
      <c r="C13" s="245">
        <f>A50</f>
        <v>0</v>
      </c>
      <c r="D13" s="189"/>
      <c r="E13" s="10" t="str">
        <f>E29</f>
        <v>ޕްރެލިމިނަރީސް</v>
      </c>
      <c r="F13" s="190">
        <v>1</v>
      </c>
      <c r="G13" s="191"/>
    </row>
    <row r="14" spans="1:7" ht="22.5" customHeight="1">
      <c r="A14" s="236"/>
      <c r="B14" s="241"/>
      <c r="C14" s="246">
        <f>A73</f>
        <v>0</v>
      </c>
      <c r="D14" s="192"/>
      <c r="E14" s="10" t="str">
        <f>E53</f>
        <v>ކޮންކްރިޓް ބުޑުތައް އެޅުން</v>
      </c>
      <c r="F14" s="190">
        <v>2</v>
      </c>
      <c r="G14" s="191"/>
    </row>
    <row r="15" spans="1:7" ht="22.5" customHeight="1">
      <c r="A15" s="236"/>
      <c r="B15" s="241"/>
      <c r="C15" s="246">
        <f>A100</f>
        <v>0</v>
      </c>
      <c r="D15" s="192"/>
      <c r="E15" s="10" t="str">
        <f>E76</f>
        <v>ފައުންޑޭޝަން އެޅުން</v>
      </c>
      <c r="F15" s="190">
        <v>3</v>
      </c>
      <c r="G15" s="191"/>
    </row>
    <row r="16" spans="1:7" ht="22.5" customHeight="1">
      <c r="A16" s="236"/>
      <c r="B16" s="241"/>
      <c r="C16" s="246">
        <f>A128</f>
        <v>0</v>
      </c>
      <c r="D16" s="192"/>
      <c r="E16" s="10" t="str">
        <f>E103</f>
        <v>ތަނބުތައް ޖެހުން</v>
      </c>
      <c r="F16" s="190">
        <v>4</v>
      </c>
      <c r="G16" s="191"/>
    </row>
    <row r="17" spans="1:9" ht="22.5" customHeight="1">
      <c r="A17" s="236"/>
      <c r="B17" s="241"/>
      <c r="C17" s="246">
        <f>A158</f>
        <v>0</v>
      </c>
      <c r="D17" s="192"/>
      <c r="E17" s="10" t="str">
        <f>E131</f>
        <v>ކެޕިން ބީމް</v>
      </c>
      <c r="F17" s="190">
        <v>5</v>
      </c>
      <c r="G17" s="191"/>
    </row>
    <row r="18" spans="1:9" ht="22.5" customHeight="1">
      <c r="A18" s="236"/>
      <c r="B18" s="241"/>
      <c r="C18" s="246">
        <f>A174</f>
        <v>0</v>
      </c>
      <c r="D18" s="192"/>
      <c r="E18" s="10" t="str">
        <f>E162</f>
        <v>ރާނާ ސިމެންތިޖެހުން</v>
      </c>
      <c r="F18" s="190">
        <v>6</v>
      </c>
      <c r="G18" s="191"/>
    </row>
    <row r="19" spans="1:9" ht="22.5" customHeight="1">
      <c r="A19" s="236"/>
      <c r="B19" s="241"/>
      <c r="C19" s="247"/>
      <c r="D19" s="181">
        <f>I21</f>
        <v>0</v>
      </c>
      <c r="E19" s="10"/>
      <c r="F19" s="190"/>
      <c r="G19" s="191"/>
    </row>
    <row r="20" spans="1:9" ht="22.5" customHeight="1">
      <c r="A20" s="236"/>
      <c r="B20" s="241"/>
      <c r="C20" s="246"/>
      <c r="D20" s="192"/>
      <c r="E20" s="10"/>
      <c r="F20" s="57"/>
      <c r="G20" s="7"/>
    </row>
    <row r="21" spans="1:9" ht="22.5" customHeight="1">
      <c r="A21" s="236"/>
      <c r="B21" s="241"/>
      <c r="C21" s="248">
        <f>SUM(C13:C20)</f>
        <v>0</v>
      </c>
      <c r="D21" s="201"/>
      <c r="E21" s="11" t="s">
        <v>11</v>
      </c>
      <c r="F21" s="60"/>
      <c r="G21" s="7"/>
      <c r="I21" s="182"/>
    </row>
    <row r="22" spans="1:9" ht="22.5" customHeight="1">
      <c r="A22" s="236"/>
      <c r="B22" s="241"/>
      <c r="C22" s="245">
        <f>C21*8/100</f>
        <v>0</v>
      </c>
      <c r="D22" s="189"/>
      <c r="E22" s="11" t="s">
        <v>12</v>
      </c>
      <c r="F22" s="60"/>
      <c r="G22" s="7"/>
    </row>
    <row r="23" spans="1:9" ht="21.75">
      <c r="A23" s="236"/>
      <c r="B23" s="241"/>
      <c r="C23" s="249">
        <f>C21+C22</f>
        <v>0</v>
      </c>
      <c r="D23" s="202"/>
      <c r="E23" s="11" t="s">
        <v>13</v>
      </c>
      <c r="F23" s="60"/>
      <c r="G23" s="7"/>
    </row>
    <row r="24" spans="1:9" ht="22.5" customHeight="1">
      <c r="A24" s="236"/>
      <c r="B24" s="241"/>
      <c r="C24" s="250"/>
      <c r="D24" s="251"/>
      <c r="E24" s="252"/>
      <c r="F24" s="253"/>
      <c r="G24" s="254"/>
    </row>
    <row r="25" spans="1:9" ht="25.5">
      <c r="A25" s="255" t="s">
        <v>135</v>
      </c>
      <c r="B25" s="255"/>
      <c r="C25" s="255"/>
      <c r="D25" s="255"/>
      <c r="E25" s="255"/>
      <c r="F25" s="255"/>
      <c r="G25" s="255"/>
    </row>
    <row r="26" spans="1:9">
      <c r="A26" s="236"/>
      <c r="B26" s="256"/>
      <c r="C26" s="256"/>
      <c r="D26" s="257"/>
      <c r="E26" s="237"/>
      <c r="F26" s="258"/>
      <c r="G26" s="259"/>
    </row>
    <row r="27" spans="1:9" s="12" customFormat="1">
      <c r="A27" s="260" t="s">
        <v>14</v>
      </c>
      <c r="B27" s="260" t="s">
        <v>15</v>
      </c>
      <c r="C27" s="261" t="s">
        <v>16</v>
      </c>
      <c r="D27" s="262" t="s">
        <v>17</v>
      </c>
      <c r="E27" s="263" t="s">
        <v>18</v>
      </c>
      <c r="F27" s="264"/>
      <c r="G27" s="265" t="s">
        <v>19</v>
      </c>
    </row>
    <row r="28" spans="1:9" s="12" customFormat="1">
      <c r="A28" s="104"/>
      <c r="B28" s="105"/>
      <c r="C28" s="106">
        <f>D28*G28</f>
        <v>0</v>
      </c>
      <c r="D28" s="107"/>
      <c r="E28" s="203" t="s">
        <v>20</v>
      </c>
      <c r="F28" s="204"/>
      <c r="G28" s="13">
        <v>1</v>
      </c>
    </row>
    <row r="29" spans="1:9" s="12" customFormat="1">
      <c r="A29" s="108"/>
      <c r="B29" s="109"/>
      <c r="C29" s="110"/>
      <c r="D29" s="111"/>
      <c r="E29" s="205" t="s">
        <v>21</v>
      </c>
      <c r="F29" s="206"/>
      <c r="G29" s="14"/>
    </row>
    <row r="30" spans="1:9" s="12" customFormat="1">
      <c r="A30" s="112"/>
      <c r="B30" s="113"/>
      <c r="C30" s="114"/>
      <c r="D30" s="115"/>
      <c r="E30" s="207" t="s">
        <v>22</v>
      </c>
      <c r="F30" s="208"/>
      <c r="G30" s="15"/>
    </row>
    <row r="31" spans="1:9" s="12" customFormat="1" ht="133.5" customHeight="1">
      <c r="A31" s="112"/>
      <c r="B31" s="113"/>
      <c r="C31" s="114"/>
      <c r="D31" s="115"/>
      <c r="E31" s="56" t="s">
        <v>72</v>
      </c>
      <c r="F31" s="61">
        <v>1</v>
      </c>
      <c r="G31" s="16"/>
    </row>
    <row r="32" spans="1:9" s="12" customFormat="1" ht="37.5">
      <c r="A32" s="112"/>
      <c r="B32" s="113"/>
      <c r="C32" s="114"/>
      <c r="D32" s="115"/>
      <c r="E32" s="53" t="s">
        <v>73</v>
      </c>
      <c r="F32" s="62">
        <v>2</v>
      </c>
      <c r="G32" s="15"/>
    </row>
    <row r="33" spans="1:7" s="12" customFormat="1" ht="56.25">
      <c r="A33" s="112"/>
      <c r="B33" s="113"/>
      <c r="C33" s="114"/>
      <c r="D33" s="115"/>
      <c r="E33" s="53" t="s">
        <v>74</v>
      </c>
      <c r="F33" s="62">
        <v>3</v>
      </c>
      <c r="G33" s="15"/>
    </row>
    <row r="34" spans="1:7" s="12" customFormat="1" ht="37.5">
      <c r="A34" s="112"/>
      <c r="B34" s="113"/>
      <c r="C34" s="114"/>
      <c r="D34" s="115"/>
      <c r="E34" s="53" t="s">
        <v>75</v>
      </c>
      <c r="F34" s="62">
        <v>4</v>
      </c>
      <c r="G34" s="16"/>
    </row>
    <row r="35" spans="1:7" s="12" customFormat="1" ht="56.25">
      <c r="A35" s="112"/>
      <c r="B35" s="113"/>
      <c r="C35" s="114"/>
      <c r="D35" s="115"/>
      <c r="E35" s="53" t="s">
        <v>76</v>
      </c>
      <c r="F35" s="62">
        <v>5</v>
      </c>
      <c r="G35" s="16"/>
    </row>
    <row r="36" spans="1:7" s="12" customFormat="1" ht="37.5">
      <c r="A36" s="112"/>
      <c r="B36" s="113"/>
      <c r="C36" s="114"/>
      <c r="D36" s="115"/>
      <c r="E36" s="54" t="s">
        <v>77</v>
      </c>
      <c r="F36" s="63">
        <v>6</v>
      </c>
      <c r="G36" s="16"/>
    </row>
    <row r="37" spans="1:7" s="12" customFormat="1" ht="93.75">
      <c r="A37" s="112"/>
      <c r="B37" s="113"/>
      <c r="C37" s="114"/>
      <c r="D37" s="115"/>
      <c r="E37" s="54" t="s">
        <v>78</v>
      </c>
      <c r="F37" s="63">
        <v>7</v>
      </c>
      <c r="G37" s="16"/>
    </row>
    <row r="38" spans="1:7" s="12" customFormat="1">
      <c r="A38" s="112"/>
      <c r="B38" s="113"/>
      <c r="C38" s="114"/>
      <c r="D38" s="115"/>
      <c r="E38" s="53" t="s">
        <v>79</v>
      </c>
      <c r="F38" s="62">
        <v>8</v>
      </c>
      <c r="G38" s="16"/>
    </row>
    <row r="39" spans="1:7" s="12" customFormat="1" ht="37.5">
      <c r="A39" s="112"/>
      <c r="B39" s="113"/>
      <c r="C39" s="114"/>
      <c r="D39" s="115"/>
      <c r="E39" s="53" t="s">
        <v>131</v>
      </c>
      <c r="F39" s="62">
        <v>9</v>
      </c>
      <c r="G39" s="16"/>
    </row>
    <row r="40" spans="1:7" s="12" customFormat="1" ht="37.5">
      <c r="A40" s="112"/>
      <c r="B40" s="113"/>
      <c r="C40" s="114"/>
      <c r="D40" s="115"/>
      <c r="E40" s="53" t="s">
        <v>130</v>
      </c>
      <c r="F40" s="62">
        <v>10</v>
      </c>
      <c r="G40" s="16"/>
    </row>
    <row r="41" spans="1:7" s="12" customFormat="1" ht="37.5">
      <c r="A41" s="112"/>
      <c r="B41" s="113"/>
      <c r="C41" s="114"/>
      <c r="D41" s="115"/>
      <c r="E41" s="53" t="s">
        <v>132</v>
      </c>
      <c r="F41" s="62">
        <v>11</v>
      </c>
      <c r="G41" s="16"/>
    </row>
    <row r="42" spans="1:7" s="12" customFormat="1" ht="37.5">
      <c r="A42" s="112"/>
      <c r="B42" s="113"/>
      <c r="C42" s="114"/>
      <c r="D42" s="115"/>
      <c r="E42" s="53" t="s">
        <v>80</v>
      </c>
      <c r="F42" s="62">
        <v>12</v>
      </c>
      <c r="G42" s="16"/>
    </row>
    <row r="43" spans="1:7" s="12" customFormat="1" ht="56.25">
      <c r="A43" s="112"/>
      <c r="B43" s="113"/>
      <c r="C43" s="114"/>
      <c r="D43" s="115"/>
      <c r="E43" s="53" t="s">
        <v>81</v>
      </c>
      <c r="F43" s="62">
        <v>13</v>
      </c>
      <c r="G43" s="16"/>
    </row>
    <row r="44" spans="1:7" s="12" customFormat="1" ht="37.5">
      <c r="A44" s="112"/>
      <c r="B44" s="113"/>
      <c r="C44" s="114"/>
      <c r="D44" s="115"/>
      <c r="E44" s="53" t="s">
        <v>133</v>
      </c>
      <c r="F44" s="62">
        <v>14</v>
      </c>
      <c r="G44" s="16"/>
    </row>
    <row r="45" spans="1:7" s="12" customFormat="1">
      <c r="A45" s="116">
        <f>B45*D45</f>
        <v>0</v>
      </c>
      <c r="B45" s="113"/>
      <c r="C45" s="17" t="s">
        <v>26</v>
      </c>
      <c r="D45" s="115">
        <v>54</v>
      </c>
      <c r="E45" s="199" t="s">
        <v>126</v>
      </c>
      <c r="F45" s="200"/>
      <c r="G45" s="18">
        <v>1.1000000000000001</v>
      </c>
    </row>
    <row r="46" spans="1:7" s="12" customFormat="1">
      <c r="A46" s="116">
        <f t="shared" ref="A46:A48" si="0">B46*D46</f>
        <v>0</v>
      </c>
      <c r="B46" s="113"/>
      <c r="C46" s="17" t="s">
        <v>26</v>
      </c>
      <c r="D46" s="115">
        <v>120</v>
      </c>
      <c r="E46" s="199" t="s">
        <v>127</v>
      </c>
      <c r="F46" s="200"/>
      <c r="G46" s="18">
        <v>1.2</v>
      </c>
    </row>
    <row r="47" spans="1:7" s="12" customFormat="1" ht="37.5" customHeight="1">
      <c r="A47" s="116">
        <f t="shared" si="0"/>
        <v>0</v>
      </c>
      <c r="B47" s="113"/>
      <c r="C47" s="17" t="s">
        <v>70</v>
      </c>
      <c r="D47" s="115">
        <v>2</v>
      </c>
      <c r="E47" s="199" t="s">
        <v>71</v>
      </c>
      <c r="F47" s="200"/>
      <c r="G47" s="18">
        <v>1.3</v>
      </c>
    </row>
    <row r="48" spans="1:7" s="12" customFormat="1">
      <c r="A48" s="116">
        <f t="shared" si="0"/>
        <v>0</v>
      </c>
      <c r="B48" s="113"/>
      <c r="C48" s="17" t="s">
        <v>70</v>
      </c>
      <c r="D48" s="115">
        <v>2</v>
      </c>
      <c r="E48" s="199" t="s">
        <v>69</v>
      </c>
      <c r="F48" s="200"/>
      <c r="G48" s="18">
        <v>1.4</v>
      </c>
    </row>
    <row r="49" spans="1:7" s="12" customFormat="1" ht="18.75" customHeight="1">
      <c r="A49" s="117"/>
      <c r="B49" s="118"/>
      <c r="C49" s="19"/>
      <c r="D49" s="119"/>
      <c r="E49" s="55"/>
      <c r="F49" s="64"/>
      <c r="G49" s="20"/>
    </row>
    <row r="50" spans="1:7" s="22" customFormat="1" ht="18.75" customHeight="1">
      <c r="A50" s="120">
        <f>SUM(A36:A49)</f>
        <v>0</v>
      </c>
      <c r="B50" s="215" t="s">
        <v>23</v>
      </c>
      <c r="C50" s="215"/>
      <c r="D50" s="215"/>
      <c r="E50" s="215"/>
      <c r="F50" s="65"/>
      <c r="G50" s="21"/>
    </row>
    <row r="51" spans="1:7" s="12" customFormat="1" ht="16.5" customHeight="1">
      <c r="A51" s="121"/>
      <c r="B51" s="113"/>
      <c r="C51" s="114"/>
      <c r="D51" s="115"/>
      <c r="E51" s="85"/>
      <c r="F51" s="84"/>
      <c r="G51" s="15"/>
    </row>
    <row r="52" spans="1:7" s="12" customFormat="1">
      <c r="A52" s="101" t="s">
        <v>14</v>
      </c>
      <c r="B52" s="101" t="s">
        <v>15</v>
      </c>
      <c r="C52" s="102" t="s">
        <v>16</v>
      </c>
      <c r="D52" s="103" t="s">
        <v>17</v>
      </c>
      <c r="E52" s="81" t="s">
        <v>112</v>
      </c>
      <c r="F52" s="82"/>
      <c r="G52" s="13">
        <v>2</v>
      </c>
    </row>
    <row r="53" spans="1:7" s="12" customFormat="1">
      <c r="A53" s="122"/>
      <c r="B53" s="109"/>
      <c r="C53" s="110"/>
      <c r="D53" s="111"/>
      <c r="E53" s="83" t="s">
        <v>83</v>
      </c>
      <c r="F53" s="72"/>
      <c r="G53" s="23"/>
    </row>
    <row r="54" spans="1:7" s="12" customFormat="1">
      <c r="A54" s="121"/>
      <c r="B54" s="113"/>
      <c r="C54" s="114"/>
      <c r="D54" s="115"/>
      <c r="E54" s="56" t="s">
        <v>134</v>
      </c>
      <c r="F54" s="61">
        <v>1</v>
      </c>
      <c r="G54" s="15"/>
    </row>
    <row r="55" spans="1:7" s="12" customFormat="1" ht="42">
      <c r="A55" s="121"/>
      <c r="B55" s="113"/>
      <c r="C55" s="114"/>
      <c r="D55" s="115"/>
      <c r="E55" s="56" t="s">
        <v>84</v>
      </c>
      <c r="F55" s="66">
        <v>2</v>
      </c>
      <c r="G55" s="15"/>
    </row>
    <row r="56" spans="1:7" s="12" customFormat="1">
      <c r="A56" s="121"/>
      <c r="B56" s="113"/>
      <c r="C56" s="114"/>
      <c r="D56" s="115"/>
      <c r="E56" s="24" t="s">
        <v>85</v>
      </c>
      <c r="F56" s="66">
        <v>3</v>
      </c>
      <c r="G56" s="15"/>
    </row>
    <row r="57" spans="1:7" s="12" customFormat="1" ht="42">
      <c r="A57" s="121"/>
      <c r="B57" s="113"/>
      <c r="C57" s="114"/>
      <c r="D57" s="115"/>
      <c r="E57" s="24" t="s">
        <v>86</v>
      </c>
      <c r="F57" s="66">
        <v>4</v>
      </c>
      <c r="G57" s="15"/>
    </row>
    <row r="58" spans="1:7" s="12" customFormat="1" ht="61.5" customHeight="1">
      <c r="A58" s="121"/>
      <c r="B58" s="113"/>
      <c r="C58" s="114"/>
      <c r="D58" s="115"/>
      <c r="E58" s="56" t="s">
        <v>147</v>
      </c>
      <c r="F58" s="66">
        <v>5</v>
      </c>
      <c r="G58" s="15"/>
    </row>
    <row r="59" spans="1:7" s="12" customFormat="1" ht="42">
      <c r="A59" s="121"/>
      <c r="B59" s="113"/>
      <c r="C59" s="114"/>
      <c r="D59" s="115"/>
      <c r="E59" s="24" t="s">
        <v>143</v>
      </c>
      <c r="F59" s="66">
        <v>6</v>
      </c>
      <c r="G59" s="15"/>
    </row>
    <row r="60" spans="1:7" s="12" customFormat="1" ht="42">
      <c r="A60" s="121"/>
      <c r="B60" s="113"/>
      <c r="C60" s="114"/>
      <c r="D60" s="115"/>
      <c r="E60" s="24" t="s">
        <v>148</v>
      </c>
      <c r="F60" s="66">
        <v>7</v>
      </c>
      <c r="G60" s="15"/>
    </row>
    <row r="61" spans="1:7" s="12" customFormat="1">
      <c r="A61" s="121">
        <f>B61*D61</f>
        <v>0</v>
      </c>
      <c r="B61" s="113"/>
      <c r="C61" s="114" t="s">
        <v>45</v>
      </c>
      <c r="D61" s="123">
        <v>43</v>
      </c>
      <c r="E61" s="211" t="s">
        <v>88</v>
      </c>
      <c r="F61" s="212"/>
      <c r="G61" s="15">
        <v>2.1</v>
      </c>
    </row>
    <row r="62" spans="1:7" s="12" customFormat="1">
      <c r="A62" s="121">
        <f t="shared" ref="A62:A99" si="1">B62*D62</f>
        <v>0</v>
      </c>
      <c r="B62" s="124"/>
      <c r="C62" s="125" t="s">
        <v>47</v>
      </c>
      <c r="D62" s="126">
        <v>10</v>
      </c>
      <c r="E62" s="211" t="s">
        <v>46</v>
      </c>
      <c r="F62" s="212"/>
      <c r="G62" s="15">
        <v>2.2000000000000002</v>
      </c>
    </row>
    <row r="63" spans="1:7" s="12" customFormat="1">
      <c r="A63" s="121">
        <f t="shared" si="1"/>
        <v>0</v>
      </c>
      <c r="B63" s="124"/>
      <c r="C63" s="125" t="s">
        <v>44</v>
      </c>
      <c r="D63" s="126">
        <v>12</v>
      </c>
      <c r="E63" s="211" t="s">
        <v>57</v>
      </c>
      <c r="F63" s="212"/>
      <c r="G63" s="15">
        <v>2.4</v>
      </c>
    </row>
    <row r="64" spans="1:7" s="12" customFormat="1">
      <c r="A64" s="121">
        <f t="shared" si="1"/>
        <v>0</v>
      </c>
      <c r="B64" s="124"/>
      <c r="C64" s="125" t="s">
        <v>44</v>
      </c>
      <c r="D64" s="126">
        <v>24</v>
      </c>
      <c r="E64" s="211" t="s">
        <v>48</v>
      </c>
      <c r="F64" s="212"/>
      <c r="G64" s="15">
        <v>2.5</v>
      </c>
    </row>
    <row r="65" spans="1:7" s="12" customFormat="1">
      <c r="A65" s="121">
        <f t="shared" si="1"/>
        <v>0</v>
      </c>
      <c r="B65" s="124"/>
      <c r="C65" s="125" t="s">
        <v>44</v>
      </c>
      <c r="D65" s="126">
        <v>36</v>
      </c>
      <c r="E65" s="213" t="s">
        <v>49</v>
      </c>
      <c r="F65" s="214"/>
      <c r="G65" s="15">
        <v>2.6</v>
      </c>
    </row>
    <row r="66" spans="1:7" s="12" customFormat="1">
      <c r="A66" s="121">
        <f t="shared" si="1"/>
        <v>0</v>
      </c>
      <c r="B66" s="124"/>
      <c r="C66" s="125" t="s">
        <v>51</v>
      </c>
      <c r="D66" s="126">
        <v>3</v>
      </c>
      <c r="E66" s="211" t="s">
        <v>50</v>
      </c>
      <c r="F66" s="212"/>
      <c r="G66" s="15">
        <v>2.7</v>
      </c>
    </row>
    <row r="67" spans="1:7" s="12" customFormat="1">
      <c r="A67" s="121">
        <f t="shared" si="1"/>
        <v>0</v>
      </c>
      <c r="B67" s="124"/>
      <c r="C67" s="125" t="s">
        <v>42</v>
      </c>
      <c r="D67" s="126">
        <v>3.56</v>
      </c>
      <c r="E67" s="211" t="s">
        <v>89</v>
      </c>
      <c r="F67" s="212"/>
      <c r="G67" s="15">
        <v>2.8</v>
      </c>
    </row>
    <row r="68" spans="1:7" s="12" customFormat="1">
      <c r="A68" s="121">
        <f t="shared" si="1"/>
        <v>0</v>
      </c>
      <c r="B68" s="124"/>
      <c r="C68" s="125" t="s">
        <v>53</v>
      </c>
      <c r="D68" s="126">
        <v>100</v>
      </c>
      <c r="E68" s="211" t="s">
        <v>52</v>
      </c>
      <c r="F68" s="212"/>
      <c r="G68" s="15">
        <v>2.9</v>
      </c>
    </row>
    <row r="69" spans="1:7" s="12" customFormat="1" ht="20.25" customHeight="1">
      <c r="A69" s="121">
        <f t="shared" si="1"/>
        <v>0</v>
      </c>
      <c r="B69" s="127"/>
      <c r="C69" s="128" t="s">
        <v>53</v>
      </c>
      <c r="D69" s="129">
        <v>600</v>
      </c>
      <c r="E69" s="211" t="s">
        <v>54</v>
      </c>
      <c r="F69" s="212"/>
      <c r="G69" s="46">
        <v>2.1</v>
      </c>
    </row>
    <row r="70" spans="1:7" s="12" customFormat="1">
      <c r="A70" s="121">
        <f t="shared" si="1"/>
        <v>0</v>
      </c>
      <c r="B70" s="130"/>
      <c r="C70" s="17" t="s">
        <v>56</v>
      </c>
      <c r="D70" s="131">
        <v>2.5</v>
      </c>
      <c r="E70" s="209" t="s">
        <v>55</v>
      </c>
      <c r="F70" s="210"/>
      <c r="G70" s="15">
        <v>2.11</v>
      </c>
    </row>
    <row r="71" spans="1:7" s="12" customFormat="1" ht="20.25" customHeight="1">
      <c r="A71" s="121">
        <f t="shared" si="1"/>
        <v>0</v>
      </c>
      <c r="B71" s="130"/>
      <c r="C71" s="17" t="s">
        <v>160</v>
      </c>
      <c r="D71" s="131">
        <v>20</v>
      </c>
      <c r="E71" s="209" t="s">
        <v>91</v>
      </c>
      <c r="F71" s="210"/>
      <c r="G71" s="46">
        <v>2.12</v>
      </c>
    </row>
    <row r="72" spans="1:7" s="12" customFormat="1" ht="20.25" customHeight="1">
      <c r="A72" s="121"/>
      <c r="B72" s="130"/>
      <c r="C72" s="132"/>
      <c r="D72" s="133"/>
      <c r="E72" s="89"/>
      <c r="F72" s="96"/>
      <c r="G72" s="49"/>
    </row>
    <row r="73" spans="1:7" s="22" customFormat="1" ht="18.75" customHeight="1">
      <c r="A73" s="120">
        <f>SUM(A57:A72)</f>
        <v>0</v>
      </c>
      <c r="B73" s="215" t="s">
        <v>24</v>
      </c>
      <c r="C73" s="215"/>
      <c r="D73" s="215"/>
      <c r="E73" s="215"/>
      <c r="F73" s="65"/>
      <c r="G73" s="21"/>
    </row>
    <row r="74" spans="1:7" s="12" customFormat="1" ht="16.5" customHeight="1">
      <c r="A74" s="121"/>
      <c r="B74" s="113"/>
      <c r="C74" s="114"/>
      <c r="D74" s="115"/>
      <c r="E74" s="85"/>
      <c r="F74" s="84"/>
      <c r="G74" s="15"/>
    </row>
    <row r="75" spans="1:7" s="12" customFormat="1">
      <c r="A75" s="101" t="s">
        <v>14</v>
      </c>
      <c r="B75" s="101" t="s">
        <v>15</v>
      </c>
      <c r="C75" s="102" t="s">
        <v>16</v>
      </c>
      <c r="D75" s="103" t="s">
        <v>17</v>
      </c>
      <c r="E75" s="81" t="s">
        <v>111</v>
      </c>
      <c r="F75" s="82"/>
      <c r="G75" s="13">
        <v>3</v>
      </c>
    </row>
    <row r="76" spans="1:7" s="12" customFormat="1" ht="20.25" customHeight="1">
      <c r="A76" s="121"/>
      <c r="B76" s="130"/>
      <c r="C76" s="132"/>
      <c r="D76" s="133"/>
      <c r="E76" s="83" t="s">
        <v>149</v>
      </c>
      <c r="F76" s="72"/>
      <c r="G76" s="49"/>
    </row>
    <row r="77" spans="1:7" s="12" customFormat="1" ht="42.75" customHeight="1">
      <c r="A77" s="121"/>
      <c r="B77" s="130"/>
      <c r="C77" s="132"/>
      <c r="D77" s="133"/>
      <c r="E77" s="56" t="s">
        <v>150</v>
      </c>
      <c r="F77" s="61">
        <v>1</v>
      </c>
      <c r="G77" s="49"/>
    </row>
    <row r="78" spans="1:7" s="12" customFormat="1" ht="42.75" customHeight="1">
      <c r="A78" s="121"/>
      <c r="B78" s="130"/>
      <c r="C78" s="132"/>
      <c r="D78" s="133"/>
      <c r="E78" s="56" t="s">
        <v>93</v>
      </c>
      <c r="F78" s="66">
        <v>2</v>
      </c>
      <c r="G78" s="49"/>
    </row>
    <row r="79" spans="1:7" s="12" customFormat="1" ht="20.25" customHeight="1">
      <c r="A79" s="121"/>
      <c r="B79" s="130"/>
      <c r="C79" s="132"/>
      <c r="D79" s="133"/>
      <c r="E79" s="24" t="s">
        <v>153</v>
      </c>
      <c r="F79" s="66">
        <v>3</v>
      </c>
      <c r="G79" s="49"/>
    </row>
    <row r="80" spans="1:7" s="12" customFormat="1" ht="20.25" customHeight="1">
      <c r="A80" s="121"/>
      <c r="B80" s="130"/>
      <c r="C80" s="132"/>
      <c r="D80" s="133"/>
      <c r="E80" s="24" t="s">
        <v>94</v>
      </c>
      <c r="F80" s="66">
        <v>4</v>
      </c>
      <c r="G80" s="49"/>
    </row>
    <row r="81" spans="1:7" s="12" customFormat="1">
      <c r="A81" s="121"/>
      <c r="B81" s="130"/>
      <c r="C81" s="132"/>
      <c r="D81" s="133"/>
      <c r="E81" s="229" t="s">
        <v>155</v>
      </c>
      <c r="F81" s="66">
        <v>5</v>
      </c>
      <c r="G81" s="49"/>
    </row>
    <row r="82" spans="1:7" s="12" customFormat="1" ht="40.5" customHeight="1">
      <c r="A82" s="121"/>
      <c r="B82" s="130"/>
      <c r="C82" s="132"/>
      <c r="D82" s="133"/>
      <c r="E82" s="56" t="s">
        <v>154</v>
      </c>
      <c r="F82" s="66">
        <v>6</v>
      </c>
      <c r="G82" s="49"/>
    </row>
    <row r="83" spans="1:7" s="12" customFormat="1" ht="42">
      <c r="A83" s="121"/>
      <c r="B83" s="130"/>
      <c r="C83" s="132"/>
      <c r="D83" s="133"/>
      <c r="E83" s="24" t="s">
        <v>156</v>
      </c>
      <c r="F83" s="66">
        <v>7</v>
      </c>
      <c r="G83" s="49"/>
    </row>
    <row r="84" spans="1:7" s="12" customFormat="1" ht="42">
      <c r="A84" s="121"/>
      <c r="B84" s="130"/>
      <c r="C84" s="132"/>
      <c r="D84" s="133"/>
      <c r="E84" s="24" t="s">
        <v>157</v>
      </c>
      <c r="F84" s="66">
        <v>8</v>
      </c>
      <c r="G84" s="49"/>
    </row>
    <row r="85" spans="1:7" s="12" customFormat="1" ht="20.25" customHeight="1">
      <c r="A85" s="121"/>
      <c r="B85" s="130"/>
      <c r="C85" s="132"/>
      <c r="D85" s="133"/>
      <c r="E85" s="24" t="s">
        <v>87</v>
      </c>
      <c r="F85" s="66">
        <v>9</v>
      </c>
      <c r="G85" s="49"/>
    </row>
    <row r="86" spans="1:7" s="12" customFormat="1" ht="20.25" customHeight="1">
      <c r="A86" s="121">
        <f>B86*D86</f>
        <v>0</v>
      </c>
      <c r="B86" s="113"/>
      <c r="C86" s="114" t="s">
        <v>45</v>
      </c>
      <c r="D86" s="123">
        <v>38</v>
      </c>
      <c r="E86" s="211" t="s">
        <v>92</v>
      </c>
      <c r="F86" s="212"/>
      <c r="G86" s="15">
        <v>3.1</v>
      </c>
    </row>
    <row r="87" spans="1:7" s="12" customFormat="1" ht="20.25" customHeight="1">
      <c r="A87" s="121">
        <f t="shared" ref="A87:A97" si="2">B87*D87</f>
        <v>0</v>
      </c>
      <c r="B87" s="124"/>
      <c r="C87" s="125" t="s">
        <v>47</v>
      </c>
      <c r="D87" s="126">
        <v>20</v>
      </c>
      <c r="E87" s="211" t="s">
        <v>46</v>
      </c>
      <c r="F87" s="212"/>
      <c r="G87" s="15">
        <v>3.2</v>
      </c>
    </row>
    <row r="88" spans="1:7" s="12" customFormat="1" ht="20.25" customHeight="1">
      <c r="A88" s="121">
        <f t="shared" si="2"/>
        <v>0</v>
      </c>
      <c r="B88" s="124"/>
      <c r="C88" s="125" t="s">
        <v>47</v>
      </c>
      <c r="D88" s="126">
        <v>15</v>
      </c>
      <c r="E88" s="211" t="s">
        <v>96</v>
      </c>
      <c r="F88" s="212"/>
      <c r="G88" s="15">
        <v>3.3</v>
      </c>
    </row>
    <row r="89" spans="1:7" s="12" customFormat="1" ht="20.25" customHeight="1">
      <c r="A89" s="121">
        <f t="shared" si="2"/>
        <v>0</v>
      </c>
      <c r="B89" s="124"/>
      <c r="C89" s="125" t="s">
        <v>44</v>
      </c>
      <c r="D89" s="126">
        <v>10</v>
      </c>
      <c r="E89" s="211" t="s">
        <v>57</v>
      </c>
      <c r="F89" s="212"/>
      <c r="G89" s="15">
        <v>3.4</v>
      </c>
    </row>
    <row r="90" spans="1:7" s="12" customFormat="1" ht="20.25" customHeight="1">
      <c r="A90" s="121">
        <f t="shared" si="2"/>
        <v>0</v>
      </c>
      <c r="B90" s="124"/>
      <c r="C90" s="125" t="s">
        <v>44</v>
      </c>
      <c r="D90" s="126">
        <v>20</v>
      </c>
      <c r="E90" s="211" t="s">
        <v>48</v>
      </c>
      <c r="F90" s="212"/>
      <c r="G90" s="15">
        <v>3.5</v>
      </c>
    </row>
    <row r="91" spans="1:7" s="12" customFormat="1" ht="20.25" customHeight="1">
      <c r="A91" s="121">
        <f t="shared" si="2"/>
        <v>0</v>
      </c>
      <c r="B91" s="124"/>
      <c r="C91" s="125" t="s">
        <v>44</v>
      </c>
      <c r="D91" s="126">
        <v>30</v>
      </c>
      <c r="E91" s="213" t="s">
        <v>49</v>
      </c>
      <c r="F91" s="214"/>
      <c r="G91" s="15">
        <v>3.6</v>
      </c>
    </row>
    <row r="92" spans="1:7" s="12" customFormat="1" ht="20.25" customHeight="1">
      <c r="A92" s="121">
        <f t="shared" si="2"/>
        <v>0</v>
      </c>
      <c r="B92" s="124"/>
      <c r="C92" s="125" t="s">
        <v>51</v>
      </c>
      <c r="D92" s="126">
        <v>4</v>
      </c>
      <c r="E92" s="211" t="s">
        <v>50</v>
      </c>
      <c r="F92" s="212"/>
      <c r="G92" s="15">
        <v>3.7</v>
      </c>
    </row>
    <row r="93" spans="1:7" s="12" customFormat="1" ht="20.25" customHeight="1">
      <c r="A93" s="121">
        <f t="shared" si="2"/>
        <v>0</v>
      </c>
      <c r="B93" s="124"/>
      <c r="C93" s="125" t="s">
        <v>42</v>
      </c>
      <c r="D93" s="126">
        <v>10.67</v>
      </c>
      <c r="E93" s="211" t="s">
        <v>95</v>
      </c>
      <c r="F93" s="212"/>
      <c r="G93" s="15">
        <v>3.8</v>
      </c>
    </row>
    <row r="94" spans="1:7" s="12" customFormat="1" ht="20.25" customHeight="1">
      <c r="A94" s="121">
        <f t="shared" si="2"/>
        <v>0</v>
      </c>
      <c r="B94" s="124"/>
      <c r="C94" s="125" t="s">
        <v>53</v>
      </c>
      <c r="D94" s="126">
        <v>170</v>
      </c>
      <c r="E94" s="211" t="s">
        <v>52</v>
      </c>
      <c r="F94" s="212"/>
      <c r="G94" s="15">
        <v>3.9</v>
      </c>
    </row>
    <row r="95" spans="1:7" s="12" customFormat="1" ht="20.25" customHeight="1">
      <c r="A95" s="121">
        <f t="shared" si="2"/>
        <v>0</v>
      </c>
      <c r="B95" s="127"/>
      <c r="C95" s="128" t="s">
        <v>53</v>
      </c>
      <c r="D95" s="129">
        <v>1000</v>
      </c>
      <c r="E95" s="211" t="s">
        <v>54</v>
      </c>
      <c r="F95" s="212"/>
      <c r="G95" s="97">
        <v>3.1</v>
      </c>
    </row>
    <row r="96" spans="1:7" s="12" customFormat="1" ht="20.25" customHeight="1">
      <c r="A96" s="121">
        <f t="shared" si="2"/>
        <v>0</v>
      </c>
      <c r="B96" s="130"/>
      <c r="C96" s="17" t="s">
        <v>56</v>
      </c>
      <c r="D96" s="131">
        <v>5</v>
      </c>
      <c r="E96" s="209" t="s">
        <v>55</v>
      </c>
      <c r="F96" s="210"/>
      <c r="G96" s="97">
        <v>3.11</v>
      </c>
    </row>
    <row r="97" spans="1:9" s="12" customFormat="1" ht="20.25" customHeight="1">
      <c r="A97" s="121">
        <f t="shared" si="2"/>
        <v>0</v>
      </c>
      <c r="B97" s="130"/>
      <c r="C97" s="17" t="s">
        <v>90</v>
      </c>
      <c r="D97" s="131">
        <v>20</v>
      </c>
      <c r="E97" s="209" t="s">
        <v>91</v>
      </c>
      <c r="F97" s="210"/>
      <c r="G97" s="97">
        <v>3.12</v>
      </c>
    </row>
    <row r="98" spans="1:9" s="12" customFormat="1" ht="20.25" customHeight="1">
      <c r="A98" s="121"/>
      <c r="B98" s="130"/>
      <c r="C98" s="132" t="s">
        <v>151</v>
      </c>
      <c r="D98" s="133">
        <v>1</v>
      </c>
      <c r="E98" s="209" t="s">
        <v>152</v>
      </c>
      <c r="F98" s="210"/>
      <c r="G98" s="228">
        <v>3.13</v>
      </c>
    </row>
    <row r="99" spans="1:9" s="12" customFormat="1" ht="20.25" customHeight="1">
      <c r="A99" s="121">
        <f t="shared" si="1"/>
        <v>0</v>
      </c>
      <c r="B99" s="134"/>
      <c r="C99" s="128"/>
      <c r="D99" s="129">
        <v>0</v>
      </c>
      <c r="E99" s="86"/>
      <c r="F99" s="68"/>
      <c r="G99" s="47"/>
    </row>
    <row r="100" spans="1:9" s="12" customFormat="1">
      <c r="A100" s="135">
        <f>SUM(A59:A99)</f>
        <v>0</v>
      </c>
      <c r="B100" s="216" t="s">
        <v>27</v>
      </c>
      <c r="C100" s="216"/>
      <c r="D100" s="216"/>
      <c r="E100" s="216"/>
      <c r="F100" s="69"/>
      <c r="G100" s="27"/>
    </row>
    <row r="101" spans="1:9" s="12" customFormat="1">
      <c r="A101" s="136"/>
      <c r="B101" s="137"/>
      <c r="C101" s="137"/>
      <c r="D101" s="138"/>
      <c r="E101" s="28"/>
      <c r="F101" s="70"/>
      <c r="G101" s="29"/>
    </row>
    <row r="102" spans="1:9" s="12" customFormat="1">
      <c r="A102" s="101" t="s">
        <v>14</v>
      </c>
      <c r="B102" s="101" t="s">
        <v>15</v>
      </c>
      <c r="C102" s="102" t="s">
        <v>16</v>
      </c>
      <c r="D102" s="103" t="s">
        <v>17</v>
      </c>
      <c r="E102" s="87" t="s">
        <v>113</v>
      </c>
      <c r="F102" s="71"/>
      <c r="G102" s="30">
        <v>4</v>
      </c>
    </row>
    <row r="103" spans="1:9" s="12" customFormat="1">
      <c r="A103" s="122"/>
      <c r="B103" s="139"/>
      <c r="C103" s="140">
        <f>D103*G103</f>
        <v>0</v>
      </c>
      <c r="D103" s="141"/>
      <c r="E103" s="83" t="s">
        <v>58</v>
      </c>
      <c r="F103" s="72"/>
      <c r="G103" s="31"/>
    </row>
    <row r="104" spans="1:9" s="12" customFormat="1" ht="88.5" customHeight="1">
      <c r="A104" s="142"/>
      <c r="B104" s="143"/>
      <c r="C104" s="144"/>
      <c r="D104" s="145"/>
      <c r="E104" s="80" t="s">
        <v>158</v>
      </c>
      <c r="F104" s="95">
        <v>1</v>
      </c>
      <c r="G104" s="33"/>
    </row>
    <row r="105" spans="1:9" s="12" customFormat="1" ht="24.75" customHeight="1">
      <c r="A105" s="121"/>
      <c r="B105" s="146"/>
      <c r="C105" s="147">
        <f>D105*G105</f>
        <v>0</v>
      </c>
      <c r="D105" s="148"/>
      <c r="E105" s="80" t="s">
        <v>97</v>
      </c>
      <c r="F105" s="67">
        <v>2</v>
      </c>
      <c r="G105" s="25"/>
      <c r="I105" s="12" t="s">
        <v>25</v>
      </c>
    </row>
    <row r="106" spans="1:9" s="12" customFormat="1" ht="63" customHeight="1">
      <c r="A106" s="121"/>
      <c r="B106" s="146"/>
      <c r="C106" s="147"/>
      <c r="D106" s="148"/>
      <c r="E106" s="80" t="s">
        <v>139</v>
      </c>
      <c r="F106" s="67">
        <v>3</v>
      </c>
      <c r="G106" s="25"/>
    </row>
    <row r="107" spans="1:9" s="12" customFormat="1">
      <c r="A107" s="121"/>
      <c r="B107" s="146"/>
      <c r="C107" s="147">
        <f t="shared" ref="C107" si="3">D107*G107</f>
        <v>0</v>
      </c>
      <c r="D107" s="148"/>
      <c r="E107" s="80" t="s">
        <v>98</v>
      </c>
      <c r="F107" s="67">
        <v>4</v>
      </c>
      <c r="G107" s="25"/>
    </row>
    <row r="108" spans="1:9" s="12" customFormat="1" ht="42">
      <c r="A108" s="121"/>
      <c r="B108" s="146"/>
      <c r="C108" s="147"/>
      <c r="D108" s="148"/>
      <c r="E108" s="80" t="s">
        <v>99</v>
      </c>
      <c r="F108" s="67">
        <v>5</v>
      </c>
      <c r="G108" s="25"/>
    </row>
    <row r="109" spans="1:9" s="12" customFormat="1" ht="42">
      <c r="A109" s="121"/>
      <c r="B109" s="146"/>
      <c r="C109" s="147"/>
      <c r="D109" s="148"/>
      <c r="E109" s="80" t="s">
        <v>100</v>
      </c>
      <c r="F109" s="67">
        <v>6</v>
      </c>
      <c r="G109" s="25"/>
    </row>
    <row r="110" spans="1:9" s="12" customFormat="1" ht="126">
      <c r="A110" s="121"/>
      <c r="B110" s="146"/>
      <c r="C110" s="147"/>
      <c r="D110" s="148"/>
      <c r="E110" s="80" t="s">
        <v>101</v>
      </c>
      <c r="F110" s="67">
        <v>7</v>
      </c>
      <c r="G110" s="25"/>
    </row>
    <row r="111" spans="1:9" s="12" customFormat="1">
      <c r="A111" s="121"/>
      <c r="B111" s="146"/>
      <c r="C111" s="147"/>
      <c r="D111" s="148"/>
      <c r="E111" s="80" t="s">
        <v>164</v>
      </c>
      <c r="F111" s="67">
        <v>8</v>
      </c>
      <c r="G111" s="25"/>
    </row>
    <row r="112" spans="1:9" s="12" customFormat="1">
      <c r="A112" s="121">
        <f>B112*D112</f>
        <v>0</v>
      </c>
      <c r="B112" s="146"/>
      <c r="C112" s="147" t="s">
        <v>45</v>
      </c>
      <c r="D112" s="149">
        <v>50</v>
      </c>
      <c r="E112" s="211" t="s">
        <v>102</v>
      </c>
      <c r="F112" s="212"/>
      <c r="G112" s="25">
        <v>4.0999999999999996</v>
      </c>
    </row>
    <row r="113" spans="1:7" s="12" customFormat="1">
      <c r="A113" s="121">
        <f t="shared" ref="A113:A121" si="4">B113*D113</f>
        <v>0</v>
      </c>
      <c r="B113" s="146"/>
      <c r="C113" s="147" t="s">
        <v>44</v>
      </c>
      <c r="D113" s="148">
        <v>15</v>
      </c>
      <c r="E113" s="24" t="s">
        <v>66</v>
      </c>
      <c r="F113" s="61"/>
      <c r="G113" s="25">
        <v>4.2</v>
      </c>
    </row>
    <row r="114" spans="1:7" s="12" customFormat="1">
      <c r="A114" s="121">
        <f t="shared" si="4"/>
        <v>0</v>
      </c>
      <c r="B114" s="146"/>
      <c r="C114" s="147" t="s">
        <v>48</v>
      </c>
      <c r="D114" s="148">
        <v>30</v>
      </c>
      <c r="E114" s="24" t="s">
        <v>48</v>
      </c>
      <c r="F114" s="61"/>
      <c r="G114" s="25">
        <v>4.3</v>
      </c>
    </row>
    <row r="115" spans="1:7" s="12" customFormat="1">
      <c r="A115" s="121">
        <f t="shared" si="4"/>
        <v>0</v>
      </c>
      <c r="B115" s="146"/>
      <c r="C115" s="147" t="s">
        <v>49</v>
      </c>
      <c r="D115" s="148">
        <v>45</v>
      </c>
      <c r="E115" s="24" t="s">
        <v>49</v>
      </c>
      <c r="F115" s="61"/>
      <c r="G115" s="25">
        <v>4.4000000000000004</v>
      </c>
    </row>
    <row r="116" spans="1:7" s="12" customFormat="1">
      <c r="A116" s="121">
        <f t="shared" si="4"/>
        <v>0</v>
      </c>
      <c r="B116" s="146"/>
      <c r="C116" s="147" t="s">
        <v>47</v>
      </c>
      <c r="D116" s="148">
        <v>25</v>
      </c>
      <c r="E116" s="24" t="s">
        <v>59</v>
      </c>
      <c r="F116" s="61"/>
      <c r="G116" s="25">
        <v>4.5</v>
      </c>
    </row>
    <row r="117" spans="1:7" s="12" customFormat="1">
      <c r="A117" s="121">
        <f t="shared" si="4"/>
        <v>0</v>
      </c>
      <c r="B117" s="146"/>
      <c r="C117" s="147" t="s">
        <v>47</v>
      </c>
      <c r="D117" s="148">
        <v>25</v>
      </c>
      <c r="E117" s="80" t="s">
        <v>60</v>
      </c>
      <c r="F117" s="67"/>
      <c r="G117" s="25">
        <v>4.5999999999999996</v>
      </c>
    </row>
    <row r="118" spans="1:7" s="12" customFormat="1">
      <c r="A118" s="121">
        <f t="shared" si="4"/>
        <v>0</v>
      </c>
      <c r="B118" s="146"/>
      <c r="C118" s="147" t="s">
        <v>64</v>
      </c>
      <c r="D118" s="148">
        <v>5</v>
      </c>
      <c r="E118" s="80" t="s">
        <v>103</v>
      </c>
      <c r="F118" s="67"/>
      <c r="G118" s="25">
        <v>4.7</v>
      </c>
    </row>
    <row r="119" spans="1:7" s="12" customFormat="1">
      <c r="A119" s="121">
        <f t="shared" si="4"/>
        <v>0</v>
      </c>
      <c r="B119" s="124"/>
      <c r="C119" s="125" t="s">
        <v>42</v>
      </c>
      <c r="D119" s="126">
        <v>3.55</v>
      </c>
      <c r="E119" s="211" t="s">
        <v>89</v>
      </c>
      <c r="F119" s="212"/>
      <c r="G119" s="25">
        <v>4.8</v>
      </c>
    </row>
    <row r="120" spans="1:7" s="12" customFormat="1">
      <c r="A120" s="121">
        <f t="shared" si="4"/>
        <v>0</v>
      </c>
      <c r="B120" s="124"/>
      <c r="C120" s="125" t="s">
        <v>53</v>
      </c>
      <c r="D120" s="126">
        <v>100</v>
      </c>
      <c r="E120" s="211" t="s">
        <v>52</v>
      </c>
      <c r="F120" s="212"/>
      <c r="G120" s="25">
        <v>4.9000000000000004</v>
      </c>
    </row>
    <row r="121" spans="1:7" s="12" customFormat="1">
      <c r="A121" s="121">
        <f t="shared" si="4"/>
        <v>0</v>
      </c>
      <c r="B121" s="130"/>
      <c r="C121" s="17" t="s">
        <v>90</v>
      </c>
      <c r="D121" s="131">
        <v>20</v>
      </c>
      <c r="E121" s="209" t="s">
        <v>104</v>
      </c>
      <c r="F121" s="210"/>
      <c r="G121" s="52">
        <v>4.0999999999999996</v>
      </c>
    </row>
    <row r="122" spans="1:7" s="12" customFormat="1">
      <c r="A122" s="121">
        <f>B122*D154</f>
        <v>0</v>
      </c>
      <c r="B122" s="184"/>
      <c r="C122" s="132" t="s">
        <v>108</v>
      </c>
      <c r="D122" s="133">
        <v>4</v>
      </c>
      <c r="E122" s="209" t="s">
        <v>105</v>
      </c>
      <c r="F122" s="210"/>
      <c r="G122" s="25">
        <v>4.1100000000000003</v>
      </c>
    </row>
    <row r="123" spans="1:7" s="12" customFormat="1">
      <c r="A123" s="121">
        <f>B123*D155</f>
        <v>0</v>
      </c>
      <c r="B123" s="184"/>
      <c r="C123" s="132" t="s">
        <v>109</v>
      </c>
      <c r="D123" s="133">
        <v>32</v>
      </c>
      <c r="E123" s="209" t="s">
        <v>106</v>
      </c>
      <c r="F123" s="210"/>
      <c r="G123" s="25">
        <v>4.12</v>
      </c>
    </row>
    <row r="124" spans="1:7" s="12" customFormat="1">
      <c r="A124" s="121">
        <f>B124*D156</f>
        <v>0</v>
      </c>
      <c r="B124" s="184"/>
      <c r="C124" s="147" t="s">
        <v>110</v>
      </c>
      <c r="D124" s="150">
        <v>32</v>
      </c>
      <c r="E124" s="209" t="s">
        <v>107</v>
      </c>
      <c r="F124" s="210"/>
      <c r="G124" s="25">
        <v>4.13</v>
      </c>
    </row>
    <row r="125" spans="1:7" s="12" customFormat="1">
      <c r="A125" s="266"/>
      <c r="B125" s="267"/>
      <c r="C125" s="128" t="s">
        <v>163</v>
      </c>
      <c r="D125" s="150">
        <v>6</v>
      </c>
      <c r="E125" s="209" t="s">
        <v>161</v>
      </c>
      <c r="F125" s="210"/>
      <c r="G125" s="29">
        <v>4.1399999999999997</v>
      </c>
    </row>
    <row r="126" spans="1:7" s="12" customFormat="1">
      <c r="A126" s="266"/>
      <c r="B126" s="267"/>
      <c r="C126" s="128" t="s">
        <v>163</v>
      </c>
      <c r="D126" s="150">
        <v>1</v>
      </c>
      <c r="E126" s="209" t="s">
        <v>162</v>
      </c>
      <c r="F126" s="210"/>
      <c r="G126" s="29">
        <v>4.1500000000000004</v>
      </c>
    </row>
    <row r="127" spans="1:7" s="12" customFormat="1" ht="22.5" customHeight="1">
      <c r="A127" s="151"/>
      <c r="B127" s="152"/>
      <c r="C127" s="153"/>
      <c r="D127" s="154"/>
      <c r="E127" s="217"/>
      <c r="F127" s="218"/>
      <c r="G127" s="26"/>
    </row>
    <row r="128" spans="1:7" s="12" customFormat="1">
      <c r="A128" s="135">
        <f>SUM(A112:A127)</f>
        <v>0</v>
      </c>
      <c r="B128" s="216" t="s">
        <v>28</v>
      </c>
      <c r="C128" s="216"/>
      <c r="D128" s="216"/>
      <c r="E128" s="216"/>
      <c r="F128" s="69"/>
      <c r="G128" s="27"/>
    </row>
    <row r="129" spans="1:7" s="12" customFormat="1">
      <c r="A129" s="155"/>
      <c r="B129" s="156"/>
      <c r="C129" s="156"/>
      <c r="D129" s="156"/>
      <c r="E129" s="48"/>
      <c r="F129" s="69"/>
      <c r="G129" s="50"/>
    </row>
    <row r="130" spans="1:7" s="12" customFormat="1">
      <c r="A130" s="101" t="s">
        <v>14</v>
      </c>
      <c r="B130" s="101" t="s">
        <v>15</v>
      </c>
      <c r="C130" s="102" t="s">
        <v>16</v>
      </c>
      <c r="D130" s="103" t="s">
        <v>17</v>
      </c>
      <c r="E130" s="87" t="s">
        <v>114</v>
      </c>
      <c r="F130" s="71"/>
      <c r="G130" s="30">
        <v>5</v>
      </c>
    </row>
    <row r="131" spans="1:7" s="12" customFormat="1" ht="20.25" customHeight="1">
      <c r="A131" s="121"/>
      <c r="B131" s="130"/>
      <c r="C131" s="132"/>
      <c r="D131" s="133"/>
      <c r="E131" s="83" t="s">
        <v>115</v>
      </c>
      <c r="F131" s="72"/>
      <c r="G131" s="49"/>
    </row>
    <row r="132" spans="1:7" s="12" customFormat="1" ht="42.75" customHeight="1">
      <c r="A132" s="121"/>
      <c r="B132" s="130"/>
      <c r="C132" s="132"/>
      <c r="D132" s="133"/>
      <c r="E132" s="56" t="s">
        <v>140</v>
      </c>
      <c r="F132" s="61">
        <v>1</v>
      </c>
      <c r="G132" s="49"/>
    </row>
    <row r="133" spans="1:7" s="12" customFormat="1" ht="40.5" customHeight="1">
      <c r="A133" s="121"/>
      <c r="B133" s="130"/>
      <c r="C133" s="132"/>
      <c r="D133" s="133"/>
      <c r="E133" s="56" t="s">
        <v>116</v>
      </c>
      <c r="F133" s="66">
        <v>2</v>
      </c>
      <c r="G133" s="49"/>
    </row>
    <row r="134" spans="1:7" s="12" customFormat="1" ht="20.25" customHeight="1">
      <c r="A134" s="121"/>
      <c r="B134" s="130"/>
      <c r="C134" s="132"/>
      <c r="D134" s="133"/>
      <c r="E134" s="24" t="s">
        <v>85</v>
      </c>
      <c r="F134" s="66">
        <v>3</v>
      </c>
      <c r="G134" s="49"/>
    </row>
    <row r="135" spans="1:7" s="12" customFormat="1" ht="42">
      <c r="A135" s="121"/>
      <c r="B135" s="130"/>
      <c r="C135" s="132"/>
      <c r="D135" s="133"/>
      <c r="E135" s="24" t="s">
        <v>117</v>
      </c>
      <c r="F135" s="66">
        <v>4</v>
      </c>
      <c r="G135" s="49"/>
    </row>
    <row r="136" spans="1:7" s="12" customFormat="1" ht="105">
      <c r="A136" s="121"/>
      <c r="B136" s="130"/>
      <c r="C136" s="132"/>
      <c r="D136" s="133"/>
      <c r="E136" s="24" t="s">
        <v>141</v>
      </c>
      <c r="F136" s="66">
        <v>5</v>
      </c>
      <c r="G136" s="49"/>
    </row>
    <row r="137" spans="1:7" s="12" customFormat="1" ht="42">
      <c r="A137" s="121"/>
      <c r="B137" s="130"/>
      <c r="C137" s="132"/>
      <c r="D137" s="133"/>
      <c r="E137" s="56" t="s">
        <v>142</v>
      </c>
      <c r="F137" s="66">
        <v>6</v>
      </c>
      <c r="G137" s="49"/>
    </row>
    <row r="138" spans="1:7" s="12" customFormat="1" ht="45.75" customHeight="1">
      <c r="A138" s="121"/>
      <c r="B138" s="130"/>
      <c r="C138" s="132"/>
      <c r="D138" s="133"/>
      <c r="E138" s="24" t="s">
        <v>143</v>
      </c>
      <c r="F138" s="66">
        <v>7</v>
      </c>
      <c r="G138" s="49"/>
    </row>
    <row r="139" spans="1:7" s="12" customFormat="1" ht="43.5" customHeight="1">
      <c r="A139" s="121"/>
      <c r="B139" s="130"/>
      <c r="C139" s="132"/>
      <c r="D139" s="133"/>
      <c r="E139" s="24" t="s">
        <v>118</v>
      </c>
      <c r="F139" s="66">
        <v>8</v>
      </c>
      <c r="G139" s="49"/>
    </row>
    <row r="140" spans="1:7" s="12" customFormat="1" ht="40.5" customHeight="1">
      <c r="A140" s="121"/>
      <c r="B140" s="130"/>
      <c r="C140" s="132"/>
      <c r="D140" s="133"/>
      <c r="E140" s="24" t="s">
        <v>144</v>
      </c>
      <c r="F140" s="66">
        <v>9</v>
      </c>
      <c r="G140" s="49"/>
    </row>
    <row r="141" spans="1:7" s="12" customFormat="1" ht="87.75" customHeight="1">
      <c r="A141" s="121"/>
      <c r="B141" s="130"/>
      <c r="C141" s="132"/>
      <c r="D141" s="133"/>
      <c r="E141" s="24" t="s">
        <v>145</v>
      </c>
      <c r="F141" s="66">
        <v>10</v>
      </c>
      <c r="G141" s="49"/>
    </row>
    <row r="142" spans="1:7" s="12" customFormat="1" ht="20.25" customHeight="1">
      <c r="A142" s="121">
        <f>B142*D142</f>
        <v>0</v>
      </c>
      <c r="B142" s="113"/>
      <c r="C142" s="114" t="s">
        <v>45</v>
      </c>
      <c r="D142" s="123">
        <v>21.78</v>
      </c>
      <c r="E142" s="211" t="s">
        <v>128</v>
      </c>
      <c r="F142" s="212"/>
      <c r="G142" s="15">
        <v>5.0999999999999996</v>
      </c>
    </row>
    <row r="143" spans="1:7" s="12" customFormat="1" ht="20.25" customHeight="1">
      <c r="A143" s="121">
        <f t="shared" ref="A143:A156" si="5">B143*D143</f>
        <v>0</v>
      </c>
      <c r="B143" s="113"/>
      <c r="C143" s="125" t="s">
        <v>47</v>
      </c>
      <c r="D143" s="126">
        <v>25</v>
      </c>
      <c r="E143" s="211" t="s">
        <v>46</v>
      </c>
      <c r="F143" s="212"/>
      <c r="G143" s="15">
        <v>5.2</v>
      </c>
    </row>
    <row r="144" spans="1:7" s="12" customFormat="1" ht="20.25" customHeight="1">
      <c r="A144" s="121">
        <f t="shared" si="5"/>
        <v>0</v>
      </c>
      <c r="B144" s="113"/>
      <c r="C144" s="125" t="s">
        <v>47</v>
      </c>
      <c r="D144" s="126">
        <v>10</v>
      </c>
      <c r="E144" s="211" t="s">
        <v>96</v>
      </c>
      <c r="F144" s="212"/>
      <c r="G144" s="15">
        <v>5.3</v>
      </c>
    </row>
    <row r="145" spans="1:7" s="12" customFormat="1" ht="20.25" customHeight="1">
      <c r="A145" s="121">
        <f t="shared" si="5"/>
        <v>0</v>
      </c>
      <c r="B145" s="113"/>
      <c r="C145" s="125" t="s">
        <v>44</v>
      </c>
      <c r="D145" s="126">
        <v>10</v>
      </c>
      <c r="E145" s="211" t="s">
        <v>57</v>
      </c>
      <c r="F145" s="212"/>
      <c r="G145" s="15">
        <v>5.4</v>
      </c>
    </row>
    <row r="146" spans="1:7" s="12" customFormat="1" ht="20.25" customHeight="1">
      <c r="A146" s="121">
        <f t="shared" si="5"/>
        <v>0</v>
      </c>
      <c r="B146" s="113"/>
      <c r="C146" s="125" t="s">
        <v>44</v>
      </c>
      <c r="D146" s="126">
        <v>20</v>
      </c>
      <c r="E146" s="211" t="s">
        <v>48</v>
      </c>
      <c r="F146" s="212"/>
      <c r="G146" s="15">
        <v>5.5</v>
      </c>
    </row>
    <row r="147" spans="1:7" s="12" customFormat="1" ht="20.25" customHeight="1">
      <c r="A147" s="121">
        <f t="shared" si="5"/>
        <v>0</v>
      </c>
      <c r="B147" s="113"/>
      <c r="C147" s="125" t="s">
        <v>44</v>
      </c>
      <c r="D147" s="126">
        <v>30</v>
      </c>
      <c r="E147" s="213" t="s">
        <v>49</v>
      </c>
      <c r="F147" s="214"/>
      <c r="G147" s="15">
        <v>5.6</v>
      </c>
    </row>
    <row r="148" spans="1:7" s="12" customFormat="1" ht="20.25" customHeight="1">
      <c r="A148" s="121">
        <f t="shared" si="5"/>
        <v>0</v>
      </c>
      <c r="B148" s="113"/>
      <c r="C148" s="125" t="s">
        <v>51</v>
      </c>
      <c r="D148" s="126">
        <v>3</v>
      </c>
      <c r="E148" s="211" t="s">
        <v>50</v>
      </c>
      <c r="F148" s="212"/>
      <c r="G148" s="15">
        <v>5.7</v>
      </c>
    </row>
    <row r="149" spans="1:7" s="12" customFormat="1" ht="20.25" customHeight="1">
      <c r="A149" s="121">
        <f t="shared" si="5"/>
        <v>0</v>
      </c>
      <c r="B149" s="113"/>
      <c r="C149" s="125" t="s">
        <v>42</v>
      </c>
      <c r="D149" s="126">
        <v>5.33</v>
      </c>
      <c r="E149" s="211" t="s">
        <v>119</v>
      </c>
      <c r="F149" s="212"/>
      <c r="G149" s="15">
        <v>5.8</v>
      </c>
    </row>
    <row r="150" spans="1:7" s="12" customFormat="1" ht="20.25" customHeight="1">
      <c r="A150" s="121">
        <f t="shared" si="5"/>
        <v>0</v>
      </c>
      <c r="B150" s="113"/>
      <c r="C150" s="125" t="s">
        <v>53</v>
      </c>
      <c r="D150" s="126">
        <v>170</v>
      </c>
      <c r="E150" s="211" t="s">
        <v>52</v>
      </c>
      <c r="F150" s="212"/>
      <c r="G150" s="15">
        <v>5.9</v>
      </c>
    </row>
    <row r="151" spans="1:7" s="12" customFormat="1" ht="20.25" customHeight="1">
      <c r="A151" s="121">
        <f t="shared" si="5"/>
        <v>0</v>
      </c>
      <c r="B151" s="134"/>
      <c r="C151" s="128" t="s">
        <v>53</v>
      </c>
      <c r="D151" s="129">
        <v>1000</v>
      </c>
      <c r="E151" s="211" t="s">
        <v>54</v>
      </c>
      <c r="F151" s="212"/>
      <c r="G151" s="46">
        <v>5.0999999999999996</v>
      </c>
    </row>
    <row r="152" spans="1:7" s="12" customFormat="1" ht="20.25" customHeight="1">
      <c r="A152" s="121">
        <f t="shared" si="5"/>
        <v>0</v>
      </c>
      <c r="B152" s="130"/>
      <c r="C152" s="17" t="s">
        <v>56</v>
      </c>
      <c r="D152" s="131">
        <v>5</v>
      </c>
      <c r="E152" s="209" t="s">
        <v>55</v>
      </c>
      <c r="F152" s="210"/>
      <c r="G152" s="15">
        <v>5.1100000000000003</v>
      </c>
    </row>
    <row r="153" spans="1:7" s="12" customFormat="1" ht="20.25" customHeight="1">
      <c r="A153" s="121">
        <f t="shared" si="5"/>
        <v>0</v>
      </c>
      <c r="B153" s="130"/>
      <c r="C153" s="17" t="s">
        <v>90</v>
      </c>
      <c r="D153" s="131">
        <v>250</v>
      </c>
      <c r="E153" s="209" t="s">
        <v>91</v>
      </c>
      <c r="F153" s="210"/>
      <c r="G153" s="15">
        <v>5.12</v>
      </c>
    </row>
    <row r="154" spans="1:7" s="12" customFormat="1">
      <c r="A154" s="121">
        <f t="shared" si="5"/>
        <v>0</v>
      </c>
      <c r="B154" s="184"/>
      <c r="C154" s="132" t="s">
        <v>108</v>
      </c>
      <c r="D154" s="133">
        <v>4</v>
      </c>
      <c r="E154" s="209" t="s">
        <v>105</v>
      </c>
      <c r="F154" s="210"/>
      <c r="G154" s="15">
        <v>5.13</v>
      </c>
    </row>
    <row r="155" spans="1:7" s="12" customFormat="1">
      <c r="A155" s="121">
        <f t="shared" si="5"/>
        <v>0</v>
      </c>
      <c r="B155" s="184"/>
      <c r="C155" s="132" t="s">
        <v>109</v>
      </c>
      <c r="D155" s="133">
        <v>32</v>
      </c>
      <c r="E155" s="209" t="s">
        <v>106</v>
      </c>
      <c r="F155" s="210"/>
      <c r="G155" s="15">
        <v>5.14</v>
      </c>
    </row>
    <row r="156" spans="1:7" s="12" customFormat="1">
      <c r="A156" s="121">
        <f t="shared" si="5"/>
        <v>0</v>
      </c>
      <c r="B156" s="186"/>
      <c r="C156" s="125" t="s">
        <v>110</v>
      </c>
      <c r="D156" s="187">
        <v>32</v>
      </c>
      <c r="E156" s="209" t="s">
        <v>107</v>
      </c>
      <c r="F156" s="210"/>
      <c r="G156" s="15">
        <v>5.15</v>
      </c>
    </row>
    <row r="157" spans="1:7" s="36" customFormat="1">
      <c r="A157" s="185"/>
      <c r="B157" s="164"/>
      <c r="C157" s="164"/>
      <c r="D157" s="164"/>
      <c r="E157" s="34"/>
      <c r="F157" s="74"/>
      <c r="G157" s="35"/>
    </row>
    <row r="158" spans="1:7" s="12" customFormat="1">
      <c r="A158" s="135">
        <f>SUM(A142:A157)</f>
        <v>0</v>
      </c>
      <c r="B158" s="216" t="s">
        <v>29</v>
      </c>
      <c r="C158" s="216"/>
      <c r="D158" s="216"/>
      <c r="E158" s="216"/>
      <c r="F158" s="69"/>
      <c r="G158" s="27"/>
    </row>
    <row r="159" spans="1:7" s="12" customFormat="1">
      <c r="A159" s="155"/>
      <c r="B159" s="156"/>
      <c r="C159" s="156"/>
      <c r="D159" s="156"/>
      <c r="E159" s="48"/>
      <c r="F159" s="69"/>
      <c r="G159" s="50"/>
    </row>
    <row r="160" spans="1:7" s="12" customFormat="1">
      <c r="A160" s="157"/>
      <c r="B160" s="158"/>
      <c r="C160" s="137"/>
      <c r="D160" s="159"/>
      <c r="E160" s="88"/>
      <c r="F160" s="70"/>
      <c r="G160" s="32"/>
    </row>
    <row r="161" spans="1:7" s="12" customFormat="1" ht="22.5" customHeight="1">
      <c r="A161" s="101" t="s">
        <v>14</v>
      </c>
      <c r="B161" s="101" t="s">
        <v>15</v>
      </c>
      <c r="C161" s="102" t="s">
        <v>16</v>
      </c>
      <c r="D161" s="103" t="s">
        <v>17</v>
      </c>
      <c r="E161" s="81" t="s">
        <v>120</v>
      </c>
      <c r="F161" s="82"/>
      <c r="G161" s="13">
        <v>6</v>
      </c>
    </row>
    <row r="162" spans="1:7" s="12" customFormat="1" ht="22.5" customHeight="1">
      <c r="A162" s="175"/>
      <c r="B162" s="175"/>
      <c r="C162" s="176"/>
      <c r="D162" s="177"/>
      <c r="E162" s="180" t="s">
        <v>129</v>
      </c>
      <c r="F162" s="178"/>
      <c r="G162" s="179"/>
    </row>
    <row r="163" spans="1:7" s="12" customFormat="1" ht="42">
      <c r="A163" s="121"/>
      <c r="B163" s="146"/>
      <c r="C163" s="147"/>
      <c r="D163" s="148"/>
      <c r="E163" s="80" t="s">
        <v>146</v>
      </c>
      <c r="F163" s="67">
        <v>1</v>
      </c>
      <c r="G163" s="25"/>
    </row>
    <row r="164" spans="1:7" s="12" customFormat="1" ht="42">
      <c r="A164" s="121"/>
      <c r="B164" s="146"/>
      <c r="C164" s="147"/>
      <c r="D164" s="148"/>
      <c r="E164" s="80" t="s">
        <v>121</v>
      </c>
      <c r="F164" s="67">
        <v>2</v>
      </c>
      <c r="G164" s="25"/>
    </row>
    <row r="165" spans="1:7" s="12" customFormat="1" ht="42">
      <c r="A165" s="121"/>
      <c r="B165" s="146"/>
      <c r="C165" s="147"/>
      <c r="D165" s="148"/>
      <c r="E165" s="80" t="s">
        <v>122</v>
      </c>
      <c r="F165" s="67">
        <v>3</v>
      </c>
      <c r="G165" s="25"/>
    </row>
    <row r="166" spans="1:7" s="12" customFormat="1" ht="42">
      <c r="A166" s="121"/>
      <c r="B166" s="146"/>
      <c r="C166" s="147"/>
      <c r="D166" s="148"/>
      <c r="E166" s="80" t="s">
        <v>124</v>
      </c>
      <c r="F166" s="67">
        <v>4</v>
      </c>
      <c r="G166" s="25"/>
    </row>
    <row r="167" spans="1:7" s="12" customFormat="1">
      <c r="A167" s="121"/>
      <c r="B167" s="146"/>
      <c r="C167" s="147"/>
      <c r="D167" s="148"/>
      <c r="E167" s="80" t="s">
        <v>125</v>
      </c>
      <c r="F167" s="67">
        <v>5</v>
      </c>
      <c r="G167" s="25"/>
    </row>
    <row r="168" spans="1:7" s="12" customFormat="1">
      <c r="A168" s="121">
        <f>B168*D168</f>
        <v>0</v>
      </c>
      <c r="B168" s="146"/>
      <c r="C168" s="147" t="s">
        <v>43</v>
      </c>
      <c r="D168" s="149">
        <v>150</v>
      </c>
      <c r="E168" s="24" t="s">
        <v>123</v>
      </c>
      <c r="F168" s="61"/>
      <c r="G168" s="25">
        <v>6.1</v>
      </c>
    </row>
    <row r="169" spans="1:7" s="12" customFormat="1">
      <c r="A169" s="121">
        <f t="shared" ref="A169:A172" si="6">B169*D169</f>
        <v>0</v>
      </c>
      <c r="B169" s="146"/>
      <c r="C169" s="147" t="s">
        <v>44</v>
      </c>
      <c r="D169" s="148">
        <v>6</v>
      </c>
      <c r="E169" s="24" t="s">
        <v>66</v>
      </c>
      <c r="F169" s="61"/>
      <c r="G169" s="25">
        <v>6.2</v>
      </c>
    </row>
    <row r="170" spans="1:7" s="12" customFormat="1">
      <c r="A170" s="121">
        <f t="shared" si="6"/>
        <v>0</v>
      </c>
      <c r="B170" s="146"/>
      <c r="C170" s="147" t="s">
        <v>62</v>
      </c>
      <c r="D170" s="148">
        <v>200</v>
      </c>
      <c r="E170" s="24" t="s">
        <v>61</v>
      </c>
      <c r="F170" s="61"/>
      <c r="G170" s="25">
        <v>6.3</v>
      </c>
    </row>
    <row r="171" spans="1:7" s="12" customFormat="1">
      <c r="A171" s="121">
        <f t="shared" si="6"/>
        <v>0</v>
      </c>
      <c r="B171" s="146"/>
      <c r="C171" s="147" t="s">
        <v>48</v>
      </c>
      <c r="D171" s="148">
        <v>25</v>
      </c>
      <c r="E171" s="24" t="s">
        <v>63</v>
      </c>
      <c r="F171" s="61"/>
      <c r="G171" s="25">
        <v>6.4</v>
      </c>
    </row>
    <row r="172" spans="1:7" s="12" customFormat="1">
      <c r="A172" s="121">
        <f t="shared" si="6"/>
        <v>0</v>
      </c>
      <c r="B172" s="146"/>
      <c r="C172" s="147" t="s">
        <v>44</v>
      </c>
      <c r="D172" s="148">
        <v>30</v>
      </c>
      <c r="E172" s="24" t="s">
        <v>65</v>
      </c>
      <c r="F172" s="61"/>
      <c r="G172" s="25">
        <v>6.5</v>
      </c>
    </row>
    <row r="173" spans="1:7" s="12" customFormat="1">
      <c r="A173" s="160"/>
      <c r="B173" s="161"/>
      <c r="C173" s="162"/>
      <c r="D173" s="163"/>
      <c r="E173" s="90"/>
      <c r="F173" s="91"/>
      <c r="G173" s="32"/>
    </row>
    <row r="174" spans="1:7" s="12" customFormat="1">
      <c r="A174" s="135">
        <f>SUM(A163:A173)</f>
        <v>0</v>
      </c>
      <c r="B174" s="216" t="s">
        <v>29</v>
      </c>
      <c r="C174" s="216"/>
      <c r="D174" s="216"/>
      <c r="E174" s="216"/>
      <c r="F174" s="75"/>
      <c r="G174" s="183"/>
    </row>
    <row r="175" spans="1:7" s="36" customFormat="1">
      <c r="A175" s="165"/>
      <c r="B175" s="166"/>
      <c r="C175" s="166"/>
      <c r="D175" s="166"/>
      <c r="E175" s="37"/>
      <c r="F175" s="76"/>
      <c r="G175" s="38"/>
    </row>
    <row r="176" spans="1:7" s="36" customFormat="1" ht="23.25" customHeight="1">
      <c r="A176" s="220" t="s">
        <v>30</v>
      </c>
      <c r="B176" s="221"/>
      <c r="C176" s="221"/>
      <c r="D176" s="221"/>
      <c r="E176" s="221"/>
      <c r="F176" s="77"/>
      <c r="G176" s="39"/>
    </row>
    <row r="177" spans="1:7" s="36" customFormat="1" ht="23.25" customHeight="1">
      <c r="A177" s="167"/>
      <c r="B177" s="167"/>
      <c r="C177" s="167"/>
      <c r="D177" s="167"/>
      <c r="E177" s="40"/>
      <c r="F177" s="92"/>
      <c r="G177" s="41"/>
    </row>
    <row r="178" spans="1:7" s="36" customFormat="1" ht="18.75" customHeight="1">
      <c r="A178" s="168"/>
      <c r="B178" s="166"/>
      <c r="C178" s="166"/>
      <c r="D178" s="169"/>
      <c r="E178" s="93"/>
      <c r="F178" s="94"/>
      <c r="G178" s="41"/>
    </row>
    <row r="179" spans="1:7" s="12" customFormat="1" ht="18.75" customHeight="1">
      <c r="A179" s="222" t="s">
        <v>31</v>
      </c>
      <c r="B179" s="222"/>
      <c r="C179" s="222"/>
      <c r="D179" s="222"/>
      <c r="E179" s="222"/>
      <c r="F179" s="73"/>
      <c r="G179" s="79"/>
    </row>
    <row r="180" spans="1:7" s="12" customFormat="1" ht="39.75" customHeight="1">
      <c r="A180" s="219" t="s">
        <v>32</v>
      </c>
      <c r="B180" s="219"/>
      <c r="C180" s="219"/>
      <c r="D180" s="219"/>
      <c r="E180" s="219"/>
      <c r="F180" s="42">
        <v>1</v>
      </c>
      <c r="G180" s="51"/>
    </row>
    <row r="181" spans="1:7" s="43" customFormat="1">
      <c r="A181" s="219" t="s">
        <v>33</v>
      </c>
      <c r="B181" s="219"/>
      <c r="C181" s="219"/>
      <c r="D181" s="219"/>
      <c r="E181" s="219"/>
      <c r="F181" s="42">
        <v>2</v>
      </c>
      <c r="G181" s="51"/>
    </row>
    <row r="182" spans="1:7" s="43" customFormat="1">
      <c r="A182" s="219" t="s">
        <v>34</v>
      </c>
      <c r="B182" s="219"/>
      <c r="C182" s="219"/>
      <c r="D182" s="219"/>
      <c r="E182" s="219"/>
      <c r="F182" s="42">
        <v>3</v>
      </c>
      <c r="G182" s="51"/>
    </row>
    <row r="183" spans="1:7" s="43" customFormat="1">
      <c r="A183" s="219" t="s">
        <v>35</v>
      </c>
      <c r="B183" s="219"/>
      <c r="C183" s="219"/>
      <c r="D183" s="219"/>
      <c r="E183" s="219"/>
      <c r="F183" s="42">
        <v>4</v>
      </c>
      <c r="G183" s="51"/>
    </row>
    <row r="184" spans="1:7" s="43" customFormat="1" ht="39.75" customHeight="1">
      <c r="A184" s="219" t="s">
        <v>36</v>
      </c>
      <c r="B184" s="219"/>
      <c r="C184" s="219"/>
      <c r="D184" s="219"/>
      <c r="E184" s="219"/>
      <c r="F184" s="42">
        <v>5</v>
      </c>
      <c r="G184" s="51"/>
    </row>
    <row r="185" spans="1:7" s="43" customFormat="1" ht="42" customHeight="1">
      <c r="A185" s="219" t="s">
        <v>37</v>
      </c>
      <c r="B185" s="219"/>
      <c r="C185" s="219"/>
      <c r="D185" s="219"/>
      <c r="E185" s="219"/>
      <c r="F185" s="42">
        <v>6</v>
      </c>
      <c r="G185" s="51"/>
    </row>
    <row r="186" spans="1:7" s="43" customFormat="1" ht="45" customHeight="1">
      <c r="A186" s="219" t="s">
        <v>37</v>
      </c>
      <c r="B186" s="219"/>
      <c r="C186" s="219"/>
      <c r="D186" s="219"/>
      <c r="E186" s="219"/>
      <c r="F186" s="42">
        <v>7</v>
      </c>
      <c r="G186" s="51"/>
    </row>
    <row r="187" spans="1:7" s="43" customFormat="1" ht="42" customHeight="1">
      <c r="A187" s="219" t="s">
        <v>136</v>
      </c>
      <c r="B187" s="219"/>
      <c r="C187" s="219"/>
      <c r="D187" s="219"/>
      <c r="E187" s="219"/>
      <c r="F187" s="42">
        <v>8</v>
      </c>
      <c r="G187" s="51"/>
    </row>
    <row r="188" spans="1:7" s="43" customFormat="1">
      <c r="A188" s="219" t="s">
        <v>67</v>
      </c>
      <c r="B188" s="219"/>
      <c r="C188" s="219"/>
      <c r="D188" s="219"/>
      <c r="E188" s="219"/>
      <c r="F188" s="42">
        <v>9</v>
      </c>
      <c r="G188" s="51"/>
    </row>
    <row r="189" spans="1:7" s="43" customFormat="1">
      <c r="A189" s="224" t="s">
        <v>137</v>
      </c>
      <c r="B189" s="209"/>
      <c r="C189" s="209"/>
      <c r="D189" s="209"/>
      <c r="E189" s="210"/>
      <c r="F189" s="42">
        <v>10</v>
      </c>
      <c r="G189" s="51"/>
    </row>
    <row r="190" spans="1:7" s="43" customFormat="1" ht="43.5" customHeight="1">
      <c r="A190" s="225" t="s">
        <v>68</v>
      </c>
      <c r="B190" s="226"/>
      <c r="C190" s="226"/>
      <c r="D190" s="226"/>
      <c r="E190" s="227"/>
      <c r="F190" s="42">
        <v>11</v>
      </c>
      <c r="G190" s="51"/>
    </row>
    <row r="191" spans="1:7">
      <c r="A191" s="193" t="s">
        <v>138</v>
      </c>
      <c r="B191" s="193"/>
      <c r="C191" s="193"/>
      <c r="D191" s="193"/>
      <c r="E191" s="193"/>
      <c r="F191" s="193"/>
      <c r="G191" s="188"/>
    </row>
    <row r="193" spans="1:4" ht="25.5" customHeight="1">
      <c r="A193" s="170"/>
      <c r="B193" s="171"/>
      <c r="C193" s="233" t="s">
        <v>38</v>
      </c>
      <c r="D193" s="231"/>
    </row>
    <row r="194" spans="1:4" ht="25.5" customHeight="1">
      <c r="A194" s="223" t="s">
        <v>39</v>
      </c>
      <c r="B194" s="223"/>
      <c r="C194" s="234" t="s">
        <v>40</v>
      </c>
      <c r="D194" s="231"/>
    </row>
    <row r="195" spans="1:4" ht="25.5" customHeight="1">
      <c r="A195" s="223" t="s">
        <v>39</v>
      </c>
      <c r="B195" s="223"/>
      <c r="C195" s="235" t="s">
        <v>41</v>
      </c>
      <c r="D195" s="231"/>
    </row>
    <row r="196" spans="1:4" ht="25.5" customHeight="1">
      <c r="A196" s="223" t="s">
        <v>39</v>
      </c>
      <c r="B196" s="223"/>
      <c r="C196" s="235" t="s">
        <v>6</v>
      </c>
      <c r="D196" s="231"/>
    </row>
    <row r="197" spans="1:4" ht="25.5" customHeight="1">
      <c r="A197" s="173"/>
      <c r="B197" s="174"/>
      <c r="C197" s="232"/>
      <c r="D197" s="231"/>
    </row>
  </sheetData>
  <mergeCells count="102">
    <mergeCell ref="E98:F98"/>
    <mergeCell ref="E125:F125"/>
    <mergeCell ref="E126:F126"/>
    <mergeCell ref="A194:B194"/>
    <mergeCell ref="A195:B195"/>
    <mergeCell ref="A196:B196"/>
    <mergeCell ref="A183:E183"/>
    <mergeCell ref="A184:E184"/>
    <mergeCell ref="A185:E185"/>
    <mergeCell ref="A186:E186"/>
    <mergeCell ref="A187:E187"/>
    <mergeCell ref="A188:E188"/>
    <mergeCell ref="A189:E189"/>
    <mergeCell ref="A190:E190"/>
    <mergeCell ref="A182:E182"/>
    <mergeCell ref="E155:F155"/>
    <mergeCell ref="E156:F156"/>
    <mergeCell ref="E149:F149"/>
    <mergeCell ref="E150:F150"/>
    <mergeCell ref="E151:F151"/>
    <mergeCell ref="E152:F152"/>
    <mergeCell ref="E153:F153"/>
    <mergeCell ref="E154:F154"/>
    <mergeCell ref="B158:E158"/>
    <mergeCell ref="B174:E174"/>
    <mergeCell ref="A176:E176"/>
    <mergeCell ref="A179:E179"/>
    <mergeCell ref="A180:E180"/>
    <mergeCell ref="A181:E181"/>
    <mergeCell ref="E121:F121"/>
    <mergeCell ref="E145:F145"/>
    <mergeCell ref="E146:F146"/>
    <mergeCell ref="E147:F147"/>
    <mergeCell ref="E148:F148"/>
    <mergeCell ref="E142:F142"/>
    <mergeCell ref="E143:F143"/>
    <mergeCell ref="E144:F144"/>
    <mergeCell ref="B128:E128"/>
    <mergeCell ref="E91:F91"/>
    <mergeCell ref="E92:F92"/>
    <mergeCell ref="E93:F93"/>
    <mergeCell ref="E94:F94"/>
    <mergeCell ref="E95:F95"/>
    <mergeCell ref="E96:F96"/>
    <mergeCell ref="E122:F122"/>
    <mergeCell ref="E123:F123"/>
    <mergeCell ref="E124:F124"/>
    <mergeCell ref="E127:F127"/>
    <mergeCell ref="E97:F97"/>
    <mergeCell ref="B100:E100"/>
    <mergeCell ref="E112:F112"/>
    <mergeCell ref="E119:F119"/>
    <mergeCell ref="E120:F120"/>
    <mergeCell ref="E89:F89"/>
    <mergeCell ref="E90:F90"/>
    <mergeCell ref="B73:E73"/>
    <mergeCell ref="E86:F86"/>
    <mergeCell ref="E87:F87"/>
    <mergeCell ref="E88:F88"/>
    <mergeCell ref="E71:F71"/>
    <mergeCell ref="E64:F64"/>
    <mergeCell ref="E65:F65"/>
    <mergeCell ref="B50:E50"/>
    <mergeCell ref="E61:F61"/>
    <mergeCell ref="E62:F62"/>
    <mergeCell ref="E63:F63"/>
    <mergeCell ref="E66:F66"/>
    <mergeCell ref="E67:F67"/>
    <mergeCell ref="E68:F68"/>
    <mergeCell ref="E69:F69"/>
    <mergeCell ref="E70:F70"/>
    <mergeCell ref="C21:D21"/>
    <mergeCell ref="C22:D22"/>
    <mergeCell ref="E45:F45"/>
    <mergeCell ref="E46:F46"/>
    <mergeCell ref="E47:F47"/>
    <mergeCell ref="C23:D23"/>
    <mergeCell ref="A25:G25"/>
    <mergeCell ref="E28:F28"/>
    <mergeCell ref="E29:F29"/>
    <mergeCell ref="E30:F30"/>
    <mergeCell ref="A1:G1"/>
    <mergeCell ref="E2:G2"/>
    <mergeCell ref="B3:C3"/>
    <mergeCell ref="C12:D12"/>
    <mergeCell ref="F12:G12"/>
    <mergeCell ref="C13:D13"/>
    <mergeCell ref="F13:G13"/>
    <mergeCell ref="C17:D17"/>
    <mergeCell ref="F17:G17"/>
    <mergeCell ref="A191:F191"/>
    <mergeCell ref="C18:D18"/>
    <mergeCell ref="F18:G18"/>
    <mergeCell ref="C14:D14"/>
    <mergeCell ref="F14:G14"/>
    <mergeCell ref="C15:D15"/>
    <mergeCell ref="F15:G15"/>
    <mergeCell ref="C16:D16"/>
    <mergeCell ref="F16:G16"/>
    <mergeCell ref="E48:F48"/>
    <mergeCell ref="F19:G19"/>
    <mergeCell ref="C20:D20"/>
  </mergeCells>
  <phoneticPr fontId="24" type="noConversion"/>
  <printOptions horizontalCentered="1"/>
  <pageMargins left="0.19685039370078741" right="0.19685039370078741" top="0.19685039370078741" bottom="0.19685039370078741"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BE6F0-6A37-4221-A850-AB0F44D10CE2}">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BOQ</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Abdulla Naeem</dc:creator>
  <cp:lastModifiedBy>Abdulla Naeem</cp:lastModifiedBy>
  <cp:lastPrinted>2026-10-13T08:05:07Z</cp:lastPrinted>
  <dcterms:created xsi:type="dcterms:W3CDTF">2025-01-16T06:19:27Z</dcterms:created>
  <dcterms:modified xsi:type="dcterms:W3CDTF">2026-10-13T09:12:08Z</dcterms:modified>
</cp:coreProperties>
</file>