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Objects="placeholders"/>
  <mc:AlternateContent xmlns:mc="http://schemas.openxmlformats.org/markup-compatibility/2006">
    <mc:Choice Requires="x15">
      <x15ac:absPath xmlns:x15ac="http://schemas.microsoft.com/office/spreadsheetml/2010/11/ac" url="C:\Users\Ismail.shihab\Downloads\"/>
    </mc:Choice>
  </mc:AlternateContent>
  <xr:revisionPtr revIDLastSave="0" documentId="13_ncr:1_{512BD1A1-DA6E-434F-9C16-204A4470B5AC}" xr6:coauthVersionLast="47" xr6:coauthVersionMax="47" xr10:uidLastSave="{00000000-0000-0000-0000-000000000000}"/>
  <bookViews>
    <workbookView xWindow="-28920" yWindow="-120" windowWidth="29040" windowHeight="15720" tabRatio="822" xr2:uid="{00000000-000D-0000-FFFF-FFFF00000000}"/>
  </bookViews>
  <sheets>
    <sheet name="Cover" sheetId="73" r:id="rId1"/>
    <sheet name="BOQ Summary" sheetId="62" r:id="rId2"/>
    <sheet name="BOQ " sheetId="72" r:id="rId3"/>
  </sheets>
  <definedNames>
    <definedName name="_xlnm.Print_Area" localSheetId="2">'BOQ '!$A$1:$L$58</definedName>
    <definedName name="_xlnm.Print_Area" localSheetId="1">'BOQ Summary'!$A$1:$F$10</definedName>
    <definedName name="_xlnm.Print_Area" localSheetId="0">Cover!$A$1:$I$41</definedName>
    <definedName name="_xlnm.Print_Titles" localSheetId="2">'BOQ '!$6:$6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72" l="1"/>
  <c r="G27" i="72"/>
  <c r="A3" i="62" l="1"/>
  <c r="A2" i="72" s="1"/>
  <c r="C7" i="62"/>
</calcChain>
</file>

<file path=xl/sharedStrings.xml><?xml version="1.0" encoding="utf-8"?>
<sst xmlns="http://schemas.openxmlformats.org/spreadsheetml/2006/main" count="83" uniqueCount="68">
  <si>
    <t>BILL OF QUANTITIES</t>
  </si>
  <si>
    <t>SUMMARY OF BILLS OF QUANTITIES</t>
  </si>
  <si>
    <t>DESCRIPTION</t>
  </si>
  <si>
    <t>AMOUNT</t>
  </si>
  <si>
    <r>
      <rPr>
        <b/>
        <sz val="11"/>
        <color indexed="8"/>
        <rFont val="Calibri"/>
        <family val="2"/>
        <scheme val="minor"/>
      </rPr>
      <t>TOTAL</t>
    </r>
    <r>
      <rPr>
        <b/>
        <sz val="11"/>
        <color theme="1"/>
        <rFont val="Calibri"/>
        <family val="2"/>
        <scheme val="minor"/>
      </rPr>
      <t xml:space="preserve">  AMOUNT</t>
    </r>
  </si>
  <si>
    <t>ITEM</t>
  </si>
  <si>
    <t>UNIT</t>
  </si>
  <si>
    <t>QTY</t>
  </si>
  <si>
    <t>MATERIAL RATE</t>
  </si>
  <si>
    <t>LABOUR RATE</t>
  </si>
  <si>
    <t>1.0.00</t>
  </si>
  <si>
    <t>m</t>
  </si>
  <si>
    <t>TOTAL OF BILL №: 01 - Carried Over To Summary</t>
  </si>
  <si>
    <r>
      <rPr>
        <b/>
        <sz val="11"/>
        <color indexed="8"/>
        <rFont val="Calibri"/>
        <family val="2"/>
        <scheme val="minor"/>
      </rPr>
      <t>TOTAL</t>
    </r>
    <r>
      <rPr>
        <b/>
        <sz val="11"/>
        <color theme="1"/>
        <rFont val="Calibri"/>
        <family val="2"/>
        <scheme val="minor"/>
      </rPr>
      <t xml:space="preserve">  AMOUNT including GST</t>
    </r>
  </si>
  <si>
    <t xml:space="preserve"> Republic of Maldives</t>
  </si>
  <si>
    <t>1.5.00</t>
  </si>
  <si>
    <t>Nos</t>
  </si>
  <si>
    <t>MATERIAL AMOUNT</t>
  </si>
  <si>
    <t>LABOUR AMOUNT</t>
  </si>
  <si>
    <t>GST 8%</t>
  </si>
  <si>
    <t>MATERIAL COST</t>
  </si>
  <si>
    <t>LABOUR COST</t>
  </si>
  <si>
    <t>nos</t>
  </si>
  <si>
    <t>m2</t>
  </si>
  <si>
    <t>CEILING WORKS</t>
  </si>
  <si>
    <t>PAINTING WORKS</t>
  </si>
  <si>
    <t>ELECTRICAL WORKS</t>
  </si>
  <si>
    <t>nr</t>
  </si>
  <si>
    <t>FIXTURES</t>
  </si>
  <si>
    <t xml:space="preserve">Rate shall include supply and installation of following lighting fixtures, socket outlets as specified and detailed, fixed in position including all fixing accessories, supports and connect to power, under following conditions </t>
  </si>
  <si>
    <t xml:space="preserve">1. All bathrooms, out door light fixtures shall be IP65 </t>
  </si>
  <si>
    <t>2. All switches &amp; sockets shall be ABB or equivalent brand.</t>
  </si>
  <si>
    <t>LIGHTS AND SWITCHES</t>
  </si>
  <si>
    <t>LED Strip Light 3500k</t>
  </si>
  <si>
    <t>Supply and installation of suspended false ceiling using timber framework with 9mm thick gypsum boards, including joint finishing</t>
  </si>
  <si>
    <t>Providing and applying approved quality emulsion paint to all specified internal wall and ceiling surfaces, including surface preparation (cleaning, minor puttying, sanding), one coat of primer if required, and two or more coats of emulsion paint to achieve an even, smooth, and uniform finish, complete as per specifications and drawings.</t>
  </si>
  <si>
    <t>Light switch (1 G)</t>
  </si>
  <si>
    <t>CALL CENTER</t>
  </si>
  <si>
    <t>Providing and fixing timber framing partition using approved quality seasoned timber, finished with 6 mm cement board on both sides, including mineral wool insulation within the cavity, complete with cutting, fixing, screws, jointing, finishing and ready for painting, all as per drawings and specifications.</t>
  </si>
  <si>
    <t>Bothside 6mm cement board with timber framing with wool insulation</t>
  </si>
  <si>
    <t>Oneside 6mm cement board with timber framing with wool insulation</t>
  </si>
  <si>
    <t>Bill №: 01 - RECEPTION</t>
  </si>
  <si>
    <t>DRYWALL</t>
  </si>
  <si>
    <t>DOOR</t>
  </si>
  <si>
    <t>X</t>
  </si>
  <si>
    <t>EXTENDED NEW TABLE</t>
  </si>
  <si>
    <t>Table with commercial 18mmplywood with treated Pine wood timber with 1mm black colour Laminated sheet  with supports</t>
  </si>
  <si>
    <t>Table seperater with design shown in drawing</t>
  </si>
  <si>
    <t>12mm Glass over table same as mentioned shape</t>
  </si>
  <si>
    <t>842 x 1650 mm Solid Panel over 3mm flexible board</t>
  </si>
  <si>
    <t>SOUND DAMPENING FOAM TILES</t>
  </si>
  <si>
    <t>Supply and installation of black colour 3D acoustic sound panels of size 600 × 600 mm, manufactured from high-density PET polyester fibre / acoustic felt, with minimum NRC ≥ 0.75, suitable for sound absorption. Panels to have 3D geometric textured surface, uniform colour finish, and clean factory-cut edges. Panels shall be fixed on prepared wall surface using approved adhesive / concealed fixing system as per manufacturer’s recommendations, complete with surface preparation, alignment, cutting to required sizes, and all accessories, complete in all respects.</t>
  </si>
  <si>
    <t>Removal of existing cabinets and wall panels including dismantling, handling, transporting and disposal of removed materials, making good all disturbed surfaces and cleaning the area complete .</t>
  </si>
  <si>
    <t xml:space="preserve">REMOVAL OF EXISTING CABINETS / WALL PANELS </t>
  </si>
  <si>
    <t>Aluminium Sliding Door with timber support</t>
  </si>
  <si>
    <t>CLEAN-UP</t>
  </si>
  <si>
    <t>Allow for clean-up upon completion of works.</t>
  </si>
  <si>
    <t>Item</t>
  </si>
  <si>
    <t>Socket outlets</t>
  </si>
  <si>
    <t xml:space="preserve">2x13Amp wall Socket outlet,   </t>
  </si>
  <si>
    <t>1x15Amp wall socket outlet, for AC</t>
  </si>
  <si>
    <t>AIR CONDITION</t>
  </si>
  <si>
    <t xml:space="preserve">Design, supply and complete installation of indoor and out door unit, All AC unit is DAIKIN or equivalent (INVERTER TYPE). </t>
  </si>
  <si>
    <t>The whole of the liquid and suction refrigerant lines including all fittings, valves etc. shall be insulated with 25mm thick insulation for all copper sizes. Insulation shall be closed cell elastomeric nitrile rubber.</t>
  </si>
  <si>
    <t xml:space="preserve">Protection of exposed Refrigerant Pipe Insulation:
To protect nitrile rubber of exposed piping from degrading due ultra violet rays &amp; atmospheric conditions, it shall be covered polychelid coating with at least two coats of resin and hardener (Make-Polybond /Paramount Polytreat). Fiberglass tape shall be helically wound &amp; painted with two coats of resin with hardener to give smooth &amp; plain finish. </t>
  </si>
  <si>
    <t>18,000 BTU  spilt type wall mount air conditioner (with wired remote) Hitachi, LG or equivalent.</t>
  </si>
  <si>
    <t>Ceiling recessed LED light 12W</t>
  </si>
  <si>
    <t>Ministry of Health, Family &amp; Welfare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</si>
</sst>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quot;$&quot;* #,##0.00_);_(&quot;$&quot;* \(#,##0.00\);_(&quot;$&quot;* &quot;-&quot;??_);_(@_)"/>
    <numFmt numFmtId="165" formatCode="_(* #,##0.00_);_(* \(#,##0.00\);_(* &quot;-&quot;??_);_(@_)"/>
    <numFmt numFmtId="166" formatCode="_(&quot;MRF&quot;* #,##0.00_);_(&quot;MRF&quot;* \(#,##0.00\);_(&quot;MRF&quot;* &quot;-&quot;??_);_(@_)"/>
    <numFmt numFmtId="167" formatCode="0.0"/>
  </numFmts>
  <fonts count="2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b/>
      <sz val="11"/>
      <name val="Calibri"/>
      <family val="2"/>
      <scheme val="minor"/>
    </font>
    <font>
      <b/>
      <sz val="11"/>
      <color theme="1"/>
      <name val="Calibri"/>
      <family val="2"/>
      <scheme val="minor"/>
    </font>
    <font>
      <sz val="12"/>
      <color theme="1"/>
      <name val="Calibri"/>
      <family val="2"/>
      <scheme val="minor"/>
    </font>
    <font>
      <b/>
      <sz val="12"/>
      <name val="Calibri"/>
      <family val="2"/>
      <scheme val="minor"/>
    </font>
    <font>
      <b/>
      <i/>
      <sz val="14"/>
      <color theme="1"/>
      <name val="Calibri"/>
      <family val="2"/>
      <scheme val="minor"/>
    </font>
    <font>
      <b/>
      <sz val="20"/>
      <color theme="1"/>
      <name val="Calibri"/>
      <family val="2"/>
      <scheme val="minor"/>
    </font>
    <font>
      <sz val="10"/>
      <name val="Calibri"/>
      <family val="2"/>
      <scheme val="minor"/>
    </font>
    <font>
      <sz val="20"/>
      <color theme="1"/>
      <name val="Calibri"/>
      <family val="2"/>
      <scheme val="minor"/>
    </font>
    <font>
      <b/>
      <sz val="11"/>
      <color indexed="8"/>
      <name val="Calibri"/>
      <family val="2"/>
      <scheme val="minor"/>
    </font>
    <font>
      <b/>
      <sz val="10"/>
      <name val="Calibri"/>
      <family val="2"/>
      <scheme val="minor"/>
    </font>
    <font>
      <sz val="8"/>
      <name val="Arial"/>
      <family val="2"/>
    </font>
    <font>
      <sz val="8"/>
      <name val="Arial"/>
      <family val="2"/>
    </font>
    <font>
      <sz val="10"/>
      <color theme="1"/>
      <name val="Calibri"/>
      <family val="2"/>
      <scheme val="minor"/>
    </font>
    <font>
      <b/>
      <sz val="10"/>
      <color theme="1"/>
      <name val="Calibri"/>
      <family val="2"/>
      <scheme val="minor"/>
    </font>
    <font>
      <b/>
      <u/>
      <sz val="10"/>
      <color theme="1"/>
      <name val="Calibri"/>
      <family val="2"/>
      <scheme val="minor"/>
    </font>
    <font>
      <b/>
      <u/>
      <sz val="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right/>
      <top/>
      <bottom style="thin">
        <color indexed="64"/>
      </bottom>
      <diagonal/>
    </border>
    <border>
      <left style="thin">
        <color indexed="64"/>
      </left>
      <right style="thin">
        <color indexed="64"/>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top/>
      <bottom style="hair">
        <color auto="1"/>
      </bottom>
      <diagonal/>
    </border>
    <border>
      <left style="thin">
        <color auto="1"/>
      </left>
      <right style="thin">
        <color auto="1"/>
      </right>
      <top/>
      <bottom style="hair">
        <color auto="1"/>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diagonal/>
    </border>
    <border>
      <left style="thin">
        <color indexed="64"/>
      </left>
      <right style="thin">
        <color theme="0"/>
      </right>
      <top/>
      <bottom/>
      <diagonal/>
    </border>
  </borders>
  <cellStyleXfs count="168">
    <xf numFmtId="0" fontId="0" fillId="0" borderId="0"/>
    <xf numFmtId="165" fontId="10" fillId="0" borderId="0" applyFont="0" applyFill="0" applyBorder="0" applyAlignment="0" applyProtection="0"/>
    <xf numFmtId="165" fontId="11" fillId="0" borderId="0" applyFont="0" applyFill="0" applyBorder="0" applyAlignment="0" applyProtection="0"/>
    <xf numFmtId="164" fontId="1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165" fontId="10"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7" fillId="0" borderId="0"/>
    <xf numFmtId="165"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165" fontId="4" fillId="0" borderId="0" applyFont="0" applyFill="0" applyBorder="0" applyAlignment="0" applyProtection="0"/>
    <xf numFmtId="40" fontId="22" fillId="0" borderId="0" applyFont="0" applyFill="0" applyBorder="0" applyAlignment="0" applyProtection="0"/>
    <xf numFmtId="165" fontId="10" fillId="0" borderId="0" applyFont="0" applyFill="0" applyBorder="0" applyAlignment="0" applyProtection="0"/>
    <xf numFmtId="40" fontId="22" fillId="0" borderId="0" applyFont="0" applyFill="0" applyBorder="0" applyAlignment="0" applyProtection="0"/>
    <xf numFmtId="0" fontId="22" fillId="0" borderId="0"/>
    <xf numFmtId="0" fontId="3" fillId="0" borderId="0"/>
    <xf numFmtId="0" fontId="2" fillId="0" borderId="0"/>
    <xf numFmtId="165" fontId="2"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0" fillId="0" borderId="0"/>
  </cellStyleXfs>
  <cellXfs count="126">
    <xf numFmtId="0" fontId="0" fillId="0" borderId="0" xfId="0"/>
    <xf numFmtId="0" fontId="13" fillId="0" borderId="0" xfId="0" applyFont="1" applyAlignment="1">
      <alignment horizontal="center" vertical="center"/>
    </xf>
    <xf numFmtId="165" fontId="15" fillId="0" borderId="3" xfId="0" applyNumberFormat="1" applyFont="1" applyBorder="1" applyAlignment="1">
      <alignment vertical="center"/>
    </xf>
    <xf numFmtId="165" fontId="12" fillId="0" borderId="13" xfId="1" applyFont="1" applyBorder="1" applyAlignment="1">
      <alignment vertical="center"/>
    </xf>
    <xf numFmtId="0" fontId="18" fillId="0" borderId="0" xfId="0" applyFont="1"/>
    <xf numFmtId="0" fontId="18" fillId="0" borderId="0" xfId="11" applyFont="1"/>
    <xf numFmtId="0" fontId="18" fillId="0" borderId="0" xfId="0" applyFont="1" applyAlignment="1">
      <alignment horizontal="center" vertical="center"/>
    </xf>
    <xf numFmtId="0" fontId="18" fillId="0" borderId="12" xfId="0" applyFont="1" applyBorder="1" applyAlignment="1">
      <alignment vertical="center"/>
    </xf>
    <xf numFmtId="165" fontId="18" fillId="0" borderId="0" xfId="0" applyNumberFormat="1" applyFont="1"/>
    <xf numFmtId="165" fontId="18" fillId="0" borderId="0" xfId="1" applyFont="1"/>
    <xf numFmtId="10" fontId="18" fillId="0" borderId="0" xfId="0" applyNumberFormat="1" applyFont="1"/>
    <xf numFmtId="0" fontId="21" fillId="0" borderId="0" xfId="0" applyFont="1"/>
    <xf numFmtId="0" fontId="21" fillId="0" borderId="0" xfId="0" applyFont="1" applyAlignment="1">
      <alignment horizontal="center" vertical="center"/>
    </xf>
    <xf numFmtId="0" fontId="18" fillId="0" borderId="0" xfId="0" applyFont="1" applyAlignment="1">
      <alignment vertical="center"/>
    </xf>
    <xf numFmtId="0" fontId="21" fillId="0" borderId="0" xfId="0" applyFont="1" applyAlignment="1">
      <alignment vertical="center"/>
    </xf>
    <xf numFmtId="0" fontId="24" fillId="0" borderId="7" xfId="0" applyFont="1" applyBorder="1" applyAlignment="1">
      <alignment vertical="top"/>
    </xf>
    <xf numFmtId="0" fontId="24" fillId="0" borderId="0" xfId="0" applyFont="1"/>
    <xf numFmtId="0" fontId="24" fillId="0" borderId="0" xfId="0" applyFont="1" applyAlignment="1">
      <alignment horizontal="center" vertical="center"/>
    </xf>
    <xf numFmtId="165" fontId="24" fillId="0" borderId="0" xfId="1" applyFont="1" applyFill="1" applyAlignment="1">
      <alignment horizontal="center" vertical="center"/>
    </xf>
    <xf numFmtId="165" fontId="24" fillId="0" borderId="0" xfId="1" applyFont="1" applyFill="1" applyAlignment="1">
      <alignment vertical="top"/>
    </xf>
    <xf numFmtId="165" fontId="25" fillId="0" borderId="0" xfId="0" applyNumberFormat="1" applyFont="1" applyAlignment="1">
      <alignment vertical="top"/>
    </xf>
    <xf numFmtId="0" fontId="25" fillId="0" borderId="0" xfId="0" applyFont="1"/>
    <xf numFmtId="0" fontId="25" fillId="0" borderId="0" xfId="0" applyFont="1" applyAlignment="1">
      <alignment horizontal="center" vertical="center"/>
    </xf>
    <xf numFmtId="165" fontId="25" fillId="0" borderId="0" xfId="1" applyFont="1" applyFill="1" applyBorder="1" applyAlignment="1">
      <alignment horizontal="center" vertical="center"/>
    </xf>
    <xf numFmtId="165" fontId="24" fillId="0" borderId="0" xfId="1" applyFont="1" applyFill="1" applyBorder="1" applyAlignment="1">
      <alignment horizontal="center" vertical="center"/>
    </xf>
    <xf numFmtId="0" fontId="24" fillId="0" borderId="0" xfId="0" applyFont="1" applyAlignment="1">
      <alignment horizontal="center" vertical="top"/>
    </xf>
    <xf numFmtId="0" fontId="25" fillId="0" borderId="0" xfId="0" applyFont="1" applyAlignment="1">
      <alignment horizontal="center" vertical="top"/>
    </xf>
    <xf numFmtId="0" fontId="25" fillId="0" borderId="1" xfId="0" applyFont="1" applyBorder="1"/>
    <xf numFmtId="0" fontId="25" fillId="0" borderId="1" xfId="0" applyFont="1" applyBorder="1" applyAlignment="1">
      <alignment horizontal="center" vertical="center"/>
    </xf>
    <xf numFmtId="165" fontId="25" fillId="0" borderId="1" xfId="1" applyFont="1" applyFill="1" applyBorder="1" applyAlignment="1">
      <alignment horizontal="center" vertical="center"/>
    </xf>
    <xf numFmtId="0" fontId="25" fillId="0" borderId="6" xfId="0" applyFont="1" applyBorder="1" applyAlignment="1">
      <alignment horizontal="center" vertical="top"/>
    </xf>
    <xf numFmtId="0" fontId="25" fillId="0" borderId="6" xfId="0" applyFont="1" applyBorder="1" applyAlignment="1">
      <alignment horizontal="center" vertical="center"/>
    </xf>
    <xf numFmtId="165" fontId="25" fillId="0" borderId="6" xfId="1" applyFont="1" applyFill="1" applyBorder="1" applyAlignment="1">
      <alignment horizontal="center" vertical="center"/>
    </xf>
    <xf numFmtId="165" fontId="25" fillId="0" borderId="6" xfId="1" applyFont="1" applyFill="1" applyBorder="1" applyAlignment="1">
      <alignment horizontal="center" vertical="top" wrapText="1"/>
    </xf>
    <xf numFmtId="0" fontId="25" fillId="2" borderId="6" xfId="0" applyFont="1" applyFill="1" applyBorder="1" applyAlignment="1">
      <alignment horizontal="right" vertical="top"/>
    </xf>
    <xf numFmtId="0" fontId="24" fillId="2" borderId="6" xfId="0" applyFont="1" applyFill="1" applyBorder="1" applyAlignment="1">
      <alignment horizontal="center" vertical="center"/>
    </xf>
    <xf numFmtId="165" fontId="24" fillId="2" borderId="6" xfId="1" applyFont="1" applyFill="1" applyBorder="1" applyAlignment="1">
      <alignment horizontal="center" vertical="center"/>
    </xf>
    <xf numFmtId="165" fontId="24" fillId="2" borderId="6" xfId="1" applyFont="1" applyFill="1" applyBorder="1" applyAlignment="1">
      <alignment vertical="top"/>
    </xf>
    <xf numFmtId="0" fontId="25" fillId="2" borderId="6" xfId="0" applyFont="1" applyFill="1" applyBorder="1" applyAlignment="1">
      <alignment vertical="top"/>
    </xf>
    <xf numFmtId="0" fontId="24" fillId="0" borderId="7" xfId="0" applyFont="1" applyBorder="1" applyAlignment="1">
      <alignment horizontal="right" vertical="top"/>
    </xf>
    <xf numFmtId="0" fontId="24" fillId="0" borderId="7" xfId="0" applyFont="1" applyBorder="1" applyAlignment="1">
      <alignment horizontal="center" vertical="center"/>
    </xf>
    <xf numFmtId="165" fontId="24" fillId="0" borderId="7" xfId="1" applyFont="1" applyFill="1" applyBorder="1" applyAlignment="1">
      <alignment horizontal="center" vertical="center"/>
    </xf>
    <xf numFmtId="165" fontId="24" fillId="0" borderId="7" xfId="1" applyFont="1" applyFill="1" applyBorder="1" applyAlignment="1">
      <alignment vertical="top"/>
    </xf>
    <xf numFmtId="0" fontId="25" fillId="0" borderId="7" xfId="0" applyFont="1" applyBorder="1" applyAlignment="1">
      <alignment vertical="top"/>
    </xf>
    <xf numFmtId="0" fontId="25" fillId="0" borderId="7" xfId="0" applyFont="1" applyBorder="1" applyAlignment="1">
      <alignment horizontal="right" vertical="top"/>
    </xf>
    <xf numFmtId="0" fontId="25" fillId="0" borderId="7" xfId="0" applyFont="1" applyBorder="1" applyAlignment="1">
      <alignment horizontal="center" vertical="center"/>
    </xf>
    <xf numFmtId="165" fontId="25" fillId="0" borderId="7" xfId="1" applyFont="1" applyFill="1" applyBorder="1" applyAlignment="1">
      <alignment horizontal="center" vertical="center"/>
    </xf>
    <xf numFmtId="165" fontId="25" fillId="0" borderId="7" xfId="1" applyFont="1" applyFill="1" applyBorder="1" applyAlignment="1">
      <alignment vertical="top"/>
    </xf>
    <xf numFmtId="0" fontId="25" fillId="2" borderId="6" xfId="0" applyFont="1" applyFill="1" applyBorder="1" applyAlignment="1">
      <alignment horizontal="center" vertical="center"/>
    </xf>
    <xf numFmtId="165" fontId="25" fillId="2" borderId="6" xfId="1" applyFont="1" applyFill="1" applyBorder="1" applyAlignment="1">
      <alignment horizontal="center" vertical="center"/>
    </xf>
    <xf numFmtId="165" fontId="25" fillId="2" borderId="6" xfId="1" applyFont="1" applyFill="1" applyBorder="1" applyAlignment="1">
      <alignment vertical="top"/>
    </xf>
    <xf numFmtId="165" fontId="25" fillId="2" borderId="6" xfId="0" applyNumberFormat="1" applyFont="1" applyFill="1" applyBorder="1" applyAlignment="1">
      <alignment vertical="top"/>
    </xf>
    <xf numFmtId="0" fontId="25" fillId="0" borderId="5" xfId="0" applyFont="1" applyBorder="1" applyAlignment="1">
      <alignment vertical="top"/>
    </xf>
    <xf numFmtId="0" fontId="13" fillId="0" borderId="3" xfId="0" applyFont="1" applyBorder="1" applyAlignment="1">
      <alignment horizontal="left" vertical="center" wrapText="1"/>
    </xf>
    <xf numFmtId="0" fontId="20" fillId="0" borderId="3" xfId="0" applyFont="1" applyBorder="1" applyAlignment="1">
      <alignment horizontal="left" vertical="center" wrapText="1"/>
    </xf>
    <xf numFmtId="0" fontId="18" fillId="0" borderId="2" xfId="0" applyFont="1" applyBorder="1" applyAlignment="1">
      <alignment vertical="center"/>
    </xf>
    <xf numFmtId="0" fontId="18" fillId="0" borderId="6" xfId="0" applyFont="1" applyBorder="1" applyAlignment="1">
      <alignment vertical="center"/>
    </xf>
    <xf numFmtId="165" fontId="25" fillId="0" borderId="7" xfId="0" applyNumberFormat="1" applyFont="1" applyBorder="1" applyAlignment="1">
      <alignment vertical="top"/>
    </xf>
    <xf numFmtId="165" fontId="25" fillId="3" borderId="7" xfId="0" applyNumberFormat="1" applyFont="1" applyFill="1" applyBorder="1" applyAlignment="1">
      <alignment vertical="top"/>
    </xf>
    <xf numFmtId="0" fontId="18" fillId="0" borderId="7" xfId="0" applyFont="1" applyBorder="1" applyAlignment="1">
      <alignment horizontal="center" vertical="center"/>
    </xf>
    <xf numFmtId="165" fontId="24" fillId="0" borderId="7" xfId="1" applyFont="1" applyFill="1" applyBorder="1" applyAlignment="1">
      <alignment vertical="center"/>
    </xf>
    <xf numFmtId="165" fontId="25" fillId="0" borderId="7" xfId="0" applyNumberFormat="1" applyFont="1" applyBorder="1" applyAlignment="1">
      <alignment vertical="center"/>
    </xf>
    <xf numFmtId="0" fontId="25" fillId="3" borderId="7" xfId="0" applyFont="1" applyFill="1" applyBorder="1" applyAlignment="1">
      <alignment horizontal="right" vertical="top"/>
    </xf>
    <xf numFmtId="0" fontId="25" fillId="3" borderId="7" xfId="0" applyFont="1" applyFill="1" applyBorder="1" applyAlignment="1">
      <alignment horizontal="center" vertical="center"/>
    </xf>
    <xf numFmtId="165" fontId="25" fillId="3" borderId="7" xfId="1" applyFont="1" applyFill="1" applyBorder="1" applyAlignment="1">
      <alignment horizontal="center" vertical="center"/>
    </xf>
    <xf numFmtId="165" fontId="25" fillId="3" borderId="7" xfId="1" applyFont="1" applyFill="1" applyBorder="1" applyAlignment="1">
      <alignment vertical="top"/>
    </xf>
    <xf numFmtId="0" fontId="25" fillId="3" borderId="7" xfId="0" applyFont="1" applyFill="1" applyBorder="1" applyAlignment="1">
      <alignment vertical="top"/>
    </xf>
    <xf numFmtId="0" fontId="24" fillId="3" borderId="7" xfId="0" applyFont="1" applyFill="1" applyBorder="1" applyAlignment="1">
      <alignment vertical="top"/>
    </xf>
    <xf numFmtId="0" fontId="24" fillId="3" borderId="7" xfId="0" applyFont="1" applyFill="1" applyBorder="1" applyAlignment="1">
      <alignment horizontal="center" vertical="center"/>
    </xf>
    <xf numFmtId="165" fontId="24" fillId="3" borderId="7" xfId="1" applyFont="1" applyFill="1" applyBorder="1" applyAlignment="1">
      <alignment horizontal="center" vertical="center"/>
    </xf>
    <xf numFmtId="165" fontId="24" fillId="3" borderId="7" xfId="1" applyFont="1" applyFill="1" applyBorder="1" applyAlignment="1">
      <alignment vertical="top"/>
    </xf>
    <xf numFmtId="0" fontId="24" fillId="3" borderId="7" xfId="0" applyFont="1" applyFill="1" applyBorder="1" applyAlignment="1">
      <alignment horizontal="right" vertical="top"/>
    </xf>
    <xf numFmtId="0" fontId="18" fillId="3" borderId="7" xfId="0" applyFont="1" applyFill="1" applyBorder="1" applyAlignment="1">
      <alignment horizontal="center" vertical="center"/>
    </xf>
    <xf numFmtId="165" fontId="18" fillId="0" borderId="0" xfId="0" applyNumberFormat="1" applyFont="1" applyAlignment="1">
      <alignment vertical="center"/>
    </xf>
    <xf numFmtId="165" fontId="24" fillId="3" borderId="7" xfId="1" applyFont="1" applyFill="1" applyBorder="1" applyAlignment="1">
      <alignment vertical="center"/>
    </xf>
    <xf numFmtId="165" fontId="25" fillId="3" borderId="7" xfId="0" applyNumberFormat="1" applyFont="1" applyFill="1" applyBorder="1" applyAlignment="1">
      <alignment vertical="center"/>
    </xf>
    <xf numFmtId="165" fontId="24" fillId="0" borderId="0" xfId="1" applyFont="1" applyFill="1" applyBorder="1" applyAlignment="1">
      <alignment vertical="top"/>
    </xf>
    <xf numFmtId="0" fontId="24" fillId="0" borderId="14" xfId="0" applyFont="1" applyBorder="1" applyAlignment="1">
      <alignment horizontal="right"/>
    </xf>
    <xf numFmtId="0" fontId="24" fillId="0" borderId="15" xfId="0" applyFont="1" applyBorder="1" applyAlignment="1">
      <alignment horizontal="right"/>
    </xf>
    <xf numFmtId="0" fontId="24" fillId="0" borderId="16" xfId="0" applyFont="1" applyBorder="1"/>
    <xf numFmtId="0" fontId="25" fillId="0" borderId="14" xfId="0" applyFont="1" applyBorder="1" applyAlignment="1">
      <alignment horizontal="right"/>
    </xf>
    <xf numFmtId="0" fontId="25" fillId="0" borderId="15" xfId="0" applyFont="1" applyBorder="1" applyAlignment="1">
      <alignment horizontal="right"/>
    </xf>
    <xf numFmtId="0" fontId="25" fillId="0" borderId="16" xfId="0" applyFont="1" applyBorder="1"/>
    <xf numFmtId="0" fontId="24" fillId="0" borderId="16" xfId="0" applyFont="1" applyBorder="1" applyAlignment="1">
      <alignment horizontal="center"/>
    </xf>
    <xf numFmtId="0" fontId="25" fillId="0" borderId="17" xfId="0" applyFont="1" applyBorder="1" applyAlignment="1">
      <alignment horizontal="right"/>
    </xf>
    <xf numFmtId="0" fontId="25" fillId="0" borderId="18" xfId="0" applyFont="1" applyBorder="1" applyAlignment="1">
      <alignment horizontal="right"/>
    </xf>
    <xf numFmtId="0" fontId="25" fillId="0" borderId="19" xfId="0" applyFont="1" applyBorder="1"/>
    <xf numFmtId="0" fontId="25" fillId="0" borderId="20" xfId="0" applyFont="1" applyBorder="1" applyAlignment="1">
      <alignment horizontal="right"/>
    </xf>
    <xf numFmtId="0" fontId="25" fillId="0" borderId="21" xfId="0" applyFont="1" applyBorder="1" applyAlignment="1">
      <alignment horizontal="right"/>
    </xf>
    <xf numFmtId="0" fontId="25" fillId="0" borderId="22" xfId="0" applyFont="1" applyBorder="1" applyAlignment="1">
      <alignment vertical="center"/>
    </xf>
    <xf numFmtId="0" fontId="25" fillId="0" borderId="23" xfId="0" applyFont="1" applyBorder="1" applyAlignment="1">
      <alignment horizontal="right"/>
    </xf>
    <xf numFmtId="0" fontId="24" fillId="0" borderId="24" xfId="0" applyFont="1" applyBorder="1"/>
    <xf numFmtId="0" fontId="26" fillId="0" borderId="14" xfId="0" applyFont="1" applyBorder="1"/>
    <xf numFmtId="0" fontId="26" fillId="0" borderId="16" xfId="0" applyFont="1" applyBorder="1"/>
    <xf numFmtId="0" fontId="24" fillId="0" borderId="25" xfId="0" applyFont="1" applyBorder="1" applyAlignment="1">
      <alignment horizontal="right"/>
    </xf>
    <xf numFmtId="0" fontId="24" fillId="0" borderId="16" xfId="0" applyFont="1" applyBorder="1" applyAlignment="1">
      <alignment horizontal="left" vertical="center" wrapText="1"/>
    </xf>
    <xf numFmtId="0" fontId="24" fillId="0" borderId="16" xfId="0" applyFont="1" applyBorder="1" applyAlignment="1">
      <alignment horizontal="justify" vertical="top" wrapText="1"/>
    </xf>
    <xf numFmtId="0" fontId="24" fillId="0" borderId="0" xfId="0" applyFont="1" applyAlignment="1">
      <alignment wrapText="1"/>
    </xf>
    <xf numFmtId="0" fontId="26" fillId="0" borderId="14" xfId="0" applyFont="1" applyBorder="1" applyAlignment="1">
      <alignment horizontal="left"/>
    </xf>
    <xf numFmtId="0" fontId="18" fillId="0" borderId="15" xfId="0" applyFont="1" applyBorder="1" applyAlignment="1">
      <alignment horizontal="right"/>
    </xf>
    <xf numFmtId="0" fontId="18" fillId="0" borderId="0" xfId="0" applyFont="1" applyAlignment="1">
      <alignment horizontal="right"/>
    </xf>
    <xf numFmtId="0" fontId="27" fillId="0" borderId="16" xfId="0" applyFont="1" applyBorder="1" applyAlignment="1">
      <alignment horizontal="justify" vertical="top" wrapText="1"/>
    </xf>
    <xf numFmtId="165" fontId="18" fillId="0" borderId="0" xfId="1" applyFont="1" applyFill="1" applyAlignment="1">
      <alignment horizontal="left" vertical="top"/>
    </xf>
    <xf numFmtId="0" fontId="18" fillId="0" borderId="16" xfId="0" applyFont="1" applyBorder="1" applyAlignment="1">
      <alignment horizontal="justify" vertical="top" wrapText="1"/>
    </xf>
    <xf numFmtId="0" fontId="18" fillId="0" borderId="4" xfId="0" applyFont="1" applyBorder="1"/>
    <xf numFmtId="0" fontId="24" fillId="0" borderId="14" xfId="0" applyFont="1" applyBorder="1" applyAlignment="1">
      <alignment horizontal="left" vertical="top" wrapText="1"/>
    </xf>
    <xf numFmtId="0" fontId="24" fillId="0" borderId="4" xfId="0" applyFont="1" applyBorder="1" applyAlignment="1">
      <alignment horizontal="right"/>
    </xf>
    <xf numFmtId="0" fontId="18" fillId="0" borderId="0" xfId="0" applyFont="1" applyAlignment="1">
      <alignment horizontal="justify" vertical="top" wrapText="1"/>
    </xf>
    <xf numFmtId="0" fontId="24" fillId="0" borderId="14" xfId="0" applyFont="1" applyBorder="1" applyAlignment="1">
      <alignment horizontal="left"/>
    </xf>
    <xf numFmtId="167" fontId="24" fillId="0" borderId="0" xfId="167" applyNumberFormat="1" applyFont="1" applyAlignment="1" applyProtection="1">
      <alignment vertical="center"/>
      <protection locked="0"/>
    </xf>
    <xf numFmtId="0" fontId="24" fillId="0" borderId="16" xfId="0" applyFont="1" applyBorder="1" applyAlignment="1">
      <alignment horizontal="left" indent="1"/>
    </xf>
    <xf numFmtId="0" fontId="25" fillId="0" borderId="23" xfId="0" applyFont="1" applyBorder="1" applyAlignment="1">
      <alignment vertical="center"/>
    </xf>
    <xf numFmtId="165" fontId="18" fillId="3" borderId="0" xfId="1" applyFont="1" applyFill="1" applyBorder="1" applyAlignment="1">
      <alignment horizontal="center" vertical="center"/>
    </xf>
    <xf numFmtId="165" fontId="18" fillId="0" borderId="0" xfId="1" applyFont="1" applyFill="1" applyBorder="1" applyAlignment="1">
      <alignment horizontal="center" vertical="center"/>
    </xf>
    <xf numFmtId="165" fontId="2" fillId="0" borderId="0" xfId="99" applyNumberFormat="1" applyAlignment="1">
      <alignment horizontal="center"/>
    </xf>
    <xf numFmtId="0" fontId="19" fillId="0" borderId="0" xfId="11" applyFont="1" applyAlignment="1">
      <alignment horizontal="center" vertical="center"/>
    </xf>
    <xf numFmtId="0" fontId="17" fillId="0" borderId="0" xfId="11" applyFont="1" applyAlignment="1">
      <alignment horizontal="center" vertical="center" wrapText="1"/>
    </xf>
    <xf numFmtId="0" fontId="17" fillId="0" borderId="0" xfId="11" applyFont="1" applyAlignment="1">
      <alignment horizontal="center" vertical="center"/>
    </xf>
    <xf numFmtId="0" fontId="12" fillId="0" borderId="0" xfId="11" applyFont="1" applyAlignment="1">
      <alignment horizontal="center"/>
    </xf>
    <xf numFmtId="0" fontId="13" fillId="0" borderId="11"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0" xfId="0" applyFont="1" applyBorder="1" applyAlignment="1">
      <alignment horizontal="center" vertical="center"/>
    </xf>
    <xf numFmtId="0" fontId="13" fillId="0" borderId="9" xfId="0" applyFont="1" applyBorder="1" applyAlignment="1">
      <alignment horizontal="center" vertical="center"/>
    </xf>
    <xf numFmtId="0" fontId="14" fillId="0" borderId="0" xfId="0" applyFont="1" applyAlignment="1">
      <alignment horizontal="center" vertical="center"/>
    </xf>
    <xf numFmtId="0" fontId="16" fillId="0" borderId="0" xfId="0" applyFont="1" applyAlignment="1">
      <alignment horizontal="center" vertical="center"/>
    </xf>
    <xf numFmtId="0" fontId="13" fillId="0" borderId="6" xfId="0" applyFont="1" applyBorder="1" applyAlignment="1">
      <alignment horizontal="center" vertical="center" wrapText="1"/>
    </xf>
  </cellXfs>
  <cellStyles count="168">
    <cellStyle name="•W_Electrical_BOQ_MVAC-Rev-11-09-2008" xfId="167" xr:uid="{00000000-0005-0000-0000-000000000000}"/>
    <cellStyle name="Comma" xfId="1" builtinId="3"/>
    <cellStyle name="Comma 10" xfId="94" xr:uid="{00000000-0005-0000-0000-000002000000}"/>
    <cellStyle name="Comma 2" xfId="2" xr:uid="{00000000-0005-0000-0000-000003000000}"/>
    <cellStyle name="Comma 2 2" xfId="20" xr:uid="{00000000-0005-0000-0000-000004000000}"/>
    <cellStyle name="Comma 2 2 2" xfId="95" xr:uid="{00000000-0005-0000-0000-000005000000}"/>
    <cellStyle name="Comma 2 2 3" xfId="112" xr:uid="{00000000-0005-0000-0000-000006000000}"/>
    <cellStyle name="Comma 2 3" xfId="21" xr:uid="{00000000-0005-0000-0000-000007000000}"/>
    <cellStyle name="Comma 2 3 2" xfId="113" xr:uid="{00000000-0005-0000-0000-000008000000}"/>
    <cellStyle name="Comma 2 4" xfId="22" xr:uid="{00000000-0005-0000-0000-000009000000}"/>
    <cellStyle name="Comma 2 4 2" xfId="114" xr:uid="{00000000-0005-0000-0000-00000A000000}"/>
    <cellStyle name="Comma 2 5" xfId="19" xr:uid="{00000000-0005-0000-0000-00000B000000}"/>
    <cellStyle name="Comma 2 6" xfId="76" xr:uid="{00000000-0005-0000-0000-00000C000000}"/>
    <cellStyle name="Comma 2 6 2" xfId="146" xr:uid="{00000000-0005-0000-0000-00000D000000}"/>
    <cellStyle name="Comma 2 7" xfId="84" xr:uid="{00000000-0005-0000-0000-00000E000000}"/>
    <cellStyle name="Comma 2 7 2" xfId="154" xr:uid="{00000000-0005-0000-0000-00000F000000}"/>
    <cellStyle name="Comma 2 8" xfId="101" xr:uid="{00000000-0005-0000-0000-000010000000}"/>
    <cellStyle name="Comma 3" xfId="17" xr:uid="{00000000-0005-0000-0000-000011000000}"/>
    <cellStyle name="Comma 3 2" xfId="24" xr:uid="{00000000-0005-0000-0000-000012000000}"/>
    <cellStyle name="Comma 3 3" xfId="23" xr:uid="{00000000-0005-0000-0000-000013000000}"/>
    <cellStyle name="Comma 3 3 2" xfId="115" xr:uid="{00000000-0005-0000-0000-000014000000}"/>
    <cellStyle name="Comma 3 4" xfId="110" xr:uid="{00000000-0005-0000-0000-000015000000}"/>
    <cellStyle name="Comma 4" xfId="25" xr:uid="{00000000-0005-0000-0000-000016000000}"/>
    <cellStyle name="Comma 5" xfId="26" xr:uid="{00000000-0005-0000-0000-000017000000}"/>
    <cellStyle name="Comma 5 2" xfId="27" xr:uid="{00000000-0005-0000-0000-000018000000}"/>
    <cellStyle name="Comma 6" xfId="28" xr:uid="{00000000-0005-0000-0000-000019000000}"/>
    <cellStyle name="Comma 6 2" xfId="96" xr:uid="{00000000-0005-0000-0000-00001A000000}"/>
    <cellStyle name="Comma 7" xfId="29" xr:uid="{00000000-0005-0000-0000-00001B000000}"/>
    <cellStyle name="Comma 8" xfId="93" xr:uid="{00000000-0005-0000-0000-00001C000000}"/>
    <cellStyle name="Comma 8 2" xfId="163" xr:uid="{00000000-0005-0000-0000-00001D000000}"/>
    <cellStyle name="Comma 9" xfId="100" xr:uid="{00000000-0005-0000-0000-00001E000000}"/>
    <cellStyle name="Comma 9 2" xfId="166" xr:uid="{00000000-0005-0000-0000-00001F000000}"/>
    <cellStyle name="Currency 2" xfId="3" xr:uid="{00000000-0005-0000-0000-000020000000}"/>
    <cellStyle name="Currency 2 2" xfId="30" xr:uid="{00000000-0005-0000-0000-000021000000}"/>
    <cellStyle name="Currency 2 3" xfId="31" xr:uid="{00000000-0005-0000-0000-000022000000}"/>
    <cellStyle name="Currency 3" xfId="32" xr:uid="{00000000-0005-0000-0000-000023000000}"/>
    <cellStyle name="Normal" xfId="0" builtinId="0"/>
    <cellStyle name="Normal 10" xfId="33" xr:uid="{00000000-0005-0000-0000-000025000000}"/>
    <cellStyle name="Normal 10 2" xfId="97" xr:uid="{00000000-0005-0000-0000-000026000000}"/>
    <cellStyle name="Normal 11" xfId="75" xr:uid="{00000000-0005-0000-0000-000027000000}"/>
    <cellStyle name="Normal 11 2" xfId="145" xr:uid="{00000000-0005-0000-0000-000028000000}"/>
    <cellStyle name="Normal 12" xfId="92" xr:uid="{00000000-0005-0000-0000-000029000000}"/>
    <cellStyle name="Normal 12 2" xfId="162" xr:uid="{00000000-0005-0000-0000-00002A000000}"/>
    <cellStyle name="Normal 13" xfId="98" xr:uid="{00000000-0005-0000-0000-00002B000000}"/>
    <cellStyle name="Normal 13 2" xfId="164" xr:uid="{00000000-0005-0000-0000-00002C000000}"/>
    <cellStyle name="Normal 14" xfId="99" xr:uid="{00000000-0005-0000-0000-00002D000000}"/>
    <cellStyle name="Normal 14 2" xfId="165" xr:uid="{00000000-0005-0000-0000-00002E000000}"/>
    <cellStyle name="Normal 2" xfId="4" xr:uid="{00000000-0005-0000-0000-00002F000000}"/>
    <cellStyle name="Normal 2 10" xfId="35" xr:uid="{00000000-0005-0000-0000-000030000000}"/>
    <cellStyle name="Normal 2 10 2" xfId="117" xr:uid="{00000000-0005-0000-0000-000031000000}"/>
    <cellStyle name="Normal 2 11" xfId="36" xr:uid="{00000000-0005-0000-0000-000032000000}"/>
    <cellStyle name="Normal 2 11 2" xfId="118" xr:uid="{00000000-0005-0000-0000-000033000000}"/>
    <cellStyle name="Normal 2 12" xfId="34" xr:uid="{00000000-0005-0000-0000-000034000000}"/>
    <cellStyle name="Normal 2 12 2" xfId="116" xr:uid="{00000000-0005-0000-0000-000035000000}"/>
    <cellStyle name="Normal 2 13" xfId="77" xr:uid="{00000000-0005-0000-0000-000036000000}"/>
    <cellStyle name="Normal 2 13 2" xfId="147" xr:uid="{00000000-0005-0000-0000-000037000000}"/>
    <cellStyle name="Normal 2 14" xfId="85" xr:uid="{00000000-0005-0000-0000-000038000000}"/>
    <cellStyle name="Normal 2 14 2" xfId="155" xr:uid="{00000000-0005-0000-0000-000039000000}"/>
    <cellStyle name="Normal 2 15" xfId="102" xr:uid="{00000000-0005-0000-0000-00003A000000}"/>
    <cellStyle name="Normal 2 2" xfId="5" xr:uid="{00000000-0005-0000-0000-00003B000000}"/>
    <cellStyle name="Normal 2 2 2" xfId="38" xr:uid="{00000000-0005-0000-0000-00003C000000}"/>
    <cellStyle name="Normal 2 2 2 2" xfId="120" xr:uid="{00000000-0005-0000-0000-00003D000000}"/>
    <cellStyle name="Normal 2 2 3" xfId="39" xr:uid="{00000000-0005-0000-0000-00003E000000}"/>
    <cellStyle name="Normal 2 2 3 2" xfId="121" xr:uid="{00000000-0005-0000-0000-00003F000000}"/>
    <cellStyle name="Normal 2 2 4" xfId="40" xr:uid="{00000000-0005-0000-0000-000040000000}"/>
    <cellStyle name="Normal 2 2 4 2" xfId="122" xr:uid="{00000000-0005-0000-0000-000041000000}"/>
    <cellStyle name="Normal 2 2 5" xfId="37" xr:uid="{00000000-0005-0000-0000-000042000000}"/>
    <cellStyle name="Normal 2 2 5 2" xfId="119" xr:uid="{00000000-0005-0000-0000-000043000000}"/>
    <cellStyle name="Normal 2 2 6" xfId="78" xr:uid="{00000000-0005-0000-0000-000044000000}"/>
    <cellStyle name="Normal 2 2 6 2" xfId="148" xr:uid="{00000000-0005-0000-0000-000045000000}"/>
    <cellStyle name="Normal 2 2 7" xfId="86" xr:uid="{00000000-0005-0000-0000-000046000000}"/>
    <cellStyle name="Normal 2 2 7 2" xfId="156" xr:uid="{00000000-0005-0000-0000-000047000000}"/>
    <cellStyle name="Normal 2 2 8" xfId="103" xr:uid="{00000000-0005-0000-0000-000048000000}"/>
    <cellStyle name="Normal 2 3" xfId="6" xr:uid="{00000000-0005-0000-0000-000049000000}"/>
    <cellStyle name="Normal 2 3 2" xfId="42" xr:uid="{00000000-0005-0000-0000-00004A000000}"/>
    <cellStyle name="Normal 2 3 2 2" xfId="124" xr:uid="{00000000-0005-0000-0000-00004B000000}"/>
    <cellStyle name="Normal 2 3 3" xfId="43" xr:uid="{00000000-0005-0000-0000-00004C000000}"/>
    <cellStyle name="Normal 2 3 3 2" xfId="125" xr:uid="{00000000-0005-0000-0000-00004D000000}"/>
    <cellStyle name="Normal 2 3 4" xfId="44" xr:uid="{00000000-0005-0000-0000-00004E000000}"/>
    <cellStyle name="Normal 2 3 4 2" xfId="126" xr:uid="{00000000-0005-0000-0000-00004F000000}"/>
    <cellStyle name="Normal 2 3 5" xfId="41" xr:uid="{00000000-0005-0000-0000-000050000000}"/>
    <cellStyle name="Normal 2 3 5 2" xfId="123" xr:uid="{00000000-0005-0000-0000-000051000000}"/>
    <cellStyle name="Normal 2 3 6" xfId="79" xr:uid="{00000000-0005-0000-0000-000052000000}"/>
    <cellStyle name="Normal 2 3 6 2" xfId="149" xr:uid="{00000000-0005-0000-0000-000053000000}"/>
    <cellStyle name="Normal 2 3 7" xfId="87" xr:uid="{00000000-0005-0000-0000-000054000000}"/>
    <cellStyle name="Normal 2 3 7 2" xfId="157" xr:uid="{00000000-0005-0000-0000-000055000000}"/>
    <cellStyle name="Normal 2 3 8" xfId="104" xr:uid="{00000000-0005-0000-0000-000056000000}"/>
    <cellStyle name="Normal 2 4" xfId="7" xr:uid="{00000000-0005-0000-0000-000057000000}"/>
    <cellStyle name="Normal 2 4 2" xfId="46" xr:uid="{00000000-0005-0000-0000-000058000000}"/>
    <cellStyle name="Normal 2 4 2 2" xfId="128" xr:uid="{00000000-0005-0000-0000-000059000000}"/>
    <cellStyle name="Normal 2 4 3" xfId="47" xr:uid="{00000000-0005-0000-0000-00005A000000}"/>
    <cellStyle name="Normal 2 4 3 2" xfId="129" xr:uid="{00000000-0005-0000-0000-00005B000000}"/>
    <cellStyle name="Normal 2 4 4" xfId="48" xr:uid="{00000000-0005-0000-0000-00005C000000}"/>
    <cellStyle name="Normal 2 4 4 2" xfId="130" xr:uid="{00000000-0005-0000-0000-00005D000000}"/>
    <cellStyle name="Normal 2 4 5" xfId="45" xr:uid="{00000000-0005-0000-0000-00005E000000}"/>
    <cellStyle name="Normal 2 4 5 2" xfId="127" xr:uid="{00000000-0005-0000-0000-00005F000000}"/>
    <cellStyle name="Normal 2 4 6" xfId="80" xr:uid="{00000000-0005-0000-0000-000060000000}"/>
    <cellStyle name="Normal 2 4 6 2" xfId="150" xr:uid="{00000000-0005-0000-0000-000061000000}"/>
    <cellStyle name="Normal 2 4 7" xfId="88" xr:uid="{00000000-0005-0000-0000-000062000000}"/>
    <cellStyle name="Normal 2 4 7 2" xfId="158" xr:uid="{00000000-0005-0000-0000-000063000000}"/>
    <cellStyle name="Normal 2 4 8" xfId="105" xr:uid="{00000000-0005-0000-0000-000064000000}"/>
    <cellStyle name="Normal 2 5" xfId="8" xr:uid="{00000000-0005-0000-0000-000065000000}"/>
    <cellStyle name="Normal 2 5 2" xfId="50" xr:uid="{00000000-0005-0000-0000-000066000000}"/>
    <cellStyle name="Normal 2 5 2 2" xfId="132" xr:uid="{00000000-0005-0000-0000-000067000000}"/>
    <cellStyle name="Normal 2 5 3" xfId="51" xr:uid="{00000000-0005-0000-0000-000068000000}"/>
    <cellStyle name="Normal 2 5 3 2" xfId="133" xr:uid="{00000000-0005-0000-0000-000069000000}"/>
    <cellStyle name="Normal 2 5 4" xfId="52" xr:uid="{00000000-0005-0000-0000-00006A000000}"/>
    <cellStyle name="Normal 2 5 4 2" xfId="134" xr:uid="{00000000-0005-0000-0000-00006B000000}"/>
    <cellStyle name="Normal 2 5 5" xfId="49" xr:uid="{00000000-0005-0000-0000-00006C000000}"/>
    <cellStyle name="Normal 2 5 5 2" xfId="131" xr:uid="{00000000-0005-0000-0000-00006D000000}"/>
    <cellStyle name="Normal 2 5 6" xfId="81" xr:uid="{00000000-0005-0000-0000-00006E000000}"/>
    <cellStyle name="Normal 2 5 6 2" xfId="151" xr:uid="{00000000-0005-0000-0000-00006F000000}"/>
    <cellStyle name="Normal 2 5 7" xfId="89" xr:uid="{00000000-0005-0000-0000-000070000000}"/>
    <cellStyle name="Normal 2 5 7 2" xfId="159" xr:uid="{00000000-0005-0000-0000-000071000000}"/>
    <cellStyle name="Normal 2 5 8" xfId="106" xr:uid="{00000000-0005-0000-0000-000072000000}"/>
    <cellStyle name="Normal 2 6" xfId="9" xr:uid="{00000000-0005-0000-0000-000073000000}"/>
    <cellStyle name="Normal 2 6 2" xfId="54" xr:uid="{00000000-0005-0000-0000-000074000000}"/>
    <cellStyle name="Normal 2 6 2 2" xfId="136" xr:uid="{00000000-0005-0000-0000-000075000000}"/>
    <cellStyle name="Normal 2 6 3" xfId="55" xr:uid="{00000000-0005-0000-0000-000076000000}"/>
    <cellStyle name="Normal 2 6 3 2" xfId="137" xr:uid="{00000000-0005-0000-0000-000077000000}"/>
    <cellStyle name="Normal 2 6 4" xfId="56" xr:uid="{00000000-0005-0000-0000-000078000000}"/>
    <cellStyle name="Normal 2 6 4 2" xfId="138" xr:uid="{00000000-0005-0000-0000-000079000000}"/>
    <cellStyle name="Normal 2 6 5" xfId="53" xr:uid="{00000000-0005-0000-0000-00007A000000}"/>
    <cellStyle name="Normal 2 6 5 2" xfId="135" xr:uid="{00000000-0005-0000-0000-00007B000000}"/>
    <cellStyle name="Normal 2 6 6" xfId="82" xr:uid="{00000000-0005-0000-0000-00007C000000}"/>
    <cellStyle name="Normal 2 6 6 2" xfId="152" xr:uid="{00000000-0005-0000-0000-00007D000000}"/>
    <cellStyle name="Normal 2 6 7" xfId="90" xr:uid="{00000000-0005-0000-0000-00007E000000}"/>
    <cellStyle name="Normal 2 6 7 2" xfId="160" xr:uid="{00000000-0005-0000-0000-00007F000000}"/>
    <cellStyle name="Normal 2 6 8" xfId="107" xr:uid="{00000000-0005-0000-0000-000080000000}"/>
    <cellStyle name="Normal 2 7" xfId="10" xr:uid="{00000000-0005-0000-0000-000081000000}"/>
    <cellStyle name="Normal 2 7 2" xfId="58" xr:uid="{00000000-0005-0000-0000-000082000000}"/>
    <cellStyle name="Normal 2 7 2 2" xfId="140" xr:uid="{00000000-0005-0000-0000-000083000000}"/>
    <cellStyle name="Normal 2 7 3" xfId="59" xr:uid="{00000000-0005-0000-0000-000084000000}"/>
    <cellStyle name="Normal 2 7 3 2" xfId="141" xr:uid="{00000000-0005-0000-0000-000085000000}"/>
    <cellStyle name="Normal 2 7 4" xfId="60" xr:uid="{00000000-0005-0000-0000-000086000000}"/>
    <cellStyle name="Normal 2 7 4 2" xfId="142" xr:uid="{00000000-0005-0000-0000-000087000000}"/>
    <cellStyle name="Normal 2 7 5" xfId="57" xr:uid="{00000000-0005-0000-0000-000088000000}"/>
    <cellStyle name="Normal 2 7 5 2" xfId="139" xr:uid="{00000000-0005-0000-0000-000089000000}"/>
    <cellStyle name="Normal 2 7 6" xfId="83" xr:uid="{00000000-0005-0000-0000-00008A000000}"/>
    <cellStyle name="Normal 2 7 6 2" xfId="153" xr:uid="{00000000-0005-0000-0000-00008B000000}"/>
    <cellStyle name="Normal 2 7 7" xfId="91" xr:uid="{00000000-0005-0000-0000-00008C000000}"/>
    <cellStyle name="Normal 2 7 7 2" xfId="161" xr:uid="{00000000-0005-0000-0000-00008D000000}"/>
    <cellStyle name="Normal 2 7 8" xfId="108" xr:uid="{00000000-0005-0000-0000-00008E000000}"/>
    <cellStyle name="Normal 2 8" xfId="61" xr:uid="{00000000-0005-0000-0000-00008F000000}"/>
    <cellStyle name="Normal 2 9" xfId="62" xr:uid="{00000000-0005-0000-0000-000090000000}"/>
    <cellStyle name="Normal 2 9 2" xfId="143" xr:uid="{00000000-0005-0000-0000-000091000000}"/>
    <cellStyle name="Normal 3" xfId="16" xr:uid="{00000000-0005-0000-0000-000092000000}"/>
    <cellStyle name="Normal 3 2" xfId="64" xr:uid="{00000000-0005-0000-0000-000093000000}"/>
    <cellStyle name="Normal 3 3" xfId="65" xr:uid="{00000000-0005-0000-0000-000094000000}"/>
    <cellStyle name="Normal 3 3 2" xfId="66" xr:uid="{00000000-0005-0000-0000-000095000000}"/>
    <cellStyle name="Normal 3 4" xfId="63" xr:uid="{00000000-0005-0000-0000-000096000000}"/>
    <cellStyle name="Normal 3 4 2" xfId="144" xr:uid="{00000000-0005-0000-0000-000097000000}"/>
    <cellStyle name="Normal 3 5" xfId="109" xr:uid="{00000000-0005-0000-0000-000098000000}"/>
    <cellStyle name="Normal 4" xfId="11" xr:uid="{00000000-0005-0000-0000-000099000000}"/>
    <cellStyle name="Normal 5" xfId="12" xr:uid="{00000000-0005-0000-0000-00009A000000}"/>
    <cellStyle name="Normal 6" xfId="13" xr:uid="{00000000-0005-0000-0000-00009B000000}"/>
    <cellStyle name="Normal 7" xfId="14" xr:uid="{00000000-0005-0000-0000-00009C000000}"/>
    <cellStyle name="Normal 8" xfId="67" xr:uid="{00000000-0005-0000-0000-00009D000000}"/>
    <cellStyle name="Normal 8 2" xfId="68" xr:uid="{00000000-0005-0000-0000-00009E000000}"/>
    <cellStyle name="Normal 9" xfId="69" xr:uid="{00000000-0005-0000-0000-00009F000000}"/>
    <cellStyle name="Percent 2" xfId="15" xr:uid="{00000000-0005-0000-0000-0000A0000000}"/>
    <cellStyle name="Percent 3" xfId="18" xr:uid="{00000000-0005-0000-0000-0000A1000000}"/>
    <cellStyle name="Percent 3 2" xfId="70" xr:uid="{00000000-0005-0000-0000-0000A2000000}"/>
    <cellStyle name="Percent 3 3" xfId="111" xr:uid="{00000000-0005-0000-0000-0000A3000000}"/>
    <cellStyle name="Percent 4" xfId="71" xr:uid="{00000000-0005-0000-0000-0000A4000000}"/>
    <cellStyle name="Percent 4 2" xfId="72" xr:uid="{00000000-0005-0000-0000-0000A5000000}"/>
    <cellStyle name="Percent 5" xfId="73" xr:uid="{00000000-0005-0000-0000-0000A6000000}"/>
    <cellStyle name="Percent 6" xfId="74" xr:uid="{00000000-0005-0000-0000-0000A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FF99"/>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6:I617"/>
  <sheetViews>
    <sheetView tabSelected="1" workbookViewId="0">
      <selection activeCell="O23" sqref="O23"/>
    </sheetView>
  </sheetViews>
  <sheetFormatPr defaultColWidth="9.28515625" defaultRowHeight="12.75" x14ac:dyDescent="0.2"/>
  <cols>
    <col min="1" max="16384" width="9.28515625" style="5"/>
  </cols>
  <sheetData>
    <row r="16" spans="1:9" ht="26.25" x14ac:dyDescent="0.2">
      <c r="A16" s="115" t="s">
        <v>0</v>
      </c>
      <c r="B16" s="115"/>
      <c r="C16" s="115"/>
      <c r="D16" s="115"/>
      <c r="E16" s="115"/>
      <c r="F16" s="115"/>
      <c r="G16" s="115"/>
      <c r="H16" s="115"/>
      <c r="I16" s="115"/>
    </row>
    <row r="17" spans="1:9" ht="48.75" customHeight="1" x14ac:dyDescent="0.2">
      <c r="A17" s="116" t="s">
        <v>37</v>
      </c>
      <c r="B17" s="117"/>
      <c r="C17" s="117"/>
      <c r="D17" s="117"/>
      <c r="E17" s="117"/>
      <c r="F17" s="117"/>
      <c r="G17" s="117"/>
      <c r="H17" s="117"/>
      <c r="I17" s="117"/>
    </row>
    <row r="19" spans="1:9" ht="15" x14ac:dyDescent="0.25">
      <c r="A19" s="118" t="s">
        <v>67</v>
      </c>
      <c r="B19" s="118"/>
      <c r="C19" s="118"/>
      <c r="D19" s="118"/>
      <c r="E19" s="118"/>
      <c r="F19" s="118"/>
      <c r="G19" s="118"/>
      <c r="H19" s="118"/>
      <c r="I19" s="118"/>
    </row>
    <row r="617" ht="18" customHeight="1" x14ac:dyDescent="0.2"/>
  </sheetData>
  <mergeCells count="3">
    <mergeCell ref="A16:I16"/>
    <mergeCell ref="A17:I17"/>
    <mergeCell ref="A19:I19"/>
  </mergeCells>
  <pageMargins left="0.25" right="0.25" top="0.75" bottom="0.75" header="0.3" footer="0.3"/>
  <pageSetup paperSize="9" scale="11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2:M613"/>
  <sheetViews>
    <sheetView workbookViewId="0">
      <selection activeCell="G11" sqref="G11"/>
    </sheetView>
  </sheetViews>
  <sheetFormatPr defaultColWidth="9.28515625" defaultRowHeight="12.75" outlineLevelCol="1" x14ac:dyDescent="0.2"/>
  <cols>
    <col min="1" max="1" width="1.5703125" style="4" customWidth="1"/>
    <col min="2" max="2" width="9.28515625" style="4" customWidth="1"/>
    <col min="3" max="3" width="45.5703125" style="4" customWidth="1"/>
    <col min="4" max="5" width="14.28515625" style="4" customWidth="1"/>
    <col min="6" max="6" width="20.28515625" style="4" customWidth="1" outlineLevel="1"/>
    <col min="7" max="7" width="30.28515625" style="4" customWidth="1"/>
    <col min="8" max="8" width="14.28515625" style="4" bestFit="1" customWidth="1"/>
    <col min="9" max="9" width="13.28515625" style="4" bestFit="1" customWidth="1"/>
    <col min="10" max="10" width="12.7109375" style="4" bestFit="1" customWidth="1"/>
    <col min="11" max="11" width="11" style="4" bestFit="1" customWidth="1"/>
    <col min="12" max="15" width="9.28515625" style="4"/>
    <col min="16" max="16" width="13" style="4" bestFit="1" customWidth="1"/>
    <col min="17" max="16384" width="9.28515625" style="4"/>
  </cols>
  <sheetData>
    <row r="2" spans="1:13" ht="15.75" x14ac:dyDescent="0.2">
      <c r="A2" s="123" t="s">
        <v>1</v>
      </c>
      <c r="B2" s="123"/>
      <c r="C2" s="123"/>
      <c r="D2" s="123"/>
      <c r="E2" s="123"/>
      <c r="F2" s="123"/>
    </row>
    <row r="3" spans="1:13" ht="18.75" x14ac:dyDescent="0.2">
      <c r="A3" s="124" t="str">
        <f>Cover!A17:I17</f>
        <v>CALL CENTER</v>
      </c>
      <c r="B3" s="124"/>
      <c r="C3" s="124"/>
      <c r="D3" s="124"/>
      <c r="E3" s="124"/>
      <c r="F3" s="124"/>
    </row>
    <row r="5" spans="1:13" ht="15" customHeight="1" x14ac:dyDescent="0.2">
      <c r="C5" s="121" t="s">
        <v>2</v>
      </c>
      <c r="D5" s="125" t="s">
        <v>20</v>
      </c>
      <c r="E5" s="125" t="s">
        <v>21</v>
      </c>
      <c r="F5" s="119" t="s">
        <v>3</v>
      </c>
    </row>
    <row r="6" spans="1:13" s="1" customFormat="1" ht="15" x14ac:dyDescent="0.2">
      <c r="C6" s="122"/>
      <c r="D6" s="125"/>
      <c r="E6" s="125"/>
      <c r="F6" s="120"/>
    </row>
    <row r="7" spans="1:13" ht="24.75" customHeight="1" x14ac:dyDescent="0.2">
      <c r="B7" s="6"/>
      <c r="C7" s="7" t="str">
        <f>'BOQ '!E7</f>
        <v>Bill №: 01 - RECEPTION</v>
      </c>
      <c r="D7" s="3"/>
      <c r="E7" s="3"/>
      <c r="F7" s="3"/>
    </row>
    <row r="8" spans="1:13" ht="39" customHeight="1" x14ac:dyDescent="0.2">
      <c r="B8" s="1"/>
      <c r="C8" s="53" t="s">
        <v>4</v>
      </c>
      <c r="D8" s="2"/>
      <c r="E8" s="2"/>
      <c r="F8" s="2"/>
      <c r="G8" s="8"/>
      <c r="H8" s="9"/>
      <c r="I8" s="8"/>
      <c r="J8" s="8"/>
    </row>
    <row r="9" spans="1:13" ht="15.75" x14ac:dyDescent="0.2">
      <c r="B9" s="1"/>
      <c r="C9" s="54" t="s">
        <v>19</v>
      </c>
      <c r="D9" s="55"/>
      <c r="E9" s="55"/>
      <c r="F9" s="2"/>
    </row>
    <row r="10" spans="1:13" ht="15.75" x14ac:dyDescent="0.2">
      <c r="C10" s="53" t="s">
        <v>13</v>
      </c>
      <c r="D10" s="56"/>
      <c r="E10" s="56"/>
      <c r="F10" s="2"/>
      <c r="M10" s="10"/>
    </row>
    <row r="12" spans="1:13" x14ac:dyDescent="0.2">
      <c r="G12" s="8"/>
    </row>
    <row r="613" ht="18" customHeight="1" x14ac:dyDescent="0.2"/>
  </sheetData>
  <mergeCells count="6">
    <mergeCell ref="F5:F6"/>
    <mergeCell ref="C5:C6"/>
    <mergeCell ref="A2:F2"/>
    <mergeCell ref="A3:F3"/>
    <mergeCell ref="D5:D6"/>
    <mergeCell ref="E5:E6"/>
  </mergeCells>
  <pageMargins left="0.25" right="0.25" top="0.75" bottom="0.75" header="0.3" footer="0.3"/>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N58"/>
  <sheetViews>
    <sheetView showGridLines="0" topLeftCell="A39" zoomScale="85" zoomScaleNormal="85" zoomScaleSheetLayoutView="100" workbookViewId="0">
      <selection activeCell="K52" sqref="K52"/>
    </sheetView>
  </sheetViews>
  <sheetFormatPr defaultColWidth="9.28515625" defaultRowHeight="12.75" outlineLevelCol="1" x14ac:dyDescent="0.2"/>
  <cols>
    <col min="1" max="1" width="8.140625" style="15" customWidth="1"/>
    <col min="2" max="2" width="6.28515625" style="77" customWidth="1"/>
    <col min="3" max="3" width="5" style="78" bestFit="1" customWidth="1"/>
    <col min="4" max="4" width="5.5703125" style="78" customWidth="1"/>
    <col min="5" max="5" width="47" style="79" customWidth="1"/>
    <col min="6" max="6" width="4.5703125" style="17" customWidth="1"/>
    <col min="7" max="7" width="10.7109375" style="18" bestFit="1" customWidth="1"/>
    <col min="8" max="8" width="12.85546875" style="19" customWidth="1" outlineLevel="1"/>
    <col min="9" max="9" width="12.5703125" style="19" customWidth="1" outlineLevel="1"/>
    <col min="10" max="10" width="17.85546875" style="19" customWidth="1" outlineLevel="1"/>
    <col min="11" max="11" width="15.28515625" style="19" customWidth="1" outlineLevel="1"/>
    <col min="12" max="12" width="17.28515625" style="52" customWidth="1" outlineLevel="1"/>
    <col min="13" max="18" width="17" style="4" customWidth="1"/>
    <col min="19" max="21" width="12.85546875" style="4" customWidth="1"/>
    <col min="22" max="16384" width="9.28515625" style="4"/>
  </cols>
  <sheetData>
    <row r="1" spans="1:12" x14ac:dyDescent="0.2">
      <c r="L1" s="20">
        <v>0</v>
      </c>
    </row>
    <row r="2" spans="1:12" x14ac:dyDescent="0.2">
      <c r="A2" s="21" t="str">
        <f>'BOQ Summary'!A3:F3</f>
        <v>CALL CENTER</v>
      </c>
      <c r="B2" s="80"/>
      <c r="C2" s="81"/>
      <c r="D2" s="81"/>
      <c r="E2" s="82"/>
      <c r="F2" s="22"/>
      <c r="G2" s="23"/>
      <c r="H2" s="21"/>
      <c r="I2" s="21"/>
      <c r="J2" s="21"/>
      <c r="K2" s="21"/>
      <c r="L2" s="21"/>
    </row>
    <row r="3" spans="1:12" x14ac:dyDescent="0.2">
      <c r="A3" s="16" t="s">
        <v>14</v>
      </c>
      <c r="G3" s="24"/>
      <c r="H3" s="16"/>
      <c r="I3" s="16"/>
      <c r="J3" s="16"/>
      <c r="K3" s="16"/>
      <c r="L3" s="16"/>
    </row>
    <row r="4" spans="1:12" x14ac:dyDescent="0.2">
      <c r="A4" s="25"/>
      <c r="E4" s="83"/>
      <c r="G4" s="24"/>
      <c r="H4" s="25"/>
      <c r="I4" s="25"/>
      <c r="J4" s="25"/>
      <c r="K4" s="25"/>
      <c r="L4" s="26"/>
    </row>
    <row r="5" spans="1:12" x14ac:dyDescent="0.2">
      <c r="A5" s="27" t="s">
        <v>0</v>
      </c>
      <c r="B5" s="84"/>
      <c r="C5" s="85"/>
      <c r="D5" s="85"/>
      <c r="E5" s="86"/>
      <c r="F5" s="28"/>
      <c r="G5" s="29"/>
      <c r="H5" s="27"/>
      <c r="I5" s="27"/>
      <c r="J5" s="27"/>
      <c r="K5" s="27"/>
      <c r="L5" s="27"/>
    </row>
    <row r="6" spans="1:12" s="12" customFormat="1" ht="25.5" x14ac:dyDescent="0.2">
      <c r="A6" s="30" t="s">
        <v>5</v>
      </c>
      <c r="B6" s="87"/>
      <c r="C6" s="88"/>
      <c r="D6" s="88"/>
      <c r="E6" s="89" t="s">
        <v>2</v>
      </c>
      <c r="F6" s="31" t="s">
        <v>6</v>
      </c>
      <c r="G6" s="32" t="s">
        <v>7</v>
      </c>
      <c r="H6" s="33" t="s">
        <v>8</v>
      </c>
      <c r="I6" s="33" t="s">
        <v>9</v>
      </c>
      <c r="J6" s="33" t="s">
        <v>17</v>
      </c>
      <c r="K6" s="33" t="s">
        <v>18</v>
      </c>
      <c r="L6" s="30" t="s">
        <v>3</v>
      </c>
    </row>
    <row r="7" spans="1:12" s="13" customFormat="1" x14ac:dyDescent="0.2">
      <c r="A7" s="34" t="s">
        <v>10</v>
      </c>
      <c r="B7" s="90"/>
      <c r="C7" s="88"/>
      <c r="D7" s="88"/>
      <c r="E7" s="89" t="s">
        <v>41</v>
      </c>
      <c r="F7" s="35"/>
      <c r="G7" s="36"/>
      <c r="H7" s="37"/>
      <c r="I7" s="37"/>
      <c r="J7" s="37"/>
      <c r="K7" s="37"/>
      <c r="L7" s="38"/>
    </row>
    <row r="8" spans="1:12" ht="12" customHeight="1" x14ac:dyDescent="0.2">
      <c r="A8" s="39"/>
      <c r="E8" s="91"/>
      <c r="F8" s="40"/>
      <c r="G8" s="41"/>
      <c r="H8" s="42"/>
      <c r="I8" s="42"/>
      <c r="J8" s="42"/>
      <c r="K8" s="42"/>
      <c r="L8" s="43"/>
    </row>
    <row r="9" spans="1:12" s="11" customFormat="1" ht="12" customHeight="1" x14ac:dyDescent="0.2">
      <c r="A9" s="46">
        <v>1.01</v>
      </c>
      <c r="B9" s="92" t="s">
        <v>53</v>
      </c>
      <c r="C9" s="81"/>
      <c r="D9" s="81"/>
      <c r="E9" s="93"/>
      <c r="F9" s="45"/>
      <c r="G9" s="46"/>
      <c r="H9" s="47"/>
      <c r="I9" s="47"/>
      <c r="J9" s="47"/>
      <c r="K9" s="47"/>
      <c r="L9" s="43"/>
    </row>
    <row r="10" spans="1:12" s="13" customFormat="1" ht="51" x14ac:dyDescent="0.2">
      <c r="A10" s="15"/>
      <c r="B10" s="94"/>
      <c r="C10" s="78"/>
      <c r="D10" s="78"/>
      <c r="E10" s="95" t="s">
        <v>52</v>
      </c>
      <c r="F10" s="40" t="s">
        <v>22</v>
      </c>
      <c r="G10" s="41">
        <v>1</v>
      </c>
      <c r="H10" s="60"/>
      <c r="I10" s="60"/>
      <c r="J10" s="60"/>
      <c r="K10" s="60"/>
      <c r="L10" s="61"/>
    </row>
    <row r="11" spans="1:12" s="13" customFormat="1" x14ac:dyDescent="0.2">
      <c r="A11" s="15"/>
      <c r="B11" s="77"/>
      <c r="C11" s="78"/>
      <c r="D11" s="78"/>
      <c r="E11" s="95"/>
      <c r="F11" s="40"/>
      <c r="G11" s="41"/>
      <c r="H11" s="42"/>
      <c r="I11" s="42"/>
      <c r="J11" s="42"/>
      <c r="K11" s="42"/>
      <c r="L11" s="57"/>
    </row>
    <row r="12" spans="1:12" s="11" customFormat="1" ht="12" customHeight="1" x14ac:dyDescent="0.2">
      <c r="A12" s="46">
        <v>1.01</v>
      </c>
      <c r="B12" s="92" t="s">
        <v>42</v>
      </c>
      <c r="C12" s="81"/>
      <c r="D12" s="81"/>
      <c r="E12" s="93"/>
      <c r="F12" s="45"/>
      <c r="G12" s="46"/>
      <c r="H12" s="47"/>
      <c r="I12" s="47"/>
      <c r="J12" s="47"/>
      <c r="K12" s="47"/>
      <c r="L12" s="43"/>
    </row>
    <row r="13" spans="1:12" s="13" customFormat="1" ht="76.5" x14ac:dyDescent="0.2">
      <c r="A13" s="15"/>
      <c r="B13" s="94"/>
      <c r="C13" s="78"/>
      <c r="D13" s="78"/>
      <c r="E13" s="95" t="s">
        <v>38</v>
      </c>
      <c r="F13" s="40"/>
      <c r="G13" s="41"/>
      <c r="H13" s="42"/>
      <c r="I13" s="42"/>
      <c r="J13" s="42"/>
      <c r="K13" s="42"/>
      <c r="L13" s="57"/>
    </row>
    <row r="14" spans="1:12" s="13" customFormat="1" ht="25.5" x14ac:dyDescent="0.2">
      <c r="A14" s="15"/>
      <c r="B14" s="77"/>
      <c r="C14" s="78"/>
      <c r="D14" s="78"/>
      <c r="E14" s="95" t="s">
        <v>39</v>
      </c>
      <c r="F14" s="40" t="s">
        <v>23</v>
      </c>
      <c r="G14" s="41">
        <v>3</v>
      </c>
      <c r="H14" s="42"/>
      <c r="I14" s="42"/>
      <c r="J14" s="42"/>
      <c r="K14" s="42"/>
      <c r="L14" s="57"/>
    </row>
    <row r="15" spans="1:12" s="13" customFormat="1" ht="25.5" x14ac:dyDescent="0.2">
      <c r="A15" s="15"/>
      <c r="B15" s="77"/>
      <c r="C15" s="78"/>
      <c r="D15" s="78"/>
      <c r="E15" s="95" t="s">
        <v>40</v>
      </c>
      <c r="F15" s="40" t="s">
        <v>23</v>
      </c>
      <c r="G15" s="41">
        <v>11.5</v>
      </c>
      <c r="H15" s="42"/>
      <c r="I15" s="42"/>
      <c r="J15" s="42"/>
      <c r="K15" s="42"/>
      <c r="L15" s="57"/>
    </row>
    <row r="16" spans="1:12" s="13" customFormat="1" x14ac:dyDescent="0.2">
      <c r="A16" s="15"/>
      <c r="B16" s="77"/>
      <c r="C16" s="78"/>
      <c r="D16" s="78"/>
      <c r="E16" s="95"/>
      <c r="F16" s="40"/>
      <c r="G16" s="41"/>
      <c r="H16" s="42"/>
      <c r="I16" s="42"/>
      <c r="J16" s="42"/>
      <c r="K16" s="42"/>
      <c r="L16" s="57"/>
    </row>
    <row r="17" spans="1:14" s="11" customFormat="1" ht="12" customHeight="1" x14ac:dyDescent="0.2">
      <c r="A17" s="46">
        <v>1.02</v>
      </c>
      <c r="B17" s="92" t="s">
        <v>43</v>
      </c>
      <c r="C17" s="81"/>
      <c r="D17" s="81"/>
      <c r="E17" s="93"/>
      <c r="F17" s="45"/>
      <c r="G17" s="46"/>
      <c r="H17" s="47"/>
      <c r="I17" s="47"/>
      <c r="J17" s="47"/>
      <c r="K17" s="47"/>
      <c r="L17" s="43"/>
    </row>
    <row r="18" spans="1:14" s="13" customFormat="1" x14ac:dyDescent="0.2">
      <c r="A18" s="15"/>
      <c r="B18" s="77">
        <v>1550</v>
      </c>
      <c r="C18" s="78" t="s">
        <v>44</v>
      </c>
      <c r="D18" s="78">
        <v>2100</v>
      </c>
      <c r="E18" s="95" t="s">
        <v>54</v>
      </c>
      <c r="F18" s="40" t="s">
        <v>16</v>
      </c>
      <c r="G18" s="41">
        <v>1</v>
      </c>
      <c r="H18" s="42"/>
      <c r="I18" s="42"/>
      <c r="J18" s="42"/>
      <c r="K18" s="42"/>
      <c r="L18" s="57"/>
    </row>
    <row r="19" spans="1:14" s="13" customFormat="1" x14ac:dyDescent="0.2">
      <c r="A19" s="15"/>
      <c r="B19" s="77"/>
      <c r="C19" s="78"/>
      <c r="D19" s="78"/>
      <c r="E19" s="95"/>
      <c r="F19" s="40"/>
      <c r="G19" s="41"/>
      <c r="H19" s="42"/>
      <c r="I19" s="42"/>
      <c r="J19" s="42"/>
      <c r="K19" s="42"/>
      <c r="L19" s="57"/>
    </row>
    <row r="20" spans="1:14" s="11" customFormat="1" ht="12" customHeight="1" x14ac:dyDescent="0.2">
      <c r="A20" s="46">
        <v>1.03</v>
      </c>
      <c r="B20" s="92" t="s">
        <v>45</v>
      </c>
      <c r="C20" s="81"/>
      <c r="D20" s="81"/>
      <c r="E20" s="93"/>
      <c r="F20" s="45"/>
      <c r="G20" s="46"/>
      <c r="H20" s="47"/>
      <c r="I20" s="47"/>
      <c r="J20" s="47"/>
      <c r="K20" s="47"/>
      <c r="L20" s="43"/>
    </row>
    <row r="21" spans="1:14" s="13" customFormat="1" ht="38.25" x14ac:dyDescent="0.2">
      <c r="A21" s="15"/>
      <c r="B21" s="77"/>
      <c r="C21" s="78"/>
      <c r="D21" s="78"/>
      <c r="E21" s="95" t="s">
        <v>46</v>
      </c>
      <c r="F21" s="40" t="s">
        <v>16</v>
      </c>
      <c r="G21" s="41">
        <v>1</v>
      </c>
      <c r="H21" s="42"/>
      <c r="I21" s="42"/>
      <c r="J21" s="42"/>
      <c r="K21" s="42"/>
      <c r="L21" s="57"/>
    </row>
    <row r="22" spans="1:14" s="13" customFormat="1" x14ac:dyDescent="0.2">
      <c r="A22" s="15"/>
      <c r="B22" s="77"/>
      <c r="C22" s="78"/>
      <c r="D22" s="78"/>
      <c r="E22" s="95" t="s">
        <v>47</v>
      </c>
      <c r="F22" s="40" t="s">
        <v>16</v>
      </c>
      <c r="G22" s="41">
        <v>1</v>
      </c>
      <c r="H22" s="42"/>
      <c r="I22" s="42"/>
      <c r="J22" s="42"/>
      <c r="K22" s="42"/>
      <c r="L22" s="57"/>
    </row>
    <row r="23" spans="1:14" s="13" customFormat="1" x14ac:dyDescent="0.2">
      <c r="A23" s="15"/>
      <c r="B23" s="77"/>
      <c r="C23" s="78"/>
      <c r="D23" s="78"/>
      <c r="E23" s="95" t="s">
        <v>48</v>
      </c>
      <c r="F23" s="40" t="s">
        <v>16</v>
      </c>
      <c r="G23" s="41">
        <v>1</v>
      </c>
      <c r="H23" s="42"/>
      <c r="I23" s="42"/>
      <c r="J23" s="42"/>
      <c r="K23" s="42"/>
      <c r="L23" s="57"/>
    </row>
    <row r="24" spans="1:14" s="13" customFormat="1" x14ac:dyDescent="0.2">
      <c r="A24" s="15"/>
      <c r="B24" s="77"/>
      <c r="C24" s="78"/>
      <c r="D24" s="78"/>
      <c r="E24" s="95" t="s">
        <v>49</v>
      </c>
      <c r="F24" s="40" t="s">
        <v>16</v>
      </c>
      <c r="G24" s="41">
        <v>1</v>
      </c>
      <c r="H24" s="42"/>
      <c r="I24" s="42"/>
      <c r="J24" s="42"/>
      <c r="K24" s="42"/>
      <c r="L24" s="57"/>
    </row>
    <row r="25" spans="1:14" s="13" customFormat="1" x14ac:dyDescent="0.2">
      <c r="A25" s="15"/>
      <c r="B25" s="77"/>
      <c r="C25" s="78"/>
      <c r="D25" s="78"/>
      <c r="E25" s="95"/>
      <c r="F25" s="40"/>
      <c r="G25" s="41"/>
      <c r="H25" s="42"/>
      <c r="I25" s="42"/>
      <c r="J25" s="42"/>
      <c r="K25" s="42"/>
      <c r="L25" s="57"/>
    </row>
    <row r="26" spans="1:14" s="11" customFormat="1" ht="12" customHeight="1" x14ac:dyDescent="0.2">
      <c r="A26" s="46">
        <v>1.04</v>
      </c>
      <c r="B26" s="92" t="s">
        <v>50</v>
      </c>
      <c r="C26" s="81"/>
      <c r="D26" s="81"/>
      <c r="E26" s="93"/>
      <c r="F26" s="45"/>
      <c r="G26" s="46"/>
      <c r="H26" s="47"/>
      <c r="I26" s="47"/>
      <c r="J26" s="47"/>
      <c r="K26" s="47"/>
      <c r="L26" s="43"/>
    </row>
    <row r="27" spans="1:14" s="13" customFormat="1" ht="140.25" x14ac:dyDescent="0.2">
      <c r="A27" s="15"/>
      <c r="B27" s="94"/>
      <c r="C27" s="78"/>
      <c r="D27" s="78"/>
      <c r="E27" s="95" t="s">
        <v>51</v>
      </c>
      <c r="F27" s="40" t="s">
        <v>23</v>
      </c>
      <c r="G27" s="41">
        <f>6.73*2.7</f>
        <v>18.171000000000003</v>
      </c>
      <c r="H27" s="60"/>
      <c r="I27" s="60"/>
      <c r="J27" s="60"/>
      <c r="K27" s="60"/>
      <c r="L27" s="61"/>
      <c r="N27" s="73"/>
    </row>
    <row r="28" spans="1:14" ht="12" customHeight="1" x14ac:dyDescent="0.2">
      <c r="A28" s="39"/>
      <c r="F28" s="40"/>
      <c r="G28" s="41"/>
      <c r="H28" s="42"/>
      <c r="I28" s="42"/>
      <c r="J28" s="42"/>
      <c r="K28" s="42"/>
      <c r="L28" s="43"/>
    </row>
    <row r="29" spans="1:14" s="11" customFormat="1" ht="12" customHeight="1" x14ac:dyDescent="0.2">
      <c r="A29" s="62">
        <v>1.05</v>
      </c>
      <c r="B29" s="92" t="s">
        <v>24</v>
      </c>
      <c r="C29" s="81"/>
      <c r="D29" s="81"/>
      <c r="E29" s="93"/>
      <c r="F29" s="63"/>
      <c r="G29" s="64"/>
      <c r="H29" s="65"/>
      <c r="I29" s="65"/>
      <c r="J29" s="65"/>
      <c r="K29" s="65"/>
      <c r="L29" s="66"/>
    </row>
    <row r="30" spans="1:14" s="13" customFormat="1" ht="38.25" x14ac:dyDescent="0.2">
      <c r="A30" s="67"/>
      <c r="B30" s="94"/>
      <c r="C30" s="78"/>
      <c r="D30" s="78"/>
      <c r="E30" s="95" t="s">
        <v>34</v>
      </c>
      <c r="F30" s="68" t="s">
        <v>23</v>
      </c>
      <c r="G30" s="69">
        <v>5.75</v>
      </c>
      <c r="H30" s="70"/>
      <c r="I30" s="70"/>
      <c r="J30" s="70"/>
      <c r="K30" s="70"/>
      <c r="L30" s="58"/>
    </row>
    <row r="31" spans="1:14" s="13" customFormat="1" x14ac:dyDescent="0.2">
      <c r="A31" s="15"/>
      <c r="B31" s="77"/>
      <c r="C31" s="78"/>
      <c r="D31" s="78"/>
      <c r="E31" s="95"/>
      <c r="F31" s="40"/>
      <c r="G31" s="41"/>
      <c r="H31" s="42"/>
      <c r="I31" s="42"/>
      <c r="J31" s="42"/>
      <c r="K31" s="42"/>
      <c r="L31" s="57"/>
    </row>
    <row r="32" spans="1:14" s="11" customFormat="1" ht="12" customHeight="1" x14ac:dyDescent="0.2">
      <c r="A32" s="44">
        <v>1.06</v>
      </c>
      <c r="B32" s="92" t="s">
        <v>25</v>
      </c>
      <c r="C32" s="81"/>
      <c r="D32" s="81"/>
      <c r="E32" s="93"/>
      <c r="F32" s="45"/>
      <c r="G32" s="46"/>
      <c r="H32" s="47"/>
      <c r="I32" s="47"/>
      <c r="J32" s="47"/>
      <c r="K32" s="47"/>
      <c r="L32" s="43"/>
    </row>
    <row r="33" spans="1:12" s="13" customFormat="1" ht="89.25" x14ac:dyDescent="0.2">
      <c r="A33" s="15"/>
      <c r="B33" s="94"/>
      <c r="C33" s="78"/>
      <c r="D33" s="78"/>
      <c r="E33" s="95" t="s">
        <v>35</v>
      </c>
      <c r="F33" s="40" t="s">
        <v>23</v>
      </c>
      <c r="G33" s="41">
        <f>13.5*2.7+5.75</f>
        <v>42.2</v>
      </c>
      <c r="H33" s="60"/>
      <c r="I33" s="60"/>
      <c r="J33" s="60"/>
      <c r="K33" s="60"/>
      <c r="L33" s="61"/>
    </row>
    <row r="34" spans="1:12" ht="12" customHeight="1" x14ac:dyDescent="0.2">
      <c r="A34" s="39"/>
      <c r="F34" s="40"/>
      <c r="G34" s="41"/>
      <c r="H34" s="42"/>
      <c r="I34" s="42"/>
      <c r="J34" s="42"/>
      <c r="K34" s="42"/>
      <c r="L34" s="43"/>
    </row>
    <row r="35" spans="1:12" s="11" customFormat="1" ht="12" customHeight="1" x14ac:dyDescent="0.2">
      <c r="A35" s="44">
        <v>1.07</v>
      </c>
      <c r="B35" s="92" t="s">
        <v>26</v>
      </c>
      <c r="C35" s="81"/>
      <c r="D35" s="81"/>
      <c r="E35" s="93"/>
      <c r="F35" s="45"/>
      <c r="G35" s="46"/>
      <c r="H35" s="47"/>
      <c r="I35" s="47"/>
      <c r="J35" s="47"/>
      <c r="K35" s="47"/>
      <c r="L35" s="43"/>
    </row>
    <row r="36" spans="1:12" x14ac:dyDescent="0.2">
      <c r="A36" s="44"/>
      <c r="B36" s="92" t="s">
        <v>28</v>
      </c>
      <c r="E36" s="96"/>
      <c r="F36" s="40"/>
      <c r="G36" s="24"/>
      <c r="H36" s="42"/>
      <c r="I36" s="42"/>
      <c r="J36" s="42"/>
      <c r="K36" s="42"/>
      <c r="L36" s="57"/>
    </row>
    <row r="37" spans="1:12" ht="63.75" x14ac:dyDescent="0.2">
      <c r="A37" s="39"/>
      <c r="E37" s="96" t="s">
        <v>29</v>
      </c>
      <c r="F37" s="40"/>
      <c r="G37" s="24"/>
      <c r="H37" s="42"/>
      <c r="I37" s="42"/>
      <c r="J37" s="42"/>
      <c r="K37" s="42"/>
      <c r="L37" s="57"/>
    </row>
    <row r="38" spans="1:12" x14ac:dyDescent="0.2">
      <c r="A38" s="39"/>
      <c r="E38" s="96" t="s">
        <v>30</v>
      </c>
      <c r="F38" s="40"/>
      <c r="G38" s="24"/>
      <c r="H38" s="42"/>
      <c r="I38" s="42"/>
      <c r="J38" s="42"/>
      <c r="K38" s="42"/>
      <c r="L38" s="57"/>
    </row>
    <row r="39" spans="1:12" ht="25.5" x14ac:dyDescent="0.2">
      <c r="A39" s="39"/>
      <c r="E39" s="97" t="s">
        <v>31</v>
      </c>
      <c r="F39" s="40"/>
      <c r="G39" s="24"/>
      <c r="H39" s="42"/>
      <c r="I39" s="42"/>
      <c r="J39" s="42"/>
      <c r="K39" s="42"/>
      <c r="L39" s="57"/>
    </row>
    <row r="40" spans="1:12" x14ac:dyDescent="0.2">
      <c r="A40" s="39"/>
      <c r="E40" s="96"/>
      <c r="F40" s="40"/>
      <c r="G40" s="24"/>
      <c r="H40" s="42"/>
      <c r="I40" s="42"/>
      <c r="J40" s="42"/>
      <c r="K40" s="42"/>
      <c r="L40" s="57"/>
    </row>
    <row r="41" spans="1:12" x14ac:dyDescent="0.2">
      <c r="A41" s="39"/>
      <c r="B41" s="98" t="s">
        <v>32</v>
      </c>
      <c r="E41" s="96"/>
      <c r="F41" s="40"/>
      <c r="G41" s="24"/>
      <c r="H41" s="42"/>
      <c r="I41" s="42"/>
      <c r="J41" s="42"/>
      <c r="K41" s="42"/>
      <c r="L41" s="57"/>
    </row>
    <row r="42" spans="1:12" x14ac:dyDescent="0.2">
      <c r="A42" s="62"/>
      <c r="C42" s="99"/>
      <c r="D42" s="100"/>
      <c r="E42" s="101" t="s">
        <v>58</v>
      </c>
      <c r="F42" s="72"/>
      <c r="G42" s="112"/>
      <c r="H42" s="74"/>
      <c r="I42" s="74"/>
      <c r="J42" s="75"/>
      <c r="K42" s="4"/>
      <c r="L42" s="57"/>
    </row>
    <row r="43" spans="1:12" x14ac:dyDescent="0.2">
      <c r="A43" s="62"/>
      <c r="C43" s="99"/>
      <c r="D43" s="102"/>
      <c r="E43" s="103" t="s">
        <v>59</v>
      </c>
      <c r="F43" s="68" t="s">
        <v>16</v>
      </c>
      <c r="G43" s="69">
        <v>4</v>
      </c>
      <c r="H43" s="74"/>
      <c r="I43" s="74"/>
      <c r="J43" s="75"/>
      <c r="K43" s="4"/>
      <c r="L43" s="57"/>
    </row>
    <row r="44" spans="1:12" x14ac:dyDescent="0.2">
      <c r="A44" s="62"/>
      <c r="C44" s="99"/>
      <c r="D44" s="102"/>
      <c r="E44" s="103" t="s">
        <v>60</v>
      </c>
      <c r="F44" s="68" t="s">
        <v>16</v>
      </c>
      <c r="G44" s="69">
        <v>1</v>
      </c>
      <c r="H44" s="74"/>
      <c r="I44" s="74"/>
      <c r="J44" s="75"/>
      <c r="K44" s="4"/>
      <c r="L44" s="57"/>
    </row>
    <row r="45" spans="1:12" x14ac:dyDescent="0.2">
      <c r="A45" s="71"/>
      <c r="C45" s="99"/>
      <c r="D45" s="99"/>
      <c r="E45" s="103" t="s">
        <v>33</v>
      </c>
      <c r="F45" s="72" t="s">
        <v>11</v>
      </c>
      <c r="G45" s="112">
        <v>10</v>
      </c>
      <c r="H45" s="70"/>
      <c r="I45" s="70"/>
      <c r="J45" s="70"/>
      <c r="K45" s="70"/>
      <c r="L45" s="57"/>
    </row>
    <row r="46" spans="1:12" x14ac:dyDescent="0.2">
      <c r="A46" s="39"/>
      <c r="C46" s="99"/>
      <c r="D46" s="99"/>
      <c r="E46" s="103" t="s">
        <v>36</v>
      </c>
      <c r="F46" s="59" t="s">
        <v>27</v>
      </c>
      <c r="G46" s="113">
        <v>5</v>
      </c>
      <c r="H46" s="42"/>
      <c r="I46" s="42"/>
      <c r="J46" s="42"/>
      <c r="K46" s="42"/>
      <c r="L46" s="57"/>
    </row>
    <row r="47" spans="1:12" x14ac:dyDescent="0.2">
      <c r="A47" s="39"/>
      <c r="C47" s="99"/>
      <c r="D47" s="100"/>
      <c r="E47" s="103" t="s">
        <v>66</v>
      </c>
      <c r="F47" s="59" t="s">
        <v>27</v>
      </c>
      <c r="G47" s="113">
        <v>4</v>
      </c>
      <c r="H47" s="42"/>
      <c r="I47" s="42"/>
      <c r="J47" s="42"/>
      <c r="K47" s="76"/>
      <c r="L47" s="57"/>
    </row>
    <row r="48" spans="1:12" x14ac:dyDescent="0.2">
      <c r="A48" s="39"/>
      <c r="C48" s="99"/>
      <c r="D48" s="100"/>
      <c r="E48" s="103"/>
      <c r="F48" s="59"/>
      <c r="G48" s="113"/>
      <c r="H48" s="42"/>
      <c r="I48" s="42"/>
      <c r="J48" s="42"/>
      <c r="K48" s="76"/>
      <c r="L48" s="57"/>
    </row>
    <row r="49" spans="1:12" x14ac:dyDescent="0.2">
      <c r="A49" s="62">
        <v>1.04</v>
      </c>
      <c r="B49" s="98" t="s">
        <v>61</v>
      </c>
      <c r="C49" s="99"/>
      <c r="D49" s="100"/>
      <c r="E49" s="103"/>
      <c r="F49" s="72"/>
      <c r="G49" s="112"/>
      <c r="H49" s="74"/>
      <c r="I49" s="74"/>
      <c r="J49" s="75"/>
      <c r="K49" s="4"/>
      <c r="L49" s="57"/>
    </row>
    <row r="50" spans="1:12" ht="38.25" x14ac:dyDescent="0.2">
      <c r="A50" s="62"/>
      <c r="B50" s="104"/>
      <c r="C50" s="100"/>
      <c r="D50" s="100"/>
      <c r="E50" s="105" t="s">
        <v>62</v>
      </c>
      <c r="F50" s="72"/>
      <c r="G50" s="112"/>
      <c r="H50" s="74"/>
      <c r="I50" s="74"/>
      <c r="J50" s="75"/>
      <c r="K50" s="4"/>
      <c r="L50" s="57"/>
    </row>
    <row r="51" spans="1:12" ht="54" customHeight="1" x14ac:dyDescent="0.2">
      <c r="A51" s="62"/>
      <c r="B51" s="104"/>
      <c r="C51" s="100"/>
      <c r="D51" s="100"/>
      <c r="E51" s="105" t="s">
        <v>63</v>
      </c>
      <c r="F51" s="72"/>
      <c r="G51" s="112"/>
      <c r="H51" s="74"/>
      <c r="I51" s="74"/>
      <c r="J51" s="75"/>
      <c r="K51" s="4"/>
      <c r="L51" s="57"/>
    </row>
    <row r="52" spans="1:12" ht="102" x14ac:dyDescent="0.2">
      <c r="A52" s="62"/>
      <c r="B52" s="104"/>
      <c r="C52" s="100"/>
      <c r="D52" s="100"/>
      <c r="E52" s="105" t="s">
        <v>64</v>
      </c>
      <c r="F52" s="72"/>
      <c r="G52" s="112"/>
      <c r="H52" s="74"/>
      <c r="I52" s="74"/>
      <c r="J52" s="75"/>
      <c r="K52" s="4"/>
      <c r="L52" s="57"/>
    </row>
    <row r="53" spans="1:12" ht="25.5" x14ac:dyDescent="0.2">
      <c r="A53" s="62"/>
      <c r="B53" s="106"/>
      <c r="C53" s="100"/>
      <c r="D53" s="102"/>
      <c r="E53" s="107" t="s">
        <v>65</v>
      </c>
      <c r="F53" s="68" t="s">
        <v>16</v>
      </c>
      <c r="G53" s="69">
        <v>1</v>
      </c>
      <c r="H53" s="74"/>
      <c r="I53" s="74"/>
      <c r="J53" s="75"/>
      <c r="K53" s="4"/>
      <c r="L53" s="57"/>
    </row>
    <row r="54" spans="1:12" x14ac:dyDescent="0.2">
      <c r="A54" s="39"/>
      <c r="C54" s="99"/>
      <c r="D54" s="100"/>
      <c r="E54" s="103"/>
      <c r="F54" s="59"/>
      <c r="G54" s="113"/>
      <c r="H54" s="42"/>
      <c r="I54" s="42"/>
      <c r="J54" s="42"/>
      <c r="K54" s="76"/>
      <c r="L54" s="57"/>
    </row>
    <row r="55" spans="1:12" x14ac:dyDescent="0.2">
      <c r="A55" s="62">
        <v>1.07</v>
      </c>
      <c r="B55" s="98" t="s">
        <v>55</v>
      </c>
      <c r="C55" s="99"/>
      <c r="D55" s="100"/>
      <c r="E55" s="103"/>
      <c r="F55" s="72"/>
      <c r="G55" s="112"/>
      <c r="H55" s="74"/>
      <c r="I55" s="74"/>
      <c r="J55" s="75"/>
      <c r="K55" s="4"/>
      <c r="L55" s="57"/>
    </row>
    <row r="56" spans="1:12" x14ac:dyDescent="0.2">
      <c r="A56" s="71"/>
      <c r="B56" s="108"/>
      <c r="C56" s="99"/>
      <c r="D56" s="100"/>
      <c r="E56" s="108" t="s">
        <v>56</v>
      </c>
      <c r="F56" s="68" t="s">
        <v>57</v>
      </c>
      <c r="G56" s="69">
        <v>1</v>
      </c>
      <c r="H56" s="74"/>
      <c r="I56" s="74"/>
      <c r="J56" s="75"/>
      <c r="K56" s="4"/>
      <c r="L56" s="57"/>
    </row>
    <row r="57" spans="1:12" ht="14.45" customHeight="1" x14ac:dyDescent="0.25">
      <c r="A57" s="39"/>
      <c r="D57" s="109"/>
      <c r="E57" s="110"/>
      <c r="F57" s="40"/>
      <c r="G57" s="114"/>
      <c r="H57" s="42"/>
      <c r="I57" s="42"/>
      <c r="J57" s="42"/>
      <c r="K57" s="42"/>
      <c r="L57" s="58"/>
    </row>
    <row r="58" spans="1:12" s="14" customFormat="1" x14ac:dyDescent="0.2">
      <c r="A58" s="34" t="s">
        <v>15</v>
      </c>
      <c r="B58" s="111" t="s">
        <v>12</v>
      </c>
      <c r="C58" s="88"/>
      <c r="D58" s="88"/>
      <c r="E58" s="89"/>
      <c r="F58" s="48"/>
      <c r="G58" s="49"/>
      <c r="H58" s="50"/>
      <c r="I58" s="50"/>
      <c r="J58" s="51"/>
      <c r="K58" s="51"/>
      <c r="L58" s="51"/>
    </row>
  </sheetData>
  <sheetProtection selectLockedCells="1"/>
  <phoneticPr fontId="23" type="noConversion"/>
  <pageMargins left="1.0899999999999999" right="0.7" top="1.5049999999999999" bottom="0.75" header="0.3" footer="0.3"/>
  <pageSetup scale="6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xh4h xmlns="0f9bbd35-5c30-4b8c-b8f9-0a1d5e87c756">
      <UserInfo>
        <DisplayName/>
        <AccountId xsi:nil="true"/>
        <AccountType/>
      </UserInfo>
    </xh4h>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E20C9D408449D348BC1208BA8C68548E" ma:contentTypeVersion="11" ma:contentTypeDescription="Create a new document." ma:contentTypeScope="" ma:versionID="d01e145e8e47a56d17b411c69012ade3">
  <xsd:schema xmlns:xsd="http://www.w3.org/2001/XMLSchema" xmlns:xs="http://www.w3.org/2001/XMLSchema" xmlns:p="http://schemas.microsoft.com/office/2006/metadata/properties" xmlns:ns2="0f9bbd35-5c30-4b8c-b8f9-0a1d5e87c756" targetNamespace="http://schemas.microsoft.com/office/2006/metadata/properties" ma:root="true" ma:fieldsID="7bb5476d59e222bf03e45eab242909b2" ns2:_="">
    <xsd:import namespace="0f9bbd35-5c30-4b8c-b8f9-0a1d5e87c75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xh4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bbd35-5c30-4b8c-b8f9-0a1d5e87c7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xh4h" ma:index="18" nillable="true" ma:displayName="Person or Group" ma:list="UserInfo" ma:internalName="xh4h">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842E5B-30F1-4EC6-A78D-54CF1ECB7983}">
  <ds:schemaRefs>
    <ds:schemaRef ds:uri="http://schemas.microsoft.com/office/infopath/2007/PartnerControls"/>
    <ds:schemaRef ds:uri="http://schemas.microsoft.com/office/2006/documentManagement/types"/>
    <ds:schemaRef ds:uri="0f9bbd35-5c30-4b8c-b8f9-0a1d5e87c756"/>
    <ds:schemaRef ds:uri="http://purl.org/dc/elements/1.1/"/>
    <ds:schemaRef ds:uri="http://schemas.microsoft.com/office/2006/metadata/properties"/>
    <ds:schemaRef ds:uri="http://schemas.openxmlformats.org/package/2006/metadata/core-propertie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3AB7F68D-8E71-4335-AD59-C815EDA69C38}">
  <ds:schemaRefs>
    <ds:schemaRef ds:uri="http://schemas.microsoft.com/sharepoint/v3/contenttype/forms"/>
  </ds:schemaRefs>
</ds:datastoreItem>
</file>

<file path=customXml/itemProps3.xml><?xml version="1.0" encoding="utf-8"?>
<ds:datastoreItem xmlns:ds="http://schemas.openxmlformats.org/officeDocument/2006/customXml" ds:itemID="{BC4B773C-3E39-41B8-9929-3C568F554D36}">
  <ds:schemaRefs>
    <ds:schemaRef ds:uri="http://www.w3.org/2001/XMLSchema"/>
  </ds:schemaRefs>
</ds:datastoreItem>
</file>

<file path=customXml/itemProps4.xml><?xml version="1.0" encoding="utf-8"?>
<ds:datastoreItem xmlns:ds="http://schemas.openxmlformats.org/officeDocument/2006/customXml" ds:itemID="{DAFD913C-E9AF-4BA5-866B-259E372F3A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9bbd35-5c30-4b8c-b8f9-0a1d5e87c7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vt:lpstr>
      <vt:lpstr>BOQ Summary</vt:lpstr>
      <vt:lpstr>BOQ </vt:lpstr>
      <vt:lpstr>'BOQ '!Print_Area</vt:lpstr>
      <vt:lpstr>'BOQ Summary'!Print_Area</vt:lpstr>
      <vt:lpstr>Cover!Print_Area</vt:lpstr>
      <vt:lpstr>'BOQ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Ajin</dc:creator>
  <cp:keywords/>
  <dc:description/>
  <cp:lastModifiedBy>Ismail Shihab</cp:lastModifiedBy>
  <cp:revision/>
  <cp:lastPrinted>2025-12-28T12:55:15Z</cp:lastPrinted>
  <dcterms:created xsi:type="dcterms:W3CDTF">1997-08-04T14:16:05Z</dcterms:created>
  <dcterms:modified xsi:type="dcterms:W3CDTF">2026-09-28T08:07:19Z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0x010100E20C9D408449D348BC1208BA8C68548E</vt:lpwstr>
  </property>
  <property fmtid="{D5CDD505-2E9C-101B-9397-08002B2CF9AE}" pid="3" name="PlanSwiftJobName">
    <vt:lpwstr/>
  </property>
  <property fmtid="{D5CDD505-2E9C-101B-9397-08002B2CF9AE}" pid="4" name="PlanSwiftJobGuid">
    <vt:lpwstr/>
  </property>
  <property fmtid="{D5CDD505-2E9C-101B-9397-08002B2CF9AE}" pid="5" name="LinkedDataId">
    <vt:lpwstr>{BC4B773C-3E39-41B8-9929-3C568F554D36}</vt:lpwstr>
  </property>
</Properties>
</file>