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772" activeTab="2"/>
  </bookViews>
  <sheets>
    <sheet name="COVER SHEET" sheetId="1" r:id="rId1"/>
    <sheet name="SUMMARY" sheetId="2" r:id="rId2"/>
    <sheet name="BoQ" sheetId="3" r:id="rId3"/>
  </sheets>
  <definedNames/>
  <calcPr fullCalcOnLoad="1"/>
</workbook>
</file>

<file path=xl/sharedStrings.xml><?xml version="1.0" encoding="utf-8"?>
<sst xmlns="http://schemas.openxmlformats.org/spreadsheetml/2006/main" count="391" uniqueCount="264">
  <si>
    <t>All painting work shall be carried in accordance with the Specifications</t>
  </si>
  <si>
    <t>Wiring with 2.5 mm² cable to lights and fan</t>
  </si>
  <si>
    <t>DOORS AND WINDOWS</t>
  </si>
  <si>
    <t>BILL OF QUANTITIES</t>
  </si>
  <si>
    <t>SUMMARY OF BILLS OF QUANTITIES</t>
  </si>
  <si>
    <t>Bill No</t>
  </si>
  <si>
    <t>GRAND TOTAL carried to form of bid</t>
  </si>
  <si>
    <t>Door / Windows units</t>
  </si>
  <si>
    <t>Lighting / Fan</t>
  </si>
  <si>
    <t xml:space="preserve">Light switches </t>
  </si>
  <si>
    <t>PRELIMINARIES, Bill no. 01</t>
  </si>
  <si>
    <t>TILING</t>
  </si>
  <si>
    <t>Floor finish</t>
  </si>
  <si>
    <t>CEILINGS</t>
  </si>
  <si>
    <t>PAINTING</t>
  </si>
  <si>
    <t>Wall painting</t>
  </si>
  <si>
    <t>ELECTRICAL INSTALLATIONS</t>
  </si>
  <si>
    <t>(a) Rates shall include for: screws, nails, bolts, nuts, standard cable fixing or supporting clips, brackets, straps, rivets, plugs and all incidental accessories</t>
  </si>
  <si>
    <t>Electrical wiring</t>
  </si>
  <si>
    <t>points</t>
  </si>
  <si>
    <t>Socket outlets</t>
  </si>
  <si>
    <t>TENDERER'S ADJUSTMENTS</t>
  </si>
  <si>
    <t>(a) Provide detail description of work items under each bill and insert extra pages if required.</t>
  </si>
  <si>
    <t>Additions</t>
  </si>
  <si>
    <t>ADDITIONS TOTAL</t>
  </si>
  <si>
    <t>Omissions</t>
  </si>
  <si>
    <t>OMISSIONS TOTAL</t>
  </si>
  <si>
    <t>Item</t>
  </si>
  <si>
    <t>Description</t>
  </si>
  <si>
    <t>Unit</t>
  </si>
  <si>
    <t>Amount</t>
  </si>
  <si>
    <t xml:space="preserve"> </t>
  </si>
  <si>
    <t>BILL No: 01</t>
  </si>
  <si>
    <t>PRELIMINARIES</t>
  </si>
  <si>
    <t>General Notes</t>
  </si>
  <si>
    <t>(1)</t>
  </si>
  <si>
    <t>Abbreviations</t>
  </si>
  <si>
    <t>No - numbers</t>
  </si>
  <si>
    <t>incl - including</t>
  </si>
  <si>
    <t>dia - diameter</t>
  </si>
  <si>
    <t>SS - Stainless Steel</t>
  </si>
  <si>
    <t>no</t>
  </si>
  <si>
    <t>Clean-up</t>
  </si>
  <si>
    <t>Allow for clean-up of completed works and site upon completion.</t>
  </si>
  <si>
    <t>BILL No: 01 PRELIMINARIES</t>
  </si>
  <si>
    <t>TOTAL OF BILL No: 01 - Carried over to summary</t>
  </si>
  <si>
    <t>BILL No: 02</t>
  </si>
  <si>
    <t>General</t>
  </si>
  <si>
    <t>m²</t>
  </si>
  <si>
    <t>TOTAL OF BILL No: 02 - Carried over to summary</t>
  </si>
  <si>
    <t>TOTAL OF BILL No: 03 - Carried over to summary</t>
  </si>
  <si>
    <t>MASONRY AND PLASTERING</t>
  </si>
  <si>
    <t xml:space="preserve">floor slabs, cutting or leaving holes and openings as recesses for and building in pipes, conduits, sleeves and similar as required for all trades; leaving surfaces rough or raking out joints for plastering and flashings, bedding </t>
  </si>
  <si>
    <t>Plastering</t>
  </si>
  <si>
    <t>Bill no. 01</t>
  </si>
  <si>
    <t>Electrical Boards</t>
  </si>
  <si>
    <t>BILL No: 8</t>
  </si>
  <si>
    <t>TOTAL OF BILL No: 9 - Carried over to summary</t>
  </si>
  <si>
    <t>KG - Kilograms</t>
  </si>
  <si>
    <t>Total Unit Rate</t>
  </si>
  <si>
    <t>Quantity</t>
  </si>
  <si>
    <t>Material</t>
  </si>
  <si>
    <t>Labour</t>
  </si>
  <si>
    <t>Rates per Units</t>
  </si>
  <si>
    <t xml:space="preserve">Rate/ Unit </t>
  </si>
  <si>
    <t>(a) All socket outlets shall be "Legrand" or equivalent.</t>
  </si>
  <si>
    <t xml:space="preserve"> BILL OF QUANTITIES </t>
  </si>
  <si>
    <t>1x15Amp wall socket outlet, for AC</t>
  </si>
  <si>
    <t>m - meter</t>
  </si>
  <si>
    <t>m³ - cubic meter</t>
  </si>
  <si>
    <t>m² - square meter</t>
  </si>
  <si>
    <t>Lm - Linear meter</t>
  </si>
  <si>
    <t>GI - Galvanized Iron</t>
  </si>
  <si>
    <t>Cement block work</t>
  </si>
  <si>
    <r>
      <rPr>
        <b/>
        <sz val="10"/>
        <rFont val="Cambria"/>
        <family val="1"/>
      </rPr>
      <t>Aluminum Doors and windows</t>
    </r>
    <r>
      <rPr>
        <sz val="10"/>
        <rFont val="Cambria"/>
        <family val="1"/>
      </rPr>
      <t>, Fabricate and fix in position the aluminum doors and window frame  - aluminum doors and window (white powder coated, 60-80 micron, 1.5mm profile thickness) using recommended material with specified fixtures as shown in approved working drawings and installation should be as per technical specifications. Rates shall include for locks, latches, closures, push plates, pull handles, bolts, kick plates hinges, screws, washer and all door and window hardware and these materials should be of ss steel according to drawing and of superior quality.</t>
    </r>
  </si>
  <si>
    <t>mm - millimeter</t>
  </si>
  <si>
    <t>(a) All light switches shall be "Legrand" or equivalent. Each light should be control by one switch.</t>
  </si>
  <si>
    <t>Interior Ceilings</t>
  </si>
  <si>
    <t>No</t>
  </si>
  <si>
    <t>GENERAL: Interior and Exterior:  Plaster All masonry wall have smooth finishing of 18 mm thick cement plastering with mix ratio 1:4 (i.e. cement: River Sand), plastering material shall be of OPC &amp; fine aggregate shall be imported river sand shall be approved in grading &amp; clean from any harmful substance. Plastic net should be provided wherever concrete surface and masonry meets, and cracks are unacceptable. Regular curing up to 7 days must be done, edges of doors, windows and ventilators included.</t>
  </si>
  <si>
    <t>Prepare surface for approved bedding tiles with reach bedding materials as per the technical specifications &amp; approved working drawings, fix tiles with ct grout in a precise manner to maintain correct alignment, applying tile grout and wiping any excess grout to ensure the required standards of finished works.
Rates shall include for: fixing, bedding, grouting, and pointing materials; making good around pipes, sanitary fixtures, and similar; cleaning down and polishing any other similar works to ensure the required finish.
All tiles shall be White ceramic / Homogeneous or equivalent.</t>
  </si>
  <si>
    <t>4.2.1</t>
  </si>
  <si>
    <t>Internal walls</t>
  </si>
  <si>
    <t>4.3.1</t>
  </si>
  <si>
    <t>(Profiles to be chosen by client).</t>
  </si>
  <si>
    <t>(b) All glazing shall be 6mm  Tinted.</t>
  </si>
  <si>
    <t>25mm cement plastering on external walls and concrete surfaces with 1:4 Cement mortar mix as specified incl. wire mesh at joints of concrete surfaces and walls (first, second coats).</t>
  </si>
  <si>
    <t>Interior Ceiling painting</t>
  </si>
  <si>
    <t xml:space="preserve">Two gang switch </t>
  </si>
  <si>
    <t xml:space="preserve">2x13Amp wall Socket outlet,   </t>
  </si>
  <si>
    <t xml:space="preserve">1x13Amp wall Socket outlet,  </t>
  </si>
  <si>
    <t>Rates shall include for: cleaning out cavities, forming rebated reveals and pointing and cleaning down to reveals where necessary; fractional size blocks, all necessary machine cutting, cutting or forming chases or edges of 
floor slabs, cutting or leaving holes and openings as recesses for and building in pipes, conduits, sleeves and similar as required for all trades; leaving surfaces rough or raking out joints for plastering and flashings, bedding
frames or plates, building in joists, bearers or similar, temporary supports to openings, templates, reinforcement in walls and for all necessary making good.
Bedding mortar (mixing ratio 1:4 i.e. cement: manufactured sand) shall be of OPC &amp; fine aggregate shall be imported river sand shall be approved in grading &amp; clean from any harmful substance.
Masonry work shall be done with approved Machine compact cement blocks (300X150X150) with no defects. Lay in line and length as per approved working drawing
Block making (mixing ratio 1:4 i.e. cement: Local sand, Free from salt) shall be of OPC &amp; Local sand free form salt.</t>
  </si>
  <si>
    <t>(a) All door and window frames and panels shall be as specified in the drawing and timber boarder to be fixed all timber doors.</t>
  </si>
  <si>
    <t>Design, Supply and Complete Installation of computer networking, including CAT6 Cabling, Sockets and double layer switches,  Allow for the provision of a completed and detailed set of shop drawings</t>
  </si>
  <si>
    <t>Rate shall include for all materials, items, fittings, accessories  &amp; labour. Contractor must refer to drawings, specification before pricing. All the details are provided in drawing.</t>
  </si>
  <si>
    <t>NOTE:</t>
  </si>
  <si>
    <t xml:space="preserve">All materials must be approved by the consultant/client representative before commencing the work.  </t>
  </si>
  <si>
    <t>200mm wide solid blocks, laid on and incl. 1:5 Cement Mortar, tie rods, compression gap filler, nylon / plastic mesh as specified.</t>
  </si>
  <si>
    <t>Demolition works.</t>
  </si>
  <si>
    <t>Wiring with 2.5 mm² cable to Power points ( single sockets)</t>
  </si>
  <si>
    <t>Wiring with 2.5 mm² cable to Power points ( Double sockets)</t>
  </si>
  <si>
    <t>Completion of  Data Network points (Data outlet (single gang))</t>
  </si>
  <si>
    <t>Completion of  Telephone points (Telephone outlet (single gang)</t>
  </si>
  <si>
    <t>BILL No: 02 - MASONRY AND PLASTERING</t>
  </si>
  <si>
    <t>BILL N0: 03</t>
  </si>
  <si>
    <t>BILL N0: 03 -  DOORS AND WINDOWS</t>
  </si>
  <si>
    <t>BILL N0: 04</t>
  </si>
  <si>
    <t>BILL No: 4 - TILING</t>
  </si>
  <si>
    <t>TOTAL OF BILL No: 4 - Carried over to summary</t>
  </si>
  <si>
    <t>BILL No: 5</t>
  </si>
  <si>
    <t>BILL N0: 5 CEILINGS</t>
  </si>
  <si>
    <t>TOTAL OF BILL No: 5 - Carried over to summary</t>
  </si>
  <si>
    <t>BILL No: 6</t>
  </si>
  <si>
    <t>6.3.1</t>
  </si>
  <si>
    <t>TOTAL OF BILL No: 6 - Carried over to summary</t>
  </si>
  <si>
    <t>BILL No: 6 - PAINTING</t>
  </si>
  <si>
    <t>8.1.1</t>
  </si>
  <si>
    <t>BILL No: 8 - WOOD WORKS</t>
  </si>
  <si>
    <t>TOTAL OF BILL No: 8 - Carried over to summary</t>
  </si>
  <si>
    <t>MASONRY AND PLASTERING, Bill no. 02</t>
  </si>
  <si>
    <t>DOORS AND WINDOWS, Bill no. 03</t>
  </si>
  <si>
    <t>TILING, Bill no. 04</t>
  </si>
  <si>
    <t>CEILINGS, Bill no. 05</t>
  </si>
  <si>
    <t>PAINTING, Bill no. 06</t>
  </si>
  <si>
    <t>ELECTRICAL INSTALLATIONS, Bill no. 7</t>
  </si>
  <si>
    <t>WOOD QWORKS, Bill no. 8</t>
  </si>
  <si>
    <t>TENDERER'S ADJUSTMENTS,  Bill no. 9</t>
  </si>
  <si>
    <t>GENERAL: Rates shall include for: cleaning out cavities, forming rebated reveals and pointing and cleaning down to reveals where necessary; fractional size blocks, all necessary machine cutting, cutting or forming chases or edges of 
floor slabs, cutting or leaving holes and openings as recesses for and building in pipes, conduits, sleeves and similar as required for all trades; leaving surfaces rough or raking out joints for plastering and flashings, bedding
frames or plates, building in joists, bearers or similar, temporary supports to openings, templates, reinforcement in walls and for all necessary making good.
Bedding mortar (mixing ratio 1:4 i.e. cement: manufactured sand) shall be of OPC &amp; fine aggregate shall be imported river sand shall be approved in grading &amp; clean from any harmful substance.
Masonry work shall be done with approved Machine compact cement blocks (300X150X150) with no defects. Lay in line and length as per approved working drawing
Block making (mixing ratio 1:4 i.e. cement: Manufactured sand) shall be of OPC &amp; free form salt.</t>
  </si>
  <si>
    <r>
      <rPr>
        <b/>
        <sz val="10"/>
        <rFont val="Cambria"/>
        <family val="1"/>
      </rPr>
      <t>Timber doors,</t>
    </r>
    <r>
      <rPr>
        <sz val="10"/>
        <rFont val="Cambria"/>
        <family val="1"/>
      </rPr>
      <t xml:space="preserve"> Fabricate the doorframes and door panel to specified size using recommended timber fix same and other fittings such as locks etc. wood Paint specified and shown in approved working drawings and installation should be as per technical specifications.
Rates shall include for locks (i.e. security lock &amp; dead lock), latches, closures, push plates, pull handles, bolts, kick plates hinges, screws, washer and all door and window hardware and these materials should be of ss steel according to drawing and of superior quality.</t>
    </r>
  </si>
  <si>
    <t>(a)  Rates shall include for: insect treatment, all labor in framing, notching and fitting around projections, pipes, light fittings, hatches, grilles and similar and complete with cleats, packers, wedges and similar and all nails, screws and the necessary fixing cleats, putting and painting.</t>
  </si>
  <si>
    <t>AIR CONDITIONING SYSTEM</t>
  </si>
  <si>
    <t>(a) Rates shall include for detail design, supply and complete installation of  A/C units pipework, insulation, fixings, electrical wiring, drain pipes etc.</t>
  </si>
  <si>
    <t>(b) The Contractor shall provide detailed and complete set of shop drawings</t>
  </si>
  <si>
    <t>Air Condition</t>
  </si>
  <si>
    <t>Closing of existing windows</t>
  </si>
  <si>
    <t xml:space="preserve">Data, Network </t>
  </si>
  <si>
    <t xml:space="preserve">Dry wal Partitions </t>
  </si>
  <si>
    <t>BILL No: 09</t>
  </si>
  <si>
    <t>9.2.1</t>
  </si>
  <si>
    <t>TOTAL OF BILL No: 10 - Carried over to summary</t>
  </si>
  <si>
    <t>AIR CONDITIONING SYSTEM, Bill no. 10</t>
  </si>
  <si>
    <t>TENDERER'S ADJUSTMENTS,  Bill no. 11</t>
  </si>
  <si>
    <t>Sub Total</t>
  </si>
  <si>
    <t>GST 6%</t>
  </si>
  <si>
    <r>
      <t xml:space="preserve">Three phase electrical distribution board </t>
    </r>
    <r>
      <rPr>
        <b/>
        <sz val="10"/>
        <rFont val="Cambria"/>
        <family val="1"/>
      </rPr>
      <t>(wall embedded)</t>
    </r>
    <r>
      <rPr>
        <sz val="10"/>
        <rFont val="Cambria"/>
        <family val="1"/>
      </rPr>
      <t>:  Supply and installation of   D-Board .  Rates Shall include all required Brackets and other electrical appliance as per drawings and Maldivian Regulations ( wall embedded ). All the light circuit should be one DB Sockets to be one DB. Rates to be included to connect main cable from nearest DB to hall area DB and complete all the works.</t>
    </r>
  </si>
  <si>
    <t>Three phase Electrical wiring with copper conductor cable in conduits in walls  as specified to:</t>
  </si>
  <si>
    <t>Removal of wall tiles at the existing toilet block, Rates includes the removal of wall tiles, plastering of tiles area, Applying wall sealer of plastering surface. </t>
  </si>
  <si>
    <t>Demolition of the existing wall at toilet area as per drawing, Rates to include demolition of walls, plastering of edges, painting, and cleaning of debris also include other necessary works required.</t>
  </si>
  <si>
    <t>Fabricate and Fixing of timber Door with panels (D1) with the frame as per the drawings, the width of the door frame should be the same as wall thickness. also timber border (teak wood ) on both sides of the door. Door panel to be fabricated with a timber frame with 6mm thick teak wood plywood on both sides also hand rain to be fixed on both sides of all panel. finishes of the door should be varnish finish.</t>
  </si>
  <si>
    <t>Fabricate and Fixing of timber Door with panels (D2) with the frame as per the drawings, Lead sheets to be fixed with door frame and panel as per drawing ( lead sheets will be provided by the client), the width of the door frame should be the same as wall thickness. and thickness of the door should be 75mm thick also timber border (teak wood ) on both sides of the door. Door panel to be fabricated with a timber frame with 6mm thick teak wood plywood on both sides also hand rain to be fixed on both sides of all panel. finishes of the door should be varnish finish.</t>
  </si>
  <si>
    <t>Fabricate and Fixing of timber Door with panels (D3) with the frame as per the drawings, Lead sheets to be fixed with door frame and panel as per drawing ( lead sheets will be provided by the client), the width of the door frame should be the same as wall thickness. and thickness of the door should be 75mm thick also timber border (teak wood ) on both sides of the door. Door panel to be fabricated with a timber frame with 6mm thick teak wood plywood on both sides also hand rain to be fixed on both sides of all panel. finishes of the door should be varnish finish.</t>
  </si>
  <si>
    <t>Fabricate and Fixing of timber Door with panels (D4) with the frame as per the drawings, the width of the door frame should be the same as wall thickness. also timber border (teak wood ) on both sides of the door. Door panel to be fabricated with a timber frame with 6mm thick teak wood plywood on both sides also hand rain to be fixed on both sides of all panel. finishes of the door should be varnish finish.</t>
  </si>
  <si>
    <t>Fabricate and Fixing of timber Door with panels (D5) with the frame as per the drawings, the width of the door frame should be the same as wall thickness. also timber border (teak wood ) on both sides of the door. Door panel to be fabricated with a timber frame with 6mm thick teak wood plywood on both sides also hand rain to be fixed on both sides of all panel. finishes of the door should be varnish finish.</t>
  </si>
  <si>
    <t>m</t>
  </si>
  <si>
    <t>NOVILON Floring</t>
  </si>
  <si>
    <t>Supply and complete installation of Industrial quality Novilon Novilon to be installed with Consultant instruction,  Rates include supply and installation, preparation of floor as per manufactures standards.  Novilon to be installed as per manufactures instructions. </t>
  </si>
  <si>
    <t>CT Department.</t>
  </si>
  <si>
    <t xml:space="preserve">Wiring with 2.5 mm² cable to   1 x 15 Amp Power points </t>
  </si>
  <si>
    <t>Ceiling diffusing embedded down light 150mm dia with 19W LED  bulb,  (Philips) E27, Cool day light, (not crystal light or not Stellar bright) Total lumen 2300. or equivalent,</t>
  </si>
  <si>
    <t>The interior ceiling consist of a 50X50mm timber frame with a Gypsum board suspended ceiling, including framing beading nails and screws as per drawing and picture provided by this document. spans of timber frame are 600mm c/c vertical, 1200mm c/c Horizontal frame. Rates include removing the existing ceiling, clean debris and supply and fabrication of frame, fixing of Gypsum boards, puttying and painting.
Rates also include 50mm thick Mineral wool installation with both side reflective foil Fixed in the ceiling frame, 12.5X12.5mm plastic mesh to be fixed on top of foiled and properly fixed on the ceiling frame, </t>
  </si>
  <si>
    <t>Wiring with 6 mm² cable to   1 x 15 Amp Power points (for AC)</t>
  </si>
  <si>
    <t>1x15Amp wall socket outlet,</t>
  </si>
  <si>
    <t xml:space="preserve">Three gang switch </t>
  </si>
  <si>
    <t>PARTITION WORKS,</t>
  </si>
  <si>
    <t>Partition Works.</t>
  </si>
  <si>
    <t>Suply and completion of 16 port network switch, double layer switch, Dlink or equivalent</t>
  </si>
  <si>
    <t>Finger print scanner</t>
  </si>
  <si>
    <t>(a) Finger printing scanner should be fixed on both side of the door at Main entrance to get excess IN and OUT</t>
  </si>
  <si>
    <t>(b) Finger scan reader brand ZKFR 1200 with both card and finger reading</t>
  </si>
  <si>
    <t>(c) A controller should come with a back-up battery in case power loss.</t>
  </si>
  <si>
    <t>(b) All the Air conditions are Inverter type, LG or equivalent brand, All indoor unit should be ceiling cassette type.</t>
  </si>
  <si>
    <t>CT Room, 36000BTU with 1 wired remote connect both AC.</t>
  </si>
  <si>
    <t>Control Room, 12000BTU with 1 wired remote.</t>
  </si>
  <si>
    <t>Memography, 12000BTU with 1 wired remote.</t>
  </si>
  <si>
    <t>Earthing</t>
  </si>
  <si>
    <t>3/4 earth rods must be used and must have clamps at the end</t>
  </si>
  <si>
    <t>Completion of 3 earth pit with earthing cable and completion of earthing as per the above requirements.</t>
  </si>
  <si>
    <t>3 of the earth pit should be covered junction with cover.</t>
  </si>
  <si>
    <t>For internal painting must be putty finish with texture painting(Scandinavian finishing), Terraco decorative paint or equivalent paint</t>
  </si>
  <si>
    <r>
      <t>Interior walls</t>
    </r>
    <r>
      <rPr>
        <sz val="10"/>
        <rFont val="Cambria"/>
        <family val="1"/>
      </rPr>
      <t xml:space="preserve"> </t>
    </r>
    <r>
      <rPr>
        <b/>
        <i/>
        <sz val="10"/>
        <rFont val="Cambria"/>
        <family val="1"/>
      </rPr>
      <t xml:space="preserve">Must be putty finish with texture painting(Scandinavian finishing), Terraco decorative paint or equivalent paint. </t>
    </r>
    <r>
      <rPr>
        <sz val="10"/>
        <rFont val="Cambria"/>
        <family val="1"/>
      </rPr>
      <t xml:space="preserve"> Rates includes Erection of scaffolding, preparing working platforms, applying sealer and two coats of paint as specified in the working drawings. Removal of scaffolding if any after completion of work. Rates shall include for: the provision, erection and removal of scaffolding, preparation, rubbing down between coats and similar work, the protection and/or masking floors, fittings and similar work, removing and replacing door and window and including soffits and sides of beams.</t>
    </r>
  </si>
  <si>
    <t>laying of 300x300 skid resistant White Ceramic (white ceramic body)  floor tiles,  Tile selection and design to be finalized by consultant.</t>
  </si>
  <si>
    <t>`</t>
  </si>
  <si>
    <t>Completion of main connection from hospital panel board, size of cable should be 16m2 foru core cable, Rates includes to laying cable as per MEB regulatios. Length of cable and how to lay the cable to be check by contractor before bidding.</t>
  </si>
  <si>
    <t xml:space="preserve">Fabrication of Timer frame for W1, Lead sheets to be fixed with the frame  ( lead sheets will be provided by the client), </t>
  </si>
  <si>
    <t>Internal painting as per specification given above. (putty finish with texture painting (Scandinavian finishing), Terraco decorative paint or equivalent paint)</t>
  </si>
  <si>
    <r>
      <t>Exterior &amp; Exterior Ceiling</t>
    </r>
    <r>
      <rPr>
        <sz val="10"/>
        <rFont val="Cambria"/>
        <family val="1"/>
      </rPr>
      <t xml:space="preserve">  (interior and exterior) shall be of 2 coats of (interior paint over 1 coat of primer or equivalent. Erection of scaffolding, preparing working platforms, applying sealer and two coats of paint as specified in the working drawings. Removal of scaffolding if any after completion of work. Rates shall include for the provision and removal of scaffolding, preparation, rubbing down between coats and similar work, the protection and or masking floors fittings and similar work removing and replacing door window furniture. </t>
    </r>
  </si>
  <si>
    <t>Interio paint putty finish on ceiling and beams,  Gypsum board of all internal surfaces. 1 coat of primer &amp; 2 coats of paints.</t>
  </si>
  <si>
    <t>Interior paint with putty paint finish</t>
  </si>
  <si>
    <t>Gyprum cornice for all the edges between wall and ceilling.</t>
  </si>
  <si>
    <r>
      <t>Design, supply and complete installation of indoor unit, with 40</t>
    </r>
    <r>
      <rPr>
        <sz val="12"/>
        <color indexed="8"/>
        <rFont val="Calibri"/>
        <family val="2"/>
      </rPr>
      <t>ø</t>
    </r>
    <r>
      <rPr>
        <sz val="10"/>
        <color indexed="8"/>
        <rFont val="Cambria"/>
        <family val="1"/>
      </rPr>
      <t xml:space="preserve"> drop in water (type) 25ø extended as Cd drop in 32 flex conduit 18ø Cd drain (typ0 run above FC insulated, CU1/3 48,000 BTU/HR, all AC unit is LG</t>
    </r>
    <r>
      <rPr>
        <i/>
        <sz val="10"/>
        <color indexed="8"/>
        <rFont val="Cambria"/>
        <family val="1"/>
      </rPr>
      <t xml:space="preserve"> VRV </t>
    </r>
    <r>
      <rPr>
        <sz val="10"/>
        <color indexed="8"/>
        <rFont val="Cambria"/>
        <family val="1"/>
      </rPr>
      <t xml:space="preserve">digital wired thermostat or equivalent (INVERTER TYPE). </t>
    </r>
  </si>
  <si>
    <t>Registration counter</t>
  </si>
  <si>
    <t>Trenches.</t>
  </si>
  <si>
    <t>Making of Trench as per drawing, Rates includes the cutting of the existing floor, excavation of trench area, masonry works for tren and laying shera board as per drawing.</t>
  </si>
  <si>
    <t>Main Cable</t>
  </si>
  <si>
    <t>Supplying of  90sqm unarmed cable to the site to connect UPS to CT Genset and Gantry.</t>
  </si>
  <si>
    <r>
      <t>Design, Supply and Complete Installation of distribution board for </t>
    </r>
    <r>
      <rPr>
        <b/>
        <sz val="10"/>
        <rFont val="Cambria"/>
        <family val="1"/>
      </rPr>
      <t>200A PDB (inside CT room)</t>
    </r>
    <r>
      <rPr>
        <sz val="10"/>
        <rFont val="Cambria"/>
        <family val="1"/>
      </rPr>
      <t xml:space="preserve"> Rates include to supply and complete installation as per the following requirements.
- Incoming :200A MCCB
- Outgoing : 3 pole, 160A MCCB x 01 Nos
- Metering: Multifunction Power Meter (A/V/Hz/KW)
- Indicators: LEDs per phase on incoming and outgoing
- Enclosure: Should be included
- Cable terminals Should be included</t>
    </r>
  </si>
  <si>
    <r>
      <t>Design, Supply and Complete Installation of distribution board for </t>
    </r>
    <r>
      <rPr>
        <b/>
        <sz val="10"/>
        <rFont val="Cambria"/>
        <family val="1"/>
      </rPr>
      <t>UPS Incommer (Breaker in UPS Room).</t>
    </r>
    <r>
      <rPr>
        <sz val="10"/>
        <rFont val="Cambria"/>
        <family val="1"/>
      </rPr>
      <t xml:space="preserve"> Rates include to supply and complete installation as per the following requirements.
- Incoming :200A MCCB
- Metering: Multifunction Power Meter (A/V/Hz/KW)
- Indicators: LEDs per phase on incoming and outgoing
- Enclosure: Should be included
- Cable terminals Should be included</t>
    </r>
  </si>
  <si>
    <t>Distribution Boards</t>
  </si>
  <si>
    <t>INSPECTION TRIPS</t>
  </si>
  <si>
    <t>Arrange inspection trips to a consultant, each inspection trip takes 2 days, Ifuru / Ugoofaru/Ifur sea transport (Speed boat) as well as accommodations  ( 2 Air condition room) per trip to be include. </t>
  </si>
  <si>
    <t xml:space="preserve">Closing of opening of main anterance balance part of door area,  Thickness of the wall should be same as existing wall. </t>
  </si>
  <si>
    <t>Fabricate and Fixing of timber Door with panels (D1A) with the frame as per the drawings, the width of the door frame should be the same as wall thickness. also timber border (teak wood ) on both sides of the door. Door panel to be fabricated with a timber frame with 6mm thick teak wood plywood on both sides also hand rain to be fixed on both sides of all panel. finishes of the door should be varnish finish.</t>
  </si>
  <si>
    <t>New floor area</t>
  </si>
  <si>
    <t>New floor area.</t>
  </si>
  <si>
    <t>Supply and complete installation of Access control unit, specification mentioned above. Readers on both side. ( Main entrance of Dialysis, CT room)</t>
  </si>
  <si>
    <t>Supplying of  70sqm earth cable to the site .</t>
  </si>
  <si>
    <t>Fabrication and Completion of Drywall partition (Type 1) as per the drawings and, Rates included fabricating the frame to installing a lead sheet ( Lead sheet to be supplied by the client) and install board, puttying as well as completion of the partition work,</t>
  </si>
  <si>
    <t>Fabrication and Completion of Drywall partition (Type 2) as per the drawings and, Rates included fabricating the frame to installing a lead sheet ( Lead sheet to be supplied by the client) and install board, puttying as well as completion of the partition work,</t>
  </si>
  <si>
    <t>Fabrication and Completion of Drywall partition (Type 3) as per the drawings and, Rates included fabricating the frame to install board, puttying as well as completion of the partition work,</t>
  </si>
  <si>
    <t>Fabrication and Completion of Drywall partition (Type 4) as per the drawings and, Rates included fabricating the frame to install board, puttying as well as completion of the partition work,</t>
  </si>
  <si>
    <t>Closing of existing windows at the inside of the room, Rates included Design and fixing the frame with shera board with both side painting, and completion of the task. Size of windiws is 1250X1860mm, No of windows is 4.</t>
  </si>
  <si>
    <t>Closing of existing windows at the inside of the room, Rates included Design and fixing the frame with shera board with both side painting, and completion of the task. Size of windiws is 650X600mm, No of windows is 3.</t>
  </si>
  <si>
    <t>Design and Fabrication of Registration counter as per Floor plan, Length of counter is 1.5 Meter, Fabrication of counter to be timber and appropriate thick plywood with PVC  fomica. Top oc counter and table to be use granite top.</t>
  </si>
  <si>
    <t>Laying 100mm thick RC Flooring. Rates include closing all piles (Freshwater line, wastewater line and Sewer line), laying damp proof membrane . mixing ratio of Mass concrete is 1:2:3,  T10@200/BW to be lying in the floor.</t>
  </si>
  <si>
    <t>BILL No: 9 -AIR CONDITIONING SYSTEM</t>
  </si>
  <si>
    <t>BILL No:10</t>
  </si>
  <si>
    <t>BILL No: 10 - TENDERER'S ADJUSTMENTS</t>
  </si>
  <si>
    <t>Radiologist, 12000BTU with 1 wired remote.</t>
  </si>
  <si>
    <t>Waiting area, 12000BTU with 1 wired remote connect both AC.</t>
  </si>
  <si>
    <t>UPS Room, 18000BTU with 1 wired remote connect both AC.</t>
  </si>
  <si>
    <t>BILL No: 1 - ELECTRICAL INSTALLATIONS</t>
  </si>
  <si>
    <t>TOTAL OF BILL No: 1 - Carried over to summary</t>
  </si>
  <si>
    <t>BILL No: 1</t>
  </si>
  <si>
    <t>Erthing cable must be 50sqmm and length of earthing cable is 15M.</t>
  </si>
  <si>
    <t>Excavation need to be done by according to the drawing 1 (at the depth of a feet warnning tape must be applied to the duct.)</t>
  </si>
  <si>
    <t>Earth pits with resistance less than 2 ohms</t>
  </si>
  <si>
    <t>Distance betwwen Existing earth pit and new each pit must be 3 meters</t>
  </si>
  <si>
    <t>Excavations and refill</t>
  </si>
  <si>
    <t>(b) Rates for work in trench shall include for: excavation, maintaining faces of excavations, backfilling, compaction, appropriate cable covers and disposal of surplus spoil</t>
  </si>
  <si>
    <t>(c) Rates shall include for self-coloured, plastic warning tape overprinted with a warning identification text. designed to mark the position of buried utility lines. Made from 100% virgin polyethylene with high acid &amp; alkali resistance.</t>
  </si>
  <si>
    <t>RENOVATION WORKS AT CT AND MEMOGRAPHY AREA
AT R. UGOOFAARU REGIONAL HOSPITAL.</t>
  </si>
  <si>
    <t>(d) Cable should be authorized by Energy authority</t>
  </si>
  <si>
    <t>The length and the depth of the trench is 154m and 2.5 feet respectively</t>
  </si>
  <si>
    <t>Supplying 150mm  of armed cable which needs to be connected  to the  Hospital main panel to CT, UPS Room out side DB</t>
  </si>
  <si>
    <r>
      <t xml:space="preserve">Design, Supply and Complete Installation of  distribution board </t>
    </r>
    <r>
      <rPr>
        <b/>
        <sz val="10"/>
        <rFont val="Cambria"/>
        <family val="1"/>
      </rPr>
      <t>.</t>
    </r>
    <r>
      <rPr>
        <sz val="10"/>
        <rFont val="Cambria"/>
        <family val="1"/>
      </rPr>
      <t xml:space="preserve"> Rates include to supply and complete installation as per the following requirements.
* MCB 350A 3Pole, MCB 200A (With trip coil)
* Cable terminal block  Should be included  (800A  4Pole)</t>
    </r>
  </si>
  <si>
    <t>* Lug 150/12mm (12 Pcs)</t>
  </si>
  <si>
    <t>*Cable  Sleeve 150mm ( Blue, Black, Yellow and Green) each 3 Pcs</t>
  </si>
  <si>
    <t>* Cable Sleeve 95mm ( Blue, Black, Yellow and Green) each 4 Pcs</t>
  </si>
  <si>
    <r>
      <t>Design, Supply and Complete Installation of distribution board .</t>
    </r>
    <r>
      <rPr>
        <sz val="10"/>
        <rFont val="Cambria"/>
        <family val="1"/>
      </rPr>
      <t xml:space="preserve"> Rates include to supply and complete installation as per the following requirements.
* MCB 160A 3Pole (With trip coil)</t>
    </r>
  </si>
  <si>
    <t xml:space="preserve">* Earth relay </t>
  </si>
  <si>
    <t xml:space="preserve"> Cable</t>
  </si>
  <si>
    <t xml:space="preserve">Supplying 50mm  of flexible single Core cable </t>
  </si>
  <si>
    <t xml:space="preserve">Supplying 50mm  of armed cable </t>
  </si>
  <si>
    <r>
      <t>Cable Size: 4C X50mm</t>
    </r>
    <r>
      <rPr>
        <sz val="10"/>
        <rFont val="Cambria"/>
        <family val="1"/>
      </rPr>
      <t>²</t>
    </r>
    <r>
      <rPr>
        <sz val="10"/>
        <rFont val="Cambria"/>
        <family val="1"/>
      </rPr>
      <t xml:space="preserve"> CU/XLPE/SWA/PVC-BS 5467:600/1000 V- Amoured
Cable legth:55m</t>
    </r>
  </si>
  <si>
    <r>
      <t>Cable Size: 1C X50mm</t>
    </r>
    <r>
      <rPr>
        <sz val="10"/>
        <rFont val="Cambria"/>
        <family val="1"/>
      </rPr>
      <t>²</t>
    </r>
    <r>
      <rPr>
        <sz val="10"/>
        <rFont val="Cambria"/>
        <family val="1"/>
      </rPr>
      <t xml:space="preserve"> ( Flexible Cable)
Cable legth: 3m</t>
    </r>
  </si>
  <si>
    <t>* Lug 50/10mm ( 10 Pcs)</t>
  </si>
  <si>
    <t>* Cable Sleeve 50mm ( Blue, Black, Yellow and Green) each 5 Pcs</t>
  </si>
  <si>
    <t>*CT Coil 5/400A</t>
  </si>
  <si>
    <t>*CT Coil 5/200A</t>
  </si>
  <si>
    <t>* Cable terminal block  Should be included  (300A  4Pole)</t>
  </si>
  <si>
    <t>* Lug 95/10mm (16 Pcs)</t>
  </si>
  <si>
    <r>
      <t>Cable Size: 4C X 150mm</t>
    </r>
    <r>
      <rPr>
        <sz val="10"/>
        <rFont val="Cambria"/>
        <family val="1"/>
      </rPr>
      <t>²</t>
    </r>
    <r>
      <rPr>
        <sz val="10"/>
        <rFont val="Cambria"/>
        <family val="1"/>
      </rPr>
      <t xml:space="preserve"> CU/XLPE/SWA/PVC-BS 5467:600/1000 V- Amoured
Cable legth: 160m</t>
    </r>
  </si>
  <si>
    <t>Supplying 95mm  of armed cable which needs to be connected  to the  CT UPS room out side DB  to CT, UPS Room</t>
  </si>
  <si>
    <r>
      <t>Cable Size:  4C X 95mm² CU/XLPE/SWA/PVC-BS 5467:600/1000 V- Amoured</t>
    </r>
    <r>
      <rPr>
        <sz val="10"/>
        <rFont val="Cambria"/>
        <family val="1"/>
      </rPr>
      <t xml:space="preserve">
Cable legth: 6m</t>
    </r>
  </si>
  <si>
    <t xml:space="preserve">Supplying 95mm  of flexible single Core cable </t>
  </si>
  <si>
    <r>
      <t>Cable Size: 1C X95mm</t>
    </r>
    <r>
      <rPr>
        <sz val="10"/>
        <rFont val="Cambria"/>
        <family val="1"/>
      </rPr>
      <t>²</t>
    </r>
    <r>
      <rPr>
        <sz val="10"/>
        <rFont val="Cambria"/>
        <family val="1"/>
      </rPr>
      <t xml:space="preserve"> ( Flexible Cable)
Cable legth: 3m</t>
    </r>
  </si>
  <si>
    <r>
      <t>Design, Supply and Complete Installation of distribution board for </t>
    </r>
    <r>
      <rPr>
        <b/>
        <sz val="10"/>
        <rFont val="Cambria"/>
        <family val="1"/>
      </rPr>
      <t>UPS Incommer (Breaker in UPS Room).</t>
    </r>
    <r>
      <rPr>
        <sz val="10"/>
        <rFont val="Cambria"/>
        <family val="1"/>
      </rPr>
      <t xml:space="preserve"> Rates include to supply and complete installation as per the following requirements.
- Incoming :200A MCCB
- Metering: Multifunction Power Meter (A/V/Hz/KW)
- Indicators: LEDs per phase on incoming and outgoing
- Enclosure: Should be included
- Cable terminals Should be included</t>
    </r>
  </si>
  <si>
    <r>
      <t>Design, Supply and Complete Installation of distribution board for </t>
    </r>
    <r>
      <rPr>
        <b/>
        <sz val="10"/>
        <rFont val="Cambria"/>
        <family val="1"/>
      </rPr>
      <t>200A PDB (inside CT room)</t>
    </r>
    <r>
      <rPr>
        <sz val="10"/>
        <rFont val="Cambria"/>
        <family val="1"/>
      </rPr>
      <t xml:space="preserve"> Rates include to supply and complete installation as per the following requirements.
- Incoming :200A MCCB
- Outgoing : 3 pole, 160A MCCB x 01 Nos
- Metering: Multifunction Power Meter (A/V/Hz/KW)
- Indicators: LEDs per phase on incoming and outgoing
- Enclosure: Should be included
- Cable terminals Should be included</t>
    </r>
  </si>
  <si>
    <t>meter</t>
  </si>
  <si>
    <t xml:space="preserve">Supplying of  box Casing </t>
  </si>
  <si>
    <t>Size: 2"x 3"</t>
  </si>
  <si>
    <t>Meter</t>
  </si>
  <si>
    <t>Length: 7 meter</t>
  </si>
  <si>
    <t>-</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</si>
</sst>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ރ.&quot;_-;#,##0\ &quot;ރ.&quot;\-"/>
    <numFmt numFmtId="165" formatCode="#,##0\ &quot;ރ.&quot;_-;[Red]#,##0\ &quot;ރ.&quot;\-"/>
    <numFmt numFmtId="166" formatCode="#,##0.00\ &quot;ރ.&quot;_-;#,##0.00\ &quot;ރ.&quot;\-"/>
    <numFmt numFmtId="167" formatCode="#,##0.00\ &quot;ރ.&quot;_-;[Red]#,##0.00\ &quot;ރ.&quot;\-"/>
    <numFmt numFmtId="168" formatCode="_-* #,##0\ &quot;ރ.&quot;_-;_-* #,##0\ &quot;ރ.&quot;\-;_-* &quot;-&quot;\ &quot;ރ.&quot;_-;_-@_-"/>
    <numFmt numFmtId="169" formatCode="_-* #,##0\ _ރ_._-;_-* #,##0\ _ރ_.\-;_-* &quot;-&quot;\ _ރ_._-;_-@_-"/>
    <numFmt numFmtId="170" formatCode="_-* #,##0.00\ &quot;ރ.&quot;_-;_-* #,##0.00\ &quot;ރ.&quot;\-;_-* &quot;-&quot;??\ &quot;ރ.&quot;_-;_-@_-"/>
    <numFmt numFmtId="171" formatCode="_-* #,##0.00\ _ރ_._-;_-* #,##0.00\ _ރ_.\-;_-* &quot;-&quot;??\ _ރ_._-;_-@_-"/>
    <numFmt numFmtId="172" formatCode="&quot;Rf&quot;\ #,##0;\-&quot;Rf&quot;\ #,##0"/>
    <numFmt numFmtId="173" formatCode="&quot;Rf&quot;\ #,##0;[Red]\-&quot;Rf&quot;\ #,##0"/>
    <numFmt numFmtId="174" formatCode="&quot;Rf&quot;\ #,##0.00;\-&quot;Rf&quot;\ #,##0.00"/>
    <numFmt numFmtId="175" formatCode="&quot;Rf&quot;\ #,##0.00;[Red]\-&quot;Rf&quot;\ #,##0.00"/>
    <numFmt numFmtId="176" formatCode="_-&quot;Rf&quot;\ * #,##0_-;\-&quot;Rf&quot;\ * #,##0_-;_-&quot;Rf&quot;\ * &quot;-&quot;_-;_-@_-"/>
    <numFmt numFmtId="177" formatCode="_-* #,##0_-;\-* #,##0_-;_-* &quot;-&quot;_-;_-@_-"/>
    <numFmt numFmtId="178" formatCode="_-&quot;Rf&quot;\ * #,##0.00_-;\-&quot;Rf&quot;\ * #,##0.00_-;_-&quot;Rf&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quot;MRf&quot;#,##0_);\(&quot;MRf&quot;#,##0\)"/>
    <numFmt numFmtId="187" formatCode="&quot;MRf&quot;#,##0_);[Red]\(&quot;MRf&quot;#,##0\)"/>
    <numFmt numFmtId="188" formatCode="&quot;MRf&quot;#,##0.00_);\(&quot;MRf&quot;#,##0.00\)"/>
    <numFmt numFmtId="189" formatCode="&quot;MRf&quot;#,##0.00_);[Red]\(&quot;MRf&quot;#,##0.00\)"/>
    <numFmt numFmtId="190" formatCode="_(&quot;MRf&quot;* #,##0_);_(&quot;MRf&quot;* \(#,##0\);_(&quot;MRf&quot;* &quot;-&quot;_);_(@_)"/>
    <numFmt numFmtId="191" formatCode="_(&quot;MRf&quot;* #,##0.00_);_(&quot;MRf&quot;* \(#,##0.00\);_(&quot;MRf&quot;* &quot;-&quot;??_);_(@_)"/>
    <numFmt numFmtId="192" formatCode="&quot;MRf&quot;#,##0;\-&quot;MRf&quot;#,##0"/>
    <numFmt numFmtId="193" formatCode="&quot;MRf&quot;#,##0;[Red]\-&quot;MRf&quot;#,##0"/>
    <numFmt numFmtId="194" formatCode="&quot;MRf&quot;#,##0.00;\-&quot;MRf&quot;#,##0.00"/>
    <numFmt numFmtId="195" formatCode="&quot;MRf&quot;#,##0.00;[Red]\-&quot;MRf&quot;#,##0.00"/>
    <numFmt numFmtId="196" formatCode="_-&quot;MRf&quot;* #,##0_-;\-&quot;MRf&quot;* #,##0_-;_-&quot;MRf&quot;* &quot;-&quot;_-;_-@_-"/>
    <numFmt numFmtId="197" formatCode="_-&quot;MRf&quot;* #,##0.00_-;\-&quot;MRf&quot;* #,##0.00_-;_-&quot;MRf&quot;* &quot;-&quot;??_-;_-@_-"/>
    <numFmt numFmtId="198" formatCode="_(* #,##0.0_);_(* \(#,##0.0\);_(* &quot;-&quot;??_);_(@_)"/>
    <numFmt numFmtId="199" formatCode="0.0"/>
    <numFmt numFmtId="200" formatCode="_(* #,##0_);_(* \(#,##0\);_(* &quot;-&quot;??_);_(@_)"/>
    <numFmt numFmtId="201" formatCode="_(* #,##0.0_);_(* \(#,##0.0\);_(* &quot;&quot;??_)"/>
    <numFmt numFmtId="202" formatCode="_(* #,##0_);_(* \(#,##0\);_(* &quot;&quot;??_);_(@_)"/>
    <numFmt numFmtId="203" formatCode="_(* #,##0.00_);_(* \(#,##0.00\);_(* &quot;&quot;??_);_(@_)"/>
    <numFmt numFmtId="204" formatCode="\(0\)"/>
    <numFmt numFmtId="205" formatCode="dddd\,\ dd\ mmmm\ yyyy"/>
    <numFmt numFmtId="206" formatCode="&quot;Rf&quot;\ #,##0.00"/>
    <numFmt numFmtId="207" formatCode="0.00_);\(0.00\)"/>
    <numFmt numFmtId="208" formatCode="#,##0.00_ ;\-#,##0.00\ "/>
    <numFmt numFmtId="209" formatCode="\R\f\ #,##0.00_);\(\R\f\ #,##0.00\)"/>
    <numFmt numFmtId="210" formatCode="0%\ \o\f"/>
    <numFmt numFmtId="211" formatCode="\(#,##0.00\)"/>
    <numFmt numFmtId="212" formatCode="#,##0.00_ ;[Red]\-#,##0.00\ "/>
    <numFmt numFmtId="213" formatCode="mmmm\ d\,\ yyyy"/>
    <numFmt numFmtId="214" formatCode="0.0%"/>
    <numFmt numFmtId="215" formatCode="mmm\-yyyy"/>
    <numFmt numFmtId="216" formatCode="_(* #,##0.000_);_(* \(#,##0.000\);_(* &quot;-&quot;??_);_(@_)"/>
    <numFmt numFmtId="217" formatCode="_(* #,##0.000_);_(* \(#,##0.000\);_(* &quot;-&quot;???_);_(@_)"/>
    <numFmt numFmtId="218" formatCode="#,##0.000"/>
    <numFmt numFmtId="219" formatCode="0.000"/>
    <numFmt numFmtId="220" formatCode="&quot;Yes&quot;;&quot;Yes&quot;;&quot;No&quot;"/>
    <numFmt numFmtId="221" formatCode="&quot;True&quot;;&quot;True&quot;;&quot;False&quot;"/>
    <numFmt numFmtId="222" formatCode="&quot;On&quot;;&quot;On&quot;;&quot;Off&quot;"/>
    <numFmt numFmtId="223" formatCode="[$€-2]\ #,##0.00_);[Red]\([$€-2]\ #,##0.00\)"/>
  </numFmts>
  <fonts count="68">
    <font>
      <sz val="10"/>
      <name val="Arial"/>
      <family val="0"/>
    </font>
    <font>
      <b/>
      <sz val="10"/>
      <name val="Arial"/>
      <family val="0"/>
    </font>
    <font>
      <i/>
      <sz val="10"/>
      <name val="Arial"/>
      <family val="0"/>
    </font>
    <font>
      <b/>
      <i/>
      <sz val="10"/>
      <name val="Arial"/>
      <family val="0"/>
    </font>
    <font>
      <u val="single"/>
      <sz val="7.5"/>
      <color indexed="12"/>
      <name val="Arial"/>
      <family val="2"/>
    </font>
    <font>
      <u val="single"/>
      <sz val="7.5"/>
      <color indexed="36"/>
      <name val="Arial"/>
      <family val="2"/>
    </font>
    <font>
      <sz val="8"/>
      <name val="Arial"/>
      <family val="2"/>
    </font>
    <font>
      <b/>
      <sz val="10"/>
      <name val="Cambria"/>
      <family val="1"/>
    </font>
    <font>
      <sz val="10"/>
      <name val="Cambria"/>
      <family val="1"/>
    </font>
    <font>
      <b/>
      <i/>
      <sz val="10"/>
      <name val="Cambria"/>
      <family val="1"/>
    </font>
    <font>
      <sz val="12"/>
      <color indexed="8"/>
      <name val="Calibri"/>
      <family val="2"/>
    </font>
    <font>
      <sz val="10"/>
      <color indexed="8"/>
      <name val="Cambria"/>
      <family val="1"/>
    </font>
    <font>
      <i/>
      <sz val="10"/>
      <color indexed="8"/>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Cambria"/>
      <family val="1"/>
    </font>
    <font>
      <u val="single"/>
      <sz val="10"/>
      <name val="Cambria"/>
      <family val="1"/>
    </font>
    <font>
      <sz val="12"/>
      <name val="Cambria"/>
      <family val="1"/>
    </font>
    <font>
      <b/>
      <u val="single"/>
      <sz val="14"/>
      <name val="Cambria"/>
      <family val="1"/>
    </font>
    <font>
      <b/>
      <sz val="16"/>
      <name val="Cambria"/>
      <family val="1"/>
    </font>
    <font>
      <b/>
      <sz val="12"/>
      <name val="Cambria"/>
      <family val="1"/>
    </font>
    <font>
      <b/>
      <sz val="20"/>
      <name val="Cambria"/>
      <family val="1"/>
    </font>
    <font>
      <b/>
      <sz val="14"/>
      <name val="Cambria"/>
      <family val="1"/>
    </font>
    <font>
      <sz val="14"/>
      <name val="Cambria"/>
      <family val="1"/>
    </font>
    <font>
      <b/>
      <sz val="30"/>
      <name val="Cambria"/>
      <family val="1"/>
    </font>
    <font>
      <b/>
      <sz val="72"/>
      <name val="Cambria"/>
      <family val="1"/>
    </font>
    <font>
      <sz val="10"/>
      <color indexed="10"/>
      <name val="Cambria"/>
      <family val="1"/>
    </font>
    <font>
      <b/>
      <sz val="10"/>
      <color indexed="10"/>
      <name val="Cambria"/>
      <family val="1"/>
    </font>
    <font>
      <b/>
      <u val="single"/>
      <sz val="10"/>
      <color indexed="8"/>
      <name val="Cambria"/>
      <family val="1"/>
    </font>
    <font>
      <b/>
      <sz val="10"/>
      <color indexed="8"/>
      <name val="Cambria"/>
      <family val="1"/>
    </font>
    <font>
      <sz val="7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mbria"/>
      <family val="1"/>
    </font>
    <font>
      <sz val="10"/>
      <color rgb="FFFF0000"/>
      <name val="Cambria"/>
      <family val="1"/>
    </font>
    <font>
      <b/>
      <sz val="10"/>
      <color rgb="FFFF0000"/>
      <name val="Cambria"/>
      <family val="1"/>
    </font>
    <font>
      <b/>
      <u val="single"/>
      <sz val="10"/>
      <color theme="1"/>
      <name val="Cambria"/>
      <family val="1"/>
    </font>
    <font>
      <b/>
      <sz val="10"/>
      <color theme="1"/>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gray0625">
        <fgColor indexed="22"/>
        <bgColor indexed="22"/>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color indexed="63"/>
      </top>
      <bottom>
        <color indexed="63"/>
      </bottom>
    </border>
    <border>
      <left style="thin"/>
      <right>
        <color indexed="63"/>
      </right>
      <top>
        <color indexed="63"/>
      </top>
      <bottom>
        <color indexed="63"/>
      </bottom>
    </border>
    <border>
      <left style="thin"/>
      <right style="hair"/>
      <top>
        <color indexed="63"/>
      </top>
      <bottom>
        <color indexed="63"/>
      </bottom>
    </border>
    <border>
      <left style="thin"/>
      <right>
        <color indexed="63"/>
      </right>
      <top style="thin"/>
      <bottom>
        <color indexed="63"/>
      </bottom>
    </border>
    <border>
      <left style="hair"/>
      <right style="hair"/>
      <top style="thin"/>
      <bottom>
        <color indexed="63"/>
      </bottom>
    </border>
    <border>
      <left style="thin"/>
      <right>
        <color indexed="63"/>
      </right>
      <top>
        <color indexed="63"/>
      </top>
      <bottom style="thin"/>
    </border>
    <border>
      <left style="hair"/>
      <right style="hair"/>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color indexed="63"/>
      </top>
      <bottom>
        <color indexed="63"/>
      </bottom>
    </border>
    <border>
      <left style="medium"/>
      <right style="hair"/>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hair"/>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hair"/>
      <bottom/>
    </border>
    <border>
      <left style="hair"/>
      <right style="hair"/>
      <top style="hair"/>
      <bottom/>
    </border>
    <border>
      <left>
        <color indexed="63"/>
      </left>
      <right style="thin"/>
      <top style="thin"/>
      <bottom>
        <color indexed="63"/>
      </bottom>
    </border>
    <border>
      <left style="hair"/>
      <right style="thin"/>
      <top>
        <color indexed="63"/>
      </top>
      <bottom style="thin"/>
    </border>
    <border>
      <left style="hair"/>
      <right style="thin"/>
      <top style="thin"/>
      <bottom>
        <color indexed="63"/>
      </bottom>
    </border>
    <border>
      <left style="thin"/>
      <right style="medium"/>
      <top style="medium"/>
      <bottom style="thin"/>
    </border>
    <border>
      <left style="thin"/>
      <right style="medium"/>
      <top>
        <color indexed="63"/>
      </top>
      <bottom>
        <color indexed="63"/>
      </bottom>
    </border>
    <border>
      <left style="medium"/>
      <right style="hair"/>
      <top>
        <color indexed="63"/>
      </top>
      <bottom style="medium"/>
    </border>
    <border>
      <left style="thin"/>
      <right>
        <color indexed="63"/>
      </right>
      <top>
        <color indexed="63"/>
      </top>
      <bottom style="medium"/>
    </border>
    <border>
      <left style="hair"/>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style="hair"/>
      <top>
        <color indexed="63"/>
      </top>
      <bottom>
        <color indexed="63"/>
      </bottom>
    </border>
    <border>
      <left style="hair"/>
      <right>
        <color indexed="63"/>
      </right>
      <top>
        <color indexed="63"/>
      </top>
      <bottom style="thin"/>
    </border>
    <border>
      <left style="thin"/>
      <right style="hair"/>
      <top>
        <color indexed="63"/>
      </top>
      <bottom style="thin"/>
    </border>
    <border>
      <left>
        <color indexed="63"/>
      </left>
      <right style="thin"/>
      <top>
        <color indexed="63"/>
      </top>
      <bottom style="thin"/>
    </border>
    <border>
      <left style="hair"/>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style="thin"/>
      <top style="hair"/>
      <bottom/>
    </border>
    <border>
      <left/>
      <right style="hair"/>
      <top style="hair"/>
      <bottom/>
    </border>
    <border>
      <left/>
      <right style="thin"/>
      <top style="hair"/>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55">
    <xf numFmtId="0" fontId="0" fillId="0" borderId="0" xfId="0" applyAlignment="1">
      <alignment/>
    </xf>
    <xf numFmtId="43" fontId="7" fillId="0" borderId="0" xfId="42" applyFont="1" applyFill="1" applyBorder="1" applyAlignment="1">
      <alignment horizontal="left" vertical="center"/>
    </xf>
    <xf numFmtId="43" fontId="8" fillId="0" borderId="0" xfId="42" applyFont="1" applyFill="1" applyBorder="1" applyAlignment="1">
      <alignment vertical="center"/>
    </xf>
    <xf numFmtId="43" fontId="8" fillId="0" borderId="0" xfId="42" applyFont="1" applyFill="1" applyBorder="1" applyAlignment="1">
      <alignment horizontal="center" vertical="center"/>
    </xf>
    <xf numFmtId="43" fontId="8" fillId="0" borderId="0" xfId="42" applyNumberFormat="1" applyFont="1" applyFill="1" applyBorder="1" applyAlignment="1">
      <alignment vertical="center"/>
    </xf>
    <xf numFmtId="199" fontId="7" fillId="0" borderId="0" xfId="42" applyNumberFormat="1" applyFont="1" applyFill="1" applyBorder="1" applyAlignment="1">
      <alignment horizontal="right" vertical="center"/>
    </xf>
    <xf numFmtId="43" fontId="7" fillId="0" borderId="10" xfId="42" applyFont="1" applyFill="1" applyBorder="1" applyAlignment="1">
      <alignment horizontal="center" vertical="center" wrapText="1"/>
    </xf>
    <xf numFmtId="43" fontId="7" fillId="0" borderId="10" xfId="42" applyFont="1" applyFill="1" applyBorder="1" applyAlignment="1">
      <alignment horizontal="center" vertical="center"/>
    </xf>
    <xf numFmtId="43" fontId="30" fillId="0" borderId="11" xfId="42" applyFont="1" applyFill="1" applyBorder="1" applyAlignment="1" quotePrefix="1">
      <alignment horizontal="center" vertical="center"/>
    </xf>
    <xf numFmtId="43" fontId="7" fillId="0" borderId="11" xfId="42" applyFont="1" applyFill="1" applyBorder="1" applyAlignment="1">
      <alignment horizontal="center" vertical="center"/>
    </xf>
    <xf numFmtId="43" fontId="30" fillId="0" borderId="11" xfId="42" applyFont="1" applyFill="1" applyBorder="1" applyAlignment="1">
      <alignment horizontal="center" vertical="center"/>
    </xf>
    <xf numFmtId="43" fontId="7" fillId="0" borderId="11" xfId="42" applyFont="1" applyFill="1" applyBorder="1" applyAlignment="1">
      <alignment horizontal="left" vertical="center"/>
    </xf>
    <xf numFmtId="0" fontId="30" fillId="0" borderId="11" xfId="42" applyNumberFormat="1" applyFont="1" applyFill="1" applyBorder="1" applyAlignment="1">
      <alignment horizontal="left" vertical="center"/>
    </xf>
    <xf numFmtId="199" fontId="8" fillId="0" borderId="12" xfId="42" applyNumberFormat="1" applyFont="1" applyFill="1" applyBorder="1" applyAlignment="1" quotePrefix="1">
      <alignment horizontal="right" vertical="center"/>
    </xf>
    <xf numFmtId="0" fontId="31" fillId="0" borderId="11" xfId="42" applyNumberFormat="1" applyFont="1" applyFill="1" applyBorder="1" applyAlignment="1">
      <alignment horizontal="left" vertical="center"/>
    </xf>
    <xf numFmtId="199" fontId="8" fillId="0" borderId="12" xfId="42" applyNumberFormat="1" applyFont="1" applyFill="1" applyBorder="1" applyAlignment="1">
      <alignment horizontal="right" vertical="center"/>
    </xf>
    <xf numFmtId="0" fontId="8" fillId="0" borderId="11" xfId="42" applyNumberFormat="1" applyFont="1" applyFill="1" applyBorder="1" applyAlignment="1">
      <alignment horizontal="left" vertical="center"/>
    </xf>
    <xf numFmtId="43" fontId="8" fillId="0" borderId="11" xfId="42" applyFont="1" applyFill="1" applyBorder="1" applyAlignment="1">
      <alignment vertical="center"/>
    </xf>
    <xf numFmtId="43" fontId="8" fillId="0" borderId="11" xfId="42" applyFont="1" applyFill="1" applyBorder="1" applyAlignment="1">
      <alignment horizontal="left" vertical="center"/>
    </xf>
    <xf numFmtId="43" fontId="8" fillId="0" borderId="11" xfId="42" applyFont="1" applyFill="1" applyBorder="1" applyAlignment="1">
      <alignment horizontal="justify" vertical="center"/>
    </xf>
    <xf numFmtId="43" fontId="8" fillId="0" borderId="11" xfId="42" applyNumberFormat="1" applyFont="1" applyFill="1" applyBorder="1" applyAlignment="1">
      <alignment vertical="center"/>
    </xf>
    <xf numFmtId="0" fontId="30" fillId="0" borderId="11" xfId="42" applyNumberFormat="1" applyFont="1" applyFill="1" applyBorder="1" applyAlignment="1">
      <alignment vertical="center"/>
    </xf>
    <xf numFmtId="199" fontId="7" fillId="0" borderId="12" xfId="42" applyNumberFormat="1" applyFont="1" applyFill="1" applyBorder="1" applyAlignment="1">
      <alignment vertical="center"/>
    </xf>
    <xf numFmtId="204" fontId="8" fillId="0" borderId="13" xfId="42" applyNumberFormat="1" applyFont="1" applyFill="1" applyBorder="1" applyAlignment="1">
      <alignment horizontal="right" vertical="center"/>
    </xf>
    <xf numFmtId="49" fontId="8" fillId="0" borderId="11" xfId="42" applyNumberFormat="1" applyFont="1" applyFill="1" applyBorder="1" applyAlignment="1">
      <alignment horizontal="justify" vertical="center"/>
    </xf>
    <xf numFmtId="199" fontId="8" fillId="0" borderId="14" xfId="42" applyNumberFormat="1" applyFont="1" applyFill="1" applyBorder="1" applyAlignment="1">
      <alignment horizontal="right" vertical="center"/>
    </xf>
    <xf numFmtId="43" fontId="7" fillId="0" borderId="15" xfId="42" applyFont="1" applyFill="1" applyBorder="1" applyAlignment="1" quotePrefix="1">
      <alignment horizontal="left" vertical="center"/>
    </xf>
    <xf numFmtId="43" fontId="8" fillId="0" borderId="15" xfId="42" applyFont="1" applyFill="1" applyBorder="1" applyAlignment="1">
      <alignment horizontal="center" vertical="center"/>
    </xf>
    <xf numFmtId="43" fontId="8" fillId="0" borderId="15" xfId="42" applyNumberFormat="1" applyFont="1" applyFill="1" applyBorder="1" applyAlignment="1">
      <alignment vertical="center"/>
    </xf>
    <xf numFmtId="199" fontId="7" fillId="0" borderId="16" xfId="42" applyNumberFormat="1" applyFont="1" applyFill="1" applyBorder="1" applyAlignment="1">
      <alignment horizontal="right" vertical="center"/>
    </xf>
    <xf numFmtId="43" fontId="7" fillId="0" borderId="17" xfId="42" applyFont="1" applyFill="1" applyBorder="1" applyAlignment="1" quotePrefix="1">
      <alignment horizontal="left" vertical="center"/>
    </xf>
    <xf numFmtId="43" fontId="7" fillId="0" borderId="17" xfId="42" applyFont="1" applyFill="1" applyBorder="1" applyAlignment="1">
      <alignment horizontal="center" vertical="center"/>
    </xf>
    <xf numFmtId="43" fontId="7" fillId="0" borderId="17" xfId="42" applyNumberFormat="1" applyFont="1" applyFill="1" applyBorder="1" applyAlignment="1">
      <alignment vertical="center"/>
    </xf>
    <xf numFmtId="199" fontId="7" fillId="0" borderId="14" xfId="42" applyNumberFormat="1" applyFont="1" applyFill="1" applyBorder="1" applyAlignment="1">
      <alignment horizontal="right" vertical="center"/>
    </xf>
    <xf numFmtId="43" fontId="30" fillId="0" borderId="15" xfId="42" applyFont="1" applyFill="1" applyBorder="1" applyAlignment="1" quotePrefix="1">
      <alignment horizontal="center" vertical="center"/>
    </xf>
    <xf numFmtId="43" fontId="7" fillId="0" borderId="15" xfId="42" applyFont="1" applyFill="1" applyBorder="1" applyAlignment="1">
      <alignment horizontal="center" vertical="center"/>
    </xf>
    <xf numFmtId="43" fontId="7" fillId="0" borderId="11" xfId="42" applyNumberFormat="1" applyFont="1" applyFill="1" applyBorder="1" applyAlignment="1">
      <alignment vertical="center"/>
    </xf>
    <xf numFmtId="0" fontId="8" fillId="0" borderId="11" xfId="42" applyNumberFormat="1" applyFont="1" applyFill="1" applyBorder="1" applyAlignment="1" quotePrefix="1">
      <alignment horizontal="justify" vertical="center"/>
    </xf>
    <xf numFmtId="199" fontId="7" fillId="0" borderId="12" xfId="42" applyNumberFormat="1" applyFont="1" applyFill="1" applyBorder="1" applyAlignment="1" quotePrefix="1">
      <alignment horizontal="right" vertical="center"/>
    </xf>
    <xf numFmtId="43" fontId="30" fillId="0" borderId="11" xfId="42" applyFont="1" applyFill="1" applyBorder="1" applyAlignment="1">
      <alignment vertical="center"/>
    </xf>
    <xf numFmtId="0" fontId="8" fillId="0" borderId="11" xfId="42" applyNumberFormat="1" applyFont="1" applyFill="1" applyBorder="1" applyAlignment="1">
      <alignment horizontal="justify" vertical="center" wrapText="1"/>
    </xf>
    <xf numFmtId="43" fontId="8" fillId="0" borderId="15" xfId="42" applyFont="1" applyFill="1" applyBorder="1" applyAlignment="1">
      <alignment vertical="center"/>
    </xf>
    <xf numFmtId="0" fontId="8" fillId="0" borderId="11" xfId="42" applyNumberFormat="1" applyFont="1" applyFill="1" applyBorder="1" applyAlignment="1">
      <alignment horizontal="left" vertical="center" wrapText="1"/>
    </xf>
    <xf numFmtId="43" fontId="30" fillId="0" borderId="15" xfId="42" applyFont="1" applyFill="1" applyBorder="1" applyAlignment="1">
      <alignment horizontal="center" vertical="center"/>
    </xf>
    <xf numFmtId="43" fontId="8" fillId="0" borderId="11" xfId="42" applyFont="1" applyFill="1" applyBorder="1" applyAlignment="1" quotePrefix="1">
      <alignment horizontal="center" vertical="center"/>
    </xf>
    <xf numFmtId="0" fontId="8" fillId="0" borderId="11" xfId="42" applyNumberFormat="1" applyFont="1" applyFill="1" applyBorder="1" applyAlignment="1">
      <alignment vertical="center" wrapText="1"/>
    </xf>
    <xf numFmtId="0" fontId="7" fillId="0" borderId="11" xfId="42" applyNumberFormat="1" applyFont="1" applyFill="1" applyBorder="1" applyAlignment="1">
      <alignment horizontal="justify" vertical="center"/>
    </xf>
    <xf numFmtId="204" fontId="8" fillId="0" borderId="12" xfId="42" applyNumberFormat="1" applyFont="1" applyFill="1" applyBorder="1" applyAlignment="1" quotePrefix="1">
      <alignment horizontal="right" vertical="center"/>
    </xf>
    <xf numFmtId="43" fontId="8" fillId="0" borderId="11" xfId="0" applyNumberFormat="1" applyFont="1" applyFill="1" applyBorder="1" applyAlignment="1">
      <alignment vertical="center"/>
    </xf>
    <xf numFmtId="43" fontId="30" fillId="0" borderId="11" xfId="42" applyFont="1" applyFill="1" applyBorder="1" applyAlignment="1">
      <alignment horizontal="centerContinuous" vertical="center"/>
    </xf>
    <xf numFmtId="43" fontId="8" fillId="0" borderId="11" xfId="42" applyFont="1" applyFill="1" applyBorder="1" applyAlignment="1">
      <alignment horizontal="left" vertical="center" wrapText="1"/>
    </xf>
    <xf numFmtId="204" fontId="7" fillId="0" borderId="12" xfId="42" applyNumberFormat="1" applyFont="1" applyFill="1" applyBorder="1" applyAlignment="1">
      <alignment horizontal="right" vertical="center"/>
    </xf>
    <xf numFmtId="43" fontId="8" fillId="0" borderId="18" xfId="42" applyNumberFormat="1" applyFont="1" applyFill="1" applyBorder="1" applyAlignment="1">
      <alignment vertical="center"/>
    </xf>
    <xf numFmtId="43" fontId="7" fillId="0" borderId="19" xfId="42" applyNumberFormat="1" applyFont="1" applyFill="1" applyBorder="1" applyAlignment="1">
      <alignment vertical="center"/>
    </xf>
    <xf numFmtId="199" fontId="8" fillId="0" borderId="0" xfId="42" applyNumberFormat="1" applyFont="1" applyFill="1" applyAlignment="1">
      <alignment horizontal="right" vertical="center"/>
    </xf>
    <xf numFmtId="43" fontId="8" fillId="0" borderId="0" xfId="42" applyFont="1" applyFill="1" applyAlignment="1">
      <alignment horizontal="center" vertical="center"/>
    </xf>
    <xf numFmtId="43" fontId="8" fillId="0" borderId="0" xfId="42" applyNumberFormat="1" applyFont="1" applyFill="1" applyAlignment="1">
      <alignment vertical="center"/>
    </xf>
    <xf numFmtId="43" fontId="32" fillId="33" borderId="20" xfId="42" applyFont="1" applyFill="1" applyBorder="1" applyAlignment="1">
      <alignment horizontal="left"/>
    </xf>
    <xf numFmtId="0" fontId="8" fillId="0" borderId="0" xfId="0" applyFont="1" applyBorder="1" applyAlignment="1">
      <alignment/>
    </xf>
    <xf numFmtId="0" fontId="8" fillId="0" borderId="0" xfId="0" applyFont="1" applyAlignment="1">
      <alignment/>
    </xf>
    <xf numFmtId="0" fontId="33" fillId="0" borderId="0" xfId="0" applyFont="1" applyBorder="1" applyAlignment="1">
      <alignment/>
    </xf>
    <xf numFmtId="0" fontId="34" fillId="34" borderId="0" xfId="0" applyFont="1" applyFill="1" applyBorder="1" applyAlignment="1">
      <alignment vertical="center"/>
    </xf>
    <xf numFmtId="201" fontId="8" fillId="0" borderId="0" xfId="0" applyNumberFormat="1" applyFont="1" applyAlignment="1">
      <alignment/>
    </xf>
    <xf numFmtId="0" fontId="35" fillId="35" borderId="21" xfId="0" applyFont="1" applyFill="1" applyBorder="1" applyAlignment="1">
      <alignment horizontal="center" vertical="center"/>
    </xf>
    <xf numFmtId="0" fontId="32" fillId="35" borderId="22" xfId="0" applyFont="1" applyFill="1" applyBorder="1" applyAlignment="1">
      <alignment horizontal="center" vertical="center"/>
    </xf>
    <xf numFmtId="0" fontId="35" fillId="35" borderId="23" xfId="0" applyFont="1" applyFill="1" applyBorder="1" applyAlignment="1">
      <alignment horizontal="center" vertical="center"/>
    </xf>
    <xf numFmtId="0" fontId="35" fillId="35" borderId="24" xfId="0" applyFont="1" applyFill="1" applyBorder="1" applyAlignment="1">
      <alignment horizontal="center" vertical="center"/>
    </xf>
    <xf numFmtId="0" fontId="32" fillId="0" borderId="25" xfId="0" applyFont="1" applyBorder="1" applyAlignment="1">
      <alignment horizontal="center"/>
    </xf>
    <xf numFmtId="0" fontId="32" fillId="0" borderId="12" xfId="0" applyFont="1" applyBorder="1" applyAlignment="1">
      <alignment horizontal="center"/>
    </xf>
    <xf numFmtId="43" fontId="32" fillId="33" borderId="26" xfId="42" applyFont="1" applyFill="1" applyBorder="1" applyAlignment="1">
      <alignment horizontal="left"/>
    </xf>
    <xf numFmtId="43" fontId="32" fillId="33" borderId="26" xfId="42" applyFont="1" applyFill="1" applyBorder="1" applyAlignment="1">
      <alignment/>
    </xf>
    <xf numFmtId="0" fontId="32" fillId="0" borderId="0" xfId="0" applyFont="1" applyAlignment="1">
      <alignment/>
    </xf>
    <xf numFmtId="201" fontId="32" fillId="0" borderId="0" xfId="0" applyNumberFormat="1" applyFont="1" applyAlignment="1">
      <alignment/>
    </xf>
    <xf numFmtId="0" fontId="8" fillId="34" borderId="27" xfId="0" applyFont="1" applyFill="1" applyBorder="1" applyAlignment="1">
      <alignment/>
    </xf>
    <xf numFmtId="0" fontId="8" fillId="34" borderId="28" xfId="0" applyFont="1" applyFill="1" applyBorder="1" applyAlignment="1">
      <alignment/>
    </xf>
    <xf numFmtId="0" fontId="8" fillId="34" borderId="29" xfId="0" applyFont="1" applyFill="1" applyBorder="1" applyAlignment="1">
      <alignment/>
    </xf>
    <xf numFmtId="0" fontId="8" fillId="34" borderId="0" xfId="0" applyFont="1" applyFill="1" applyBorder="1" applyAlignment="1">
      <alignment/>
    </xf>
    <xf numFmtId="0" fontId="8" fillId="34" borderId="0" xfId="0" applyFont="1" applyFill="1" applyAlignment="1">
      <alignment/>
    </xf>
    <xf numFmtId="0" fontId="8" fillId="34" borderId="30" xfId="0" applyFont="1" applyFill="1" applyBorder="1" applyAlignment="1">
      <alignment/>
    </xf>
    <xf numFmtId="0" fontId="36" fillId="34" borderId="0" xfId="0" applyFont="1" applyFill="1" applyBorder="1" applyAlignment="1">
      <alignment horizontal="right" vertical="center"/>
    </xf>
    <xf numFmtId="0" fontId="8" fillId="34" borderId="31" xfId="0" applyFont="1" applyFill="1" applyBorder="1" applyAlignment="1">
      <alignment/>
    </xf>
    <xf numFmtId="0" fontId="34" fillId="34" borderId="0" xfId="0" applyFont="1" applyFill="1" applyBorder="1" applyAlignment="1">
      <alignment horizontal="right" vertical="center"/>
    </xf>
    <xf numFmtId="43" fontId="37" fillId="34" borderId="0" xfId="0" applyNumberFormat="1" applyFont="1" applyFill="1" applyBorder="1" applyAlignment="1">
      <alignment horizontal="right" vertical="center"/>
    </xf>
    <xf numFmtId="0" fontId="38" fillId="34" borderId="0" xfId="0" applyFont="1" applyFill="1" applyBorder="1" applyAlignment="1">
      <alignment horizontal="right" vertical="center"/>
    </xf>
    <xf numFmtId="0" fontId="39" fillId="34" borderId="30" xfId="0" applyFont="1" applyFill="1" applyBorder="1" applyAlignment="1">
      <alignment/>
    </xf>
    <xf numFmtId="0" fontId="39" fillId="34" borderId="0" xfId="0" applyFont="1" applyFill="1" applyBorder="1" applyAlignment="1">
      <alignment/>
    </xf>
    <xf numFmtId="0" fontId="36" fillId="34" borderId="30" xfId="0" applyFont="1" applyFill="1" applyBorder="1" applyAlignment="1">
      <alignment/>
    </xf>
    <xf numFmtId="0" fontId="36" fillId="34" borderId="0" xfId="0" applyFont="1" applyFill="1" applyBorder="1" applyAlignment="1">
      <alignment/>
    </xf>
    <xf numFmtId="0" fontId="8" fillId="34" borderId="32" xfId="0" applyFont="1" applyFill="1" applyBorder="1" applyAlignment="1">
      <alignment/>
    </xf>
    <xf numFmtId="0" fontId="8" fillId="34" borderId="33" xfId="0" applyFont="1" applyFill="1" applyBorder="1" applyAlignment="1">
      <alignment/>
    </xf>
    <xf numFmtId="0" fontId="8" fillId="34" borderId="34" xfId="0" applyFont="1" applyFill="1" applyBorder="1" applyAlignment="1">
      <alignment/>
    </xf>
    <xf numFmtId="0" fontId="8" fillId="0" borderId="11" xfId="42" applyNumberFormat="1" applyFont="1" applyFill="1" applyBorder="1" applyAlignment="1">
      <alignment horizontal="justify" vertical="center"/>
    </xf>
    <xf numFmtId="0" fontId="63" fillId="0" borderId="11" xfId="42" applyNumberFormat="1" applyFont="1" applyFill="1" applyBorder="1" applyAlignment="1">
      <alignment horizontal="justify" vertical="center"/>
    </xf>
    <xf numFmtId="43" fontId="7" fillId="0" borderId="11" xfId="42" applyFont="1" applyFill="1" applyBorder="1" applyAlignment="1" quotePrefix="1">
      <alignment horizontal="left" vertical="center"/>
    </xf>
    <xf numFmtId="204" fontId="63" fillId="0" borderId="12" xfId="42" applyNumberFormat="1" applyFont="1" applyFill="1" applyBorder="1" applyAlignment="1">
      <alignment horizontal="right" vertical="center"/>
    </xf>
    <xf numFmtId="199" fontId="8" fillId="0" borderId="35" xfId="42" applyNumberFormat="1" applyFont="1" applyFill="1" applyBorder="1" applyAlignment="1">
      <alignment horizontal="right" vertical="center"/>
    </xf>
    <xf numFmtId="43" fontId="7" fillId="0" borderId="36" xfId="42" applyFont="1" applyFill="1" applyBorder="1" applyAlignment="1" quotePrefix="1">
      <alignment horizontal="left" vertical="center"/>
    </xf>
    <xf numFmtId="43" fontId="8" fillId="0" borderId="36" xfId="42" applyFont="1" applyFill="1" applyBorder="1" applyAlignment="1">
      <alignment horizontal="center" vertical="center"/>
    </xf>
    <xf numFmtId="43" fontId="8" fillId="0" borderId="36" xfId="42" applyNumberFormat="1" applyFont="1" applyFill="1" applyBorder="1" applyAlignment="1">
      <alignment vertical="center"/>
    </xf>
    <xf numFmtId="43" fontId="63" fillId="0" borderId="11" xfId="42" applyFont="1" applyFill="1" applyBorder="1" applyAlignment="1">
      <alignment horizontal="center" vertical="center"/>
    </xf>
    <xf numFmtId="43" fontId="8" fillId="0" borderId="0" xfId="42" applyFont="1" applyFill="1" applyAlignment="1">
      <alignment vertical="center"/>
    </xf>
    <xf numFmtId="199" fontId="7" fillId="0" borderId="12" xfId="42" applyNumberFormat="1" applyFont="1" applyFill="1" applyBorder="1" applyAlignment="1">
      <alignment horizontal="right" vertical="center"/>
    </xf>
    <xf numFmtId="43" fontId="8" fillId="0" borderId="11" xfId="42" applyFont="1" applyFill="1" applyBorder="1" applyAlignment="1">
      <alignment horizontal="center" vertical="center"/>
    </xf>
    <xf numFmtId="0" fontId="8" fillId="0" borderId="11" xfId="42" applyNumberFormat="1" applyFont="1" applyFill="1" applyBorder="1" applyAlignment="1">
      <alignment horizontal="justify" vertical="center"/>
    </xf>
    <xf numFmtId="204" fontId="8" fillId="0" borderId="12" xfId="42" applyNumberFormat="1" applyFont="1" applyFill="1" applyBorder="1" applyAlignment="1">
      <alignment horizontal="right" vertical="center"/>
    </xf>
    <xf numFmtId="0" fontId="30" fillId="0" borderId="11" xfId="42" applyNumberFormat="1" applyFont="1" applyFill="1" applyBorder="1" applyAlignment="1">
      <alignment horizontal="justify" vertical="center"/>
    </xf>
    <xf numFmtId="43" fontId="40" fillId="34" borderId="0" xfId="0" applyNumberFormat="1" applyFont="1" applyFill="1" applyBorder="1" applyAlignment="1">
      <alignment horizontal="right" vertical="center"/>
    </xf>
    <xf numFmtId="0" fontId="7" fillId="0" borderId="11" xfId="42" applyNumberFormat="1" applyFont="1" applyFill="1" applyBorder="1" applyAlignment="1">
      <alignment horizontal="left" vertical="center"/>
    </xf>
    <xf numFmtId="43" fontId="31" fillId="0" borderId="11" xfId="42" applyFont="1" applyFill="1" applyBorder="1" applyAlignment="1">
      <alignment vertical="center"/>
    </xf>
    <xf numFmtId="43" fontId="7" fillId="0" borderId="26" xfId="42" applyFont="1" applyFill="1" applyBorder="1" applyAlignment="1">
      <alignment horizontal="center" vertical="center"/>
    </xf>
    <xf numFmtId="43" fontId="8" fillId="0" borderId="26" xfId="42" applyFont="1" applyFill="1" applyBorder="1" applyAlignment="1">
      <alignment horizontal="center" vertical="center"/>
    </xf>
    <xf numFmtId="43" fontId="7" fillId="0" borderId="37" xfId="42" applyFont="1" applyFill="1" applyBorder="1" applyAlignment="1">
      <alignment horizontal="center" vertical="center"/>
    </xf>
    <xf numFmtId="43" fontId="7" fillId="0" borderId="38" xfId="42" applyFont="1" applyFill="1" applyBorder="1" applyAlignment="1">
      <alignment horizontal="center" vertical="center"/>
    </xf>
    <xf numFmtId="43" fontId="7" fillId="0" borderId="39" xfId="42" applyFont="1" applyFill="1" applyBorder="1" applyAlignment="1">
      <alignment horizontal="center" vertical="center"/>
    </xf>
    <xf numFmtId="43" fontId="8" fillId="0" borderId="0" xfId="42" applyFont="1" applyBorder="1" applyAlignment="1">
      <alignment/>
    </xf>
    <xf numFmtId="43" fontId="8" fillId="0" borderId="0" xfId="42" applyFont="1" applyAlignment="1">
      <alignment/>
    </xf>
    <xf numFmtId="43" fontId="35" fillId="35" borderId="40" xfId="42" applyFont="1" applyFill="1" applyBorder="1" applyAlignment="1">
      <alignment horizontal="center" vertical="center"/>
    </xf>
    <xf numFmtId="43" fontId="32" fillId="0" borderId="41" xfId="42" applyFont="1" applyBorder="1" applyAlignment="1">
      <alignment/>
    </xf>
    <xf numFmtId="0" fontId="8" fillId="0" borderId="11" xfId="42" applyNumberFormat="1" applyFont="1" applyFill="1" applyBorder="1" applyAlignment="1">
      <alignment horizontal="justify" vertical="top" wrapText="1"/>
    </xf>
    <xf numFmtId="0" fontId="7" fillId="0" borderId="11" xfId="42" applyNumberFormat="1" applyFont="1" applyFill="1" applyBorder="1" applyAlignment="1">
      <alignment horizontal="left" vertical="center" wrapText="1"/>
    </xf>
    <xf numFmtId="0" fontId="32" fillId="0" borderId="42" xfId="0" applyFont="1" applyBorder="1" applyAlignment="1">
      <alignment horizontal="center"/>
    </xf>
    <xf numFmtId="0" fontId="32" fillId="0" borderId="43" xfId="0" applyFont="1" applyBorder="1" applyAlignment="1">
      <alignment horizontal="center"/>
    </xf>
    <xf numFmtId="43" fontId="32" fillId="33" borderId="44" xfId="42" applyFont="1" applyFill="1" applyBorder="1" applyAlignment="1">
      <alignment horizontal="left"/>
    </xf>
    <xf numFmtId="43" fontId="32" fillId="33" borderId="45" xfId="42" applyFont="1" applyFill="1" applyBorder="1" applyAlignment="1">
      <alignment/>
    </xf>
    <xf numFmtId="43" fontId="32" fillId="0" borderId="46" xfId="42" applyFont="1" applyBorder="1" applyAlignment="1">
      <alignment/>
    </xf>
    <xf numFmtId="43" fontId="32" fillId="33" borderId="47" xfId="42" applyFont="1" applyFill="1" applyBorder="1" applyAlignment="1">
      <alignment/>
    </xf>
    <xf numFmtId="43" fontId="8" fillId="0" borderId="48" xfId="42" applyFont="1" applyBorder="1" applyAlignment="1">
      <alignment/>
    </xf>
    <xf numFmtId="43" fontId="8" fillId="0" borderId="49" xfId="42" applyFont="1" applyBorder="1" applyAlignment="1">
      <alignment/>
    </xf>
    <xf numFmtId="0" fontId="35" fillId="0" borderId="0" xfId="0" applyFont="1" applyAlignment="1">
      <alignment horizontal="right"/>
    </xf>
    <xf numFmtId="0" fontId="7" fillId="0" borderId="0" xfId="0" applyFont="1" applyAlignment="1">
      <alignment horizontal="right"/>
    </xf>
    <xf numFmtId="43" fontId="63" fillId="0" borderId="26" xfId="42" applyFont="1" applyFill="1" applyBorder="1" applyAlignment="1">
      <alignment horizontal="center" vertical="center"/>
    </xf>
    <xf numFmtId="43" fontId="7" fillId="0" borderId="17" xfId="42" applyFont="1" applyFill="1" applyBorder="1" applyAlignment="1">
      <alignment vertical="center"/>
    </xf>
    <xf numFmtId="43" fontId="8" fillId="0" borderId="15" xfId="42" applyFont="1" applyFill="1" applyBorder="1" applyAlignment="1" quotePrefix="1">
      <alignment horizontal="left" vertical="center"/>
    </xf>
    <xf numFmtId="199" fontId="8" fillId="0" borderId="12" xfId="42" applyNumberFormat="1" applyFont="1" applyFill="1" applyBorder="1" applyAlignment="1">
      <alignment horizontal="center" vertical="center" wrapText="1"/>
    </xf>
    <xf numFmtId="199" fontId="7" fillId="0" borderId="12" xfId="42" applyNumberFormat="1" applyFont="1" applyFill="1" applyBorder="1" applyAlignment="1">
      <alignment horizontal="center" vertical="center" wrapText="1"/>
    </xf>
    <xf numFmtId="204" fontId="8" fillId="0" borderId="12" xfId="42" applyNumberFormat="1" applyFont="1" applyFill="1" applyBorder="1" applyAlignment="1">
      <alignment horizontal="center" vertical="center" wrapText="1"/>
    </xf>
    <xf numFmtId="43" fontId="8" fillId="0" borderId="50" xfId="42" applyFont="1" applyFill="1" applyBorder="1" applyAlignment="1">
      <alignment horizontal="center" vertical="center"/>
    </xf>
    <xf numFmtId="43" fontId="64" fillId="0" borderId="0" xfId="42" applyFont="1" applyFill="1" applyAlignment="1">
      <alignment vertical="center"/>
    </xf>
    <xf numFmtId="43" fontId="64" fillId="0" borderId="11" xfId="42" applyFont="1" applyFill="1" applyBorder="1" applyAlignment="1">
      <alignment horizontal="center" vertical="center"/>
    </xf>
    <xf numFmtId="43" fontId="65" fillId="0" borderId="11" xfId="42" applyFont="1" applyFill="1" applyBorder="1" applyAlignment="1">
      <alignment horizontal="center" vertical="center"/>
    </xf>
    <xf numFmtId="43" fontId="65" fillId="0" borderId="26" xfId="42" applyFont="1" applyFill="1" applyBorder="1" applyAlignment="1">
      <alignment horizontal="center" vertical="center"/>
    </xf>
    <xf numFmtId="204" fontId="64" fillId="0" borderId="12" xfId="42" applyNumberFormat="1" applyFont="1" applyFill="1" applyBorder="1" applyAlignment="1">
      <alignment horizontal="right" vertical="center"/>
    </xf>
    <xf numFmtId="43" fontId="64" fillId="0" borderId="11" xfId="42" applyFont="1" applyFill="1" applyBorder="1" applyAlignment="1">
      <alignment horizontal="justify" vertical="center"/>
    </xf>
    <xf numFmtId="43" fontId="64" fillId="0" borderId="26" xfId="42" applyFont="1" applyFill="1" applyBorder="1" applyAlignment="1">
      <alignment horizontal="center" vertical="center"/>
    </xf>
    <xf numFmtId="43" fontId="63" fillId="0" borderId="11" xfId="42" applyFont="1" applyFill="1" applyBorder="1" applyAlignment="1">
      <alignment vertical="center"/>
    </xf>
    <xf numFmtId="2" fontId="7" fillId="0" borderId="12" xfId="42" applyNumberFormat="1" applyFont="1" applyFill="1" applyBorder="1" applyAlignment="1">
      <alignment horizontal="right" vertical="center"/>
    </xf>
    <xf numFmtId="199" fontId="63" fillId="0" borderId="14" xfId="42" applyNumberFormat="1" applyFont="1" applyFill="1" applyBorder="1" applyAlignment="1">
      <alignment horizontal="right" vertical="center"/>
    </xf>
    <xf numFmtId="43" fontId="66" fillId="0" borderId="15" xfId="42" applyFont="1" applyFill="1" applyBorder="1" applyAlignment="1" quotePrefix="1">
      <alignment horizontal="center" vertical="center"/>
    </xf>
    <xf numFmtId="43" fontId="63" fillId="0" borderId="15" xfId="42" applyFont="1" applyFill="1" applyBorder="1" applyAlignment="1">
      <alignment horizontal="center" vertical="center"/>
    </xf>
    <xf numFmtId="43" fontId="63" fillId="0" borderId="15" xfId="42" applyNumberFormat="1" applyFont="1" applyFill="1" applyBorder="1" applyAlignment="1">
      <alignment vertical="center"/>
    </xf>
    <xf numFmtId="43" fontId="67" fillId="0" borderId="15" xfId="42" applyFont="1" applyFill="1" applyBorder="1" applyAlignment="1">
      <alignment horizontal="center" vertical="center"/>
    </xf>
    <xf numFmtId="43" fontId="67" fillId="0" borderId="37" xfId="42" applyFont="1" applyFill="1" applyBorder="1" applyAlignment="1">
      <alignment horizontal="center" vertical="center"/>
    </xf>
    <xf numFmtId="43" fontId="63" fillId="0" borderId="0" xfId="42" applyFont="1" applyFill="1" applyAlignment="1">
      <alignment vertical="center"/>
    </xf>
    <xf numFmtId="199" fontId="63" fillId="0" borderId="12" xfId="42" applyNumberFormat="1" applyFont="1" applyFill="1" applyBorder="1" applyAlignment="1">
      <alignment horizontal="right" vertical="center"/>
    </xf>
    <xf numFmtId="43" fontId="66" fillId="0" borderId="11" xfId="42" applyFont="1" applyFill="1" applyBorder="1" applyAlignment="1">
      <alignment horizontal="center" vertical="center"/>
    </xf>
    <xf numFmtId="43" fontId="63" fillId="0" borderId="11" xfId="42" applyNumberFormat="1" applyFont="1" applyFill="1" applyBorder="1" applyAlignment="1">
      <alignment vertical="center"/>
    </xf>
    <xf numFmtId="43" fontId="67" fillId="0" borderId="11" xfId="42" applyFont="1" applyFill="1" applyBorder="1" applyAlignment="1">
      <alignment horizontal="center" vertical="center"/>
    </xf>
    <xf numFmtId="43" fontId="67" fillId="0" borderId="26" xfId="42" applyFont="1" applyFill="1" applyBorder="1" applyAlignment="1">
      <alignment horizontal="center" vertical="center"/>
    </xf>
    <xf numFmtId="199" fontId="67" fillId="0" borderId="12" xfId="42" applyNumberFormat="1" applyFont="1" applyFill="1" applyBorder="1" applyAlignment="1">
      <alignment horizontal="right" vertical="center"/>
    </xf>
    <xf numFmtId="0" fontId="66" fillId="0" borderId="11" xfId="42" applyNumberFormat="1" applyFont="1" applyFill="1" applyBorder="1" applyAlignment="1">
      <alignment vertical="center"/>
    </xf>
    <xf numFmtId="0" fontId="63" fillId="0" borderId="11" xfId="42" applyNumberFormat="1" applyFont="1" applyFill="1" applyBorder="1" applyAlignment="1">
      <alignment horizontal="justify" vertical="center" wrapText="1"/>
    </xf>
    <xf numFmtId="43" fontId="63" fillId="0" borderId="0" xfId="42" applyFont="1" applyFill="1" applyBorder="1" applyAlignment="1">
      <alignment vertical="center"/>
    </xf>
    <xf numFmtId="43" fontId="66" fillId="0" borderId="11" xfId="42" applyFont="1" applyFill="1" applyBorder="1" applyAlignment="1">
      <alignment horizontal="justify" vertical="center"/>
    </xf>
    <xf numFmtId="43" fontId="63" fillId="0" borderId="11" xfId="42" applyFont="1" applyFill="1" applyBorder="1" applyAlignment="1">
      <alignment horizontal="justify" vertical="center"/>
    </xf>
    <xf numFmtId="43" fontId="67" fillId="0" borderId="11" xfId="42" applyFont="1" applyFill="1" applyBorder="1" applyAlignment="1" quotePrefix="1">
      <alignment horizontal="justify" vertical="center"/>
    </xf>
    <xf numFmtId="43" fontId="63" fillId="0" borderId="11" xfId="42" applyFont="1" applyFill="1" applyBorder="1" applyAlignment="1" quotePrefix="1">
      <alignment horizontal="justify" vertical="center"/>
    </xf>
    <xf numFmtId="43" fontId="66" fillId="0" borderId="11" xfId="42" applyFont="1" applyFill="1" applyBorder="1" applyAlignment="1">
      <alignment vertical="center"/>
    </xf>
    <xf numFmtId="43" fontId="63" fillId="0" borderId="11" xfId="42" applyFont="1" applyFill="1" applyBorder="1" applyAlignment="1">
      <alignment horizontal="justify" vertical="center" wrapText="1"/>
    </xf>
    <xf numFmtId="0" fontId="63" fillId="0" borderId="11" xfId="42" applyNumberFormat="1" applyFont="1" applyFill="1" applyBorder="1" applyAlignment="1">
      <alignment horizontal="left" vertical="center" wrapText="1"/>
    </xf>
    <xf numFmtId="0" fontId="66" fillId="0" borderId="11" xfId="42" applyNumberFormat="1" applyFont="1" applyFill="1" applyBorder="1" applyAlignment="1">
      <alignment horizontal="justify" vertical="center"/>
    </xf>
    <xf numFmtId="43" fontId="8" fillId="0" borderId="17" xfId="42" applyFont="1" applyFill="1" applyBorder="1" applyAlignment="1">
      <alignment horizontal="center" vertical="center"/>
    </xf>
    <xf numFmtId="0" fontId="0" fillId="0" borderId="20" xfId="0" applyFont="1" applyFill="1" applyBorder="1" applyAlignment="1">
      <alignment wrapText="1"/>
    </xf>
    <xf numFmtId="0" fontId="0" fillId="0" borderId="51" xfId="0" applyFont="1" applyFill="1" applyBorder="1" applyAlignment="1">
      <alignment wrapText="1"/>
    </xf>
    <xf numFmtId="204" fontId="8" fillId="18" borderId="12" xfId="42" applyNumberFormat="1" applyFont="1" applyFill="1" applyBorder="1" applyAlignment="1" quotePrefix="1">
      <alignment horizontal="right" vertical="center"/>
    </xf>
    <xf numFmtId="0" fontId="8" fillId="18" borderId="11" xfId="42" applyNumberFormat="1" applyFont="1" applyFill="1" applyBorder="1" applyAlignment="1">
      <alignment vertical="center" wrapText="1"/>
    </xf>
    <xf numFmtId="43" fontId="8" fillId="18" borderId="11" xfId="42" applyFont="1" applyFill="1" applyBorder="1" applyAlignment="1">
      <alignment horizontal="center" vertical="center"/>
    </xf>
    <xf numFmtId="43" fontId="8" fillId="18" borderId="11" xfId="42" applyFont="1" applyFill="1" applyBorder="1" applyAlignment="1">
      <alignment vertical="center"/>
    </xf>
    <xf numFmtId="43" fontId="8" fillId="18" borderId="26" xfId="42" applyFont="1" applyFill="1" applyBorder="1" applyAlignment="1">
      <alignment horizontal="center" vertical="center"/>
    </xf>
    <xf numFmtId="204" fontId="8" fillId="18" borderId="12" xfId="42" applyNumberFormat="1" applyFont="1" applyFill="1" applyBorder="1" applyAlignment="1">
      <alignment horizontal="right" vertical="center"/>
    </xf>
    <xf numFmtId="0" fontId="8" fillId="18" borderId="11" xfId="42" applyNumberFormat="1" applyFont="1" applyFill="1" applyBorder="1" applyAlignment="1">
      <alignment horizontal="justify" vertical="center"/>
    </xf>
    <xf numFmtId="43" fontId="8" fillId="18" borderId="11" xfId="42" applyNumberFormat="1" applyFont="1" applyFill="1" applyBorder="1" applyAlignment="1">
      <alignment vertical="center"/>
    </xf>
    <xf numFmtId="204" fontId="63" fillId="18" borderId="12" xfId="42" applyNumberFormat="1" applyFont="1" applyFill="1" applyBorder="1" applyAlignment="1">
      <alignment horizontal="right" vertical="center"/>
    </xf>
    <xf numFmtId="43" fontId="63" fillId="18" borderId="11" xfId="42" applyFont="1" applyFill="1" applyBorder="1" applyAlignment="1">
      <alignment horizontal="justify" vertical="center"/>
    </xf>
    <xf numFmtId="43" fontId="63" fillId="18" borderId="11" xfId="42" applyFont="1" applyFill="1" applyBorder="1" applyAlignment="1">
      <alignment horizontal="center" vertical="center"/>
    </xf>
    <xf numFmtId="43" fontId="63" fillId="18" borderId="11" xfId="42" applyFont="1" applyFill="1" applyBorder="1" applyAlignment="1">
      <alignment vertical="center"/>
    </xf>
    <xf numFmtId="43" fontId="63" fillId="18" borderId="26" xfId="42" applyFont="1" applyFill="1" applyBorder="1" applyAlignment="1">
      <alignment horizontal="center" vertical="center"/>
    </xf>
    <xf numFmtId="204" fontId="8" fillId="18" borderId="13" xfId="42" applyNumberFormat="1" applyFont="1" applyFill="1" applyBorder="1" applyAlignment="1">
      <alignment horizontal="right" vertical="center"/>
    </xf>
    <xf numFmtId="49" fontId="8" fillId="18" borderId="11" xfId="42" applyNumberFormat="1" applyFont="1" applyFill="1" applyBorder="1" applyAlignment="1">
      <alignment horizontal="justify" vertical="center"/>
    </xf>
    <xf numFmtId="0" fontId="63" fillId="18" borderId="11" xfId="42" applyNumberFormat="1" applyFont="1" applyFill="1" applyBorder="1" applyAlignment="1">
      <alignment horizontal="justify" vertical="center"/>
    </xf>
    <xf numFmtId="0" fontId="8" fillId="18" borderId="11" xfId="42" applyNumberFormat="1" applyFont="1" applyFill="1" applyBorder="1" applyAlignment="1">
      <alignment horizontal="justify" vertical="center" wrapText="1"/>
    </xf>
    <xf numFmtId="204" fontId="8" fillId="0" borderId="12" xfId="42" applyNumberFormat="1" applyFont="1" applyBorder="1" applyAlignment="1">
      <alignment horizontal="right" vertical="center"/>
    </xf>
    <xf numFmtId="0" fontId="8" fillId="0" borderId="11" xfId="42" applyNumberFormat="1" applyFont="1" applyBorder="1" applyAlignment="1">
      <alignment horizontal="justify" vertical="center" wrapText="1"/>
    </xf>
    <xf numFmtId="43" fontId="8" fillId="0" borderId="11" xfId="42" applyFont="1" applyBorder="1" applyAlignment="1">
      <alignment horizontal="center" vertical="center"/>
    </xf>
    <xf numFmtId="43" fontId="8" fillId="0" borderId="11" xfId="42" applyFont="1" applyBorder="1" applyAlignment="1">
      <alignment vertical="center"/>
    </xf>
    <xf numFmtId="43" fontId="8" fillId="0" borderId="26" xfId="42" applyFont="1" applyBorder="1" applyAlignment="1">
      <alignment horizontal="center" vertical="center"/>
    </xf>
    <xf numFmtId="204" fontId="8" fillId="18" borderId="12" xfId="42" applyNumberFormat="1" applyFont="1" applyFill="1" applyBorder="1" applyAlignment="1">
      <alignment horizontal="center" vertical="center" wrapText="1"/>
    </xf>
    <xf numFmtId="43" fontId="7" fillId="0" borderId="50" xfId="42" applyFont="1" applyFill="1" applyBorder="1" applyAlignment="1">
      <alignment horizontal="center" vertical="center"/>
    </xf>
    <xf numFmtId="199" fontId="7" fillId="36" borderId="12" xfId="42" applyNumberFormat="1" applyFont="1" applyFill="1" applyBorder="1" applyAlignment="1">
      <alignment horizontal="right" vertical="center"/>
    </xf>
    <xf numFmtId="0" fontId="30" fillId="36" borderId="11" xfId="42" applyNumberFormat="1" applyFont="1" applyFill="1" applyBorder="1" applyAlignment="1">
      <alignment horizontal="justify" vertical="center" wrapText="1"/>
    </xf>
    <xf numFmtId="43" fontId="8" fillId="36" borderId="11" xfId="42" applyFont="1" applyFill="1" applyBorder="1" applyAlignment="1">
      <alignment horizontal="center" vertical="center"/>
    </xf>
    <xf numFmtId="43" fontId="8" fillId="36" borderId="11" xfId="42" applyFont="1" applyFill="1" applyBorder="1" applyAlignment="1">
      <alignment vertical="center"/>
    </xf>
    <xf numFmtId="43" fontId="7" fillId="36" borderId="11" xfId="42" applyFont="1" applyFill="1" applyBorder="1" applyAlignment="1">
      <alignment horizontal="center" vertical="center"/>
    </xf>
    <xf numFmtId="43" fontId="7" fillId="36" borderId="26" xfId="42" applyFont="1" applyFill="1" applyBorder="1" applyAlignment="1">
      <alignment horizontal="center" vertical="center"/>
    </xf>
    <xf numFmtId="204" fontId="8" fillId="36" borderId="12" xfId="42" applyNumberFormat="1" applyFont="1" applyFill="1" applyBorder="1" applyAlignment="1">
      <alignment horizontal="right" vertical="center"/>
    </xf>
    <xf numFmtId="0" fontId="8" fillId="36" borderId="11" xfId="42" applyNumberFormat="1" applyFont="1" applyFill="1" applyBorder="1" applyAlignment="1">
      <alignment horizontal="justify" vertical="center" wrapText="1"/>
    </xf>
    <xf numFmtId="43" fontId="8" fillId="36" borderId="26" xfId="42" applyFont="1" applyFill="1" applyBorder="1" applyAlignment="1">
      <alignment horizontal="center" vertical="center"/>
    </xf>
    <xf numFmtId="204" fontId="8" fillId="36" borderId="52" xfId="42" applyNumberFormat="1" applyFont="1" applyFill="1" applyBorder="1" applyAlignment="1">
      <alignment horizontal="right" vertical="center"/>
    </xf>
    <xf numFmtId="0" fontId="8" fillId="36" borderId="17" xfId="42" applyNumberFormat="1" applyFont="1" applyFill="1" applyBorder="1" applyAlignment="1">
      <alignment horizontal="justify" vertical="center" wrapText="1"/>
    </xf>
    <xf numFmtId="43" fontId="8" fillId="36" borderId="17" xfId="42" applyFont="1" applyFill="1" applyBorder="1" applyAlignment="1">
      <alignment horizontal="center" vertical="center"/>
    </xf>
    <xf numFmtId="43" fontId="8" fillId="36" borderId="53" xfId="42" applyFont="1" applyFill="1" applyBorder="1" applyAlignment="1">
      <alignment horizontal="center" vertical="center"/>
    </xf>
    <xf numFmtId="43" fontId="8" fillId="36" borderId="54" xfId="42" applyFont="1" applyFill="1" applyBorder="1" applyAlignment="1">
      <alignment horizontal="center" vertical="center"/>
    </xf>
    <xf numFmtId="204" fontId="8" fillId="36" borderId="12" xfId="42" applyNumberFormat="1" applyFont="1" applyFill="1" applyBorder="1" applyAlignment="1">
      <alignment horizontal="right" vertical="top"/>
    </xf>
    <xf numFmtId="0" fontId="8" fillId="34" borderId="0" xfId="0" applyFont="1" applyFill="1" applyBorder="1" applyAlignment="1">
      <alignment horizontal="right"/>
    </xf>
    <xf numFmtId="199" fontId="30" fillId="36" borderId="13" xfId="42" applyNumberFormat="1" applyFont="1" applyFill="1" applyBorder="1" applyAlignment="1">
      <alignment horizontal="right" vertical="center"/>
    </xf>
    <xf numFmtId="0" fontId="8" fillId="36" borderId="0" xfId="42" applyNumberFormat="1" applyFont="1" applyFill="1" applyBorder="1" applyAlignment="1">
      <alignment horizontal="justify" vertical="center" wrapText="1"/>
    </xf>
    <xf numFmtId="204" fontId="8" fillId="36" borderId="55" xfId="42" applyNumberFormat="1" applyFont="1" applyFill="1" applyBorder="1" applyAlignment="1">
      <alignment horizontal="right" vertical="center"/>
    </xf>
    <xf numFmtId="43" fontId="7" fillId="0" borderId="54" xfId="42" applyFont="1" applyFill="1" applyBorder="1" applyAlignment="1">
      <alignment horizontal="center" vertical="center"/>
    </xf>
    <xf numFmtId="43" fontId="8" fillId="0" borderId="54" xfId="42" applyFont="1" applyFill="1" applyBorder="1" applyAlignment="1">
      <alignment horizontal="center" vertical="center"/>
    </xf>
    <xf numFmtId="0" fontId="36" fillId="34" borderId="30" xfId="0" applyFont="1" applyFill="1" applyBorder="1" applyAlignment="1">
      <alignment horizontal="center"/>
    </xf>
    <xf numFmtId="0" fontId="36" fillId="34" borderId="0" xfId="0" applyFont="1" applyFill="1" applyBorder="1" applyAlignment="1">
      <alignment horizontal="center"/>
    </xf>
    <xf numFmtId="0" fontId="45" fillId="34" borderId="0" xfId="0" applyFont="1" applyFill="1" applyBorder="1" applyAlignment="1">
      <alignment horizontal="center" vertical="center"/>
    </xf>
    <xf numFmtId="0" fontId="33" fillId="0" borderId="0" xfId="0" applyFont="1" applyBorder="1" applyAlignment="1">
      <alignment horizontal="center"/>
    </xf>
    <xf numFmtId="43" fontId="37" fillId="0" borderId="0" xfId="0" applyNumberFormat="1" applyFont="1" applyBorder="1" applyAlignment="1">
      <alignment horizontal="center"/>
    </xf>
    <xf numFmtId="0" fontId="37" fillId="0" borderId="0" xfId="0" applyFont="1" applyBorder="1" applyAlignment="1">
      <alignment horizontal="center"/>
    </xf>
    <xf numFmtId="199" fontId="7" fillId="0" borderId="56" xfId="42" applyNumberFormat="1" applyFont="1" applyFill="1" applyBorder="1" applyAlignment="1">
      <alignment horizontal="center" vertical="center" wrapText="1"/>
    </xf>
    <xf numFmtId="199" fontId="7" fillId="0" borderId="57" xfId="42" applyNumberFormat="1" applyFont="1" applyFill="1" applyBorder="1" applyAlignment="1">
      <alignment horizontal="center" vertical="center" wrapText="1"/>
    </xf>
    <xf numFmtId="43" fontId="7" fillId="0" borderId="56" xfId="42" applyFont="1" applyFill="1" applyBorder="1" applyAlignment="1">
      <alignment horizontal="center" vertical="center" wrapText="1"/>
    </xf>
    <xf numFmtId="43" fontId="7" fillId="0" borderId="57" xfId="42" applyFont="1" applyFill="1" applyBorder="1" applyAlignment="1">
      <alignment horizontal="center" vertical="center" wrapText="1"/>
    </xf>
    <xf numFmtId="43" fontId="7" fillId="0" borderId="56" xfId="42" applyNumberFormat="1" applyFont="1" applyFill="1" applyBorder="1" applyAlignment="1">
      <alignment vertical="center" wrapText="1"/>
    </xf>
    <xf numFmtId="43" fontId="7" fillId="0" borderId="57" xfId="42" applyNumberFormat="1" applyFont="1" applyFill="1" applyBorder="1" applyAlignment="1">
      <alignment vertical="center" wrapText="1"/>
    </xf>
    <xf numFmtId="43" fontId="63" fillId="18" borderId="11" xfId="42" applyNumberFormat="1" applyFont="1" applyFill="1" applyBorder="1" applyAlignment="1">
      <alignment vertical="center"/>
    </xf>
    <xf numFmtId="43" fontId="64" fillId="0" borderId="11" xfId="42" applyNumberFormat="1" applyFont="1" applyFill="1" applyBorder="1" applyAlignment="1">
      <alignment vertical="center"/>
    </xf>
    <xf numFmtId="43" fontId="7" fillId="0" borderId="15" xfId="42" applyNumberFormat="1" applyFont="1" applyFill="1" applyBorder="1" applyAlignment="1">
      <alignment vertical="center"/>
    </xf>
    <xf numFmtId="43" fontId="8" fillId="36" borderId="11" xfId="42" applyNumberFormat="1" applyFont="1" applyFill="1" applyBorder="1" applyAlignment="1">
      <alignment vertical="center"/>
    </xf>
    <xf numFmtId="43" fontId="8" fillId="36" borderId="17" xfId="42" applyNumberFormat="1" applyFont="1" applyFill="1" applyBorder="1" applyAlignment="1">
      <alignment vertical="center"/>
    </xf>
    <xf numFmtId="43" fontId="8" fillId="0" borderId="58" xfId="42" applyFont="1" applyFill="1" applyBorder="1" applyAlignment="1">
      <alignment horizontal="center" vertical="center"/>
    </xf>
    <xf numFmtId="43" fontId="7" fillId="0" borderId="59" xfId="42" applyFont="1" applyFill="1" applyBorder="1" applyAlignment="1">
      <alignment horizontal="center" vertical="center"/>
    </xf>
    <xf numFmtId="43" fontId="63" fillId="0" borderId="50" xfId="42" applyFont="1" applyFill="1" applyBorder="1" applyAlignment="1">
      <alignment horizontal="center" vertical="center"/>
    </xf>
    <xf numFmtId="43" fontId="63" fillId="18" borderId="50" xfId="42" applyFont="1" applyFill="1" applyBorder="1" applyAlignment="1">
      <alignment horizontal="center" vertical="center"/>
    </xf>
    <xf numFmtId="43" fontId="7" fillId="18" borderId="54" xfId="42" applyFont="1" applyFill="1" applyBorder="1" applyAlignment="1">
      <alignment horizontal="center" vertical="center"/>
    </xf>
    <xf numFmtId="43" fontId="8" fillId="18" borderId="54" xfId="42" applyFont="1" applyFill="1" applyBorder="1" applyAlignment="1">
      <alignment horizontal="center" vertical="center"/>
    </xf>
    <xf numFmtId="43" fontId="8" fillId="0" borderId="60" xfId="42" applyFont="1" applyFill="1" applyBorder="1" applyAlignment="1">
      <alignment horizontal="center" vertical="center"/>
    </xf>
    <xf numFmtId="43" fontId="8" fillId="0" borderId="39" xfId="42" applyFont="1" applyFill="1" applyBorder="1" applyAlignment="1">
      <alignment horizontal="center" vertical="center"/>
    </xf>
    <xf numFmtId="43" fontId="8" fillId="0" borderId="38" xfId="42" applyFont="1" applyFill="1" applyBorder="1" applyAlignment="1">
      <alignment horizontal="center" vertical="center"/>
    </xf>
    <xf numFmtId="43" fontId="8" fillId="0" borderId="13" xfId="42" applyFont="1" applyFill="1" applyBorder="1" applyAlignment="1">
      <alignment horizontal="center" vertical="center"/>
    </xf>
    <xf numFmtId="43" fontId="7" fillId="18" borderId="50" xfId="42" applyFont="1" applyFill="1" applyBorder="1" applyAlignment="1">
      <alignment horizontal="center" vertical="center"/>
    </xf>
    <xf numFmtId="43" fontId="8" fillId="18" borderId="50" xfId="42" applyFont="1" applyFill="1" applyBorder="1" applyAlignment="1">
      <alignment horizontal="center" vertical="center"/>
    </xf>
    <xf numFmtId="43" fontId="8" fillId="0" borderId="61" xfId="42" applyFont="1" applyFill="1" applyBorder="1" applyAlignment="1">
      <alignment horizontal="center" vertical="center"/>
    </xf>
    <xf numFmtId="43" fontId="8" fillId="0" borderId="59" xfId="42" applyFont="1" applyFill="1" applyBorder="1" applyAlignment="1">
      <alignment horizontal="center" vertical="center"/>
    </xf>
    <xf numFmtId="43" fontId="7" fillId="0" borderId="0" xfId="42" applyFont="1" applyFill="1" applyBorder="1" applyAlignment="1">
      <alignment horizontal="center" vertical="center"/>
    </xf>
    <xf numFmtId="43" fontId="8" fillId="0" borderId="19" xfId="42" applyFont="1" applyFill="1" applyBorder="1" applyAlignment="1">
      <alignment horizontal="center" vertical="center"/>
    </xf>
    <xf numFmtId="43" fontId="8" fillId="0" borderId="20" xfId="42" applyFont="1" applyFill="1" applyBorder="1" applyAlignment="1">
      <alignment horizontal="center" vertical="center"/>
    </xf>
    <xf numFmtId="43" fontId="8" fillId="0" borderId="62" xfId="42" applyFont="1" applyFill="1" applyBorder="1" applyAlignment="1">
      <alignment horizontal="center" vertical="center"/>
    </xf>
    <xf numFmtId="43" fontId="7" fillId="0" borderId="53" xfId="42" applyFont="1" applyFill="1" applyBorder="1" applyAlignment="1">
      <alignment horizontal="center" vertical="center"/>
    </xf>
    <xf numFmtId="43" fontId="8" fillId="0" borderId="53" xfId="42"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1"/>
  <sheetViews>
    <sheetView zoomScale="70" zoomScaleNormal="70" zoomScalePageLayoutView="0" workbookViewId="0" topLeftCell="A1">
      <selection activeCell="O30" sqref="O30"/>
    </sheetView>
  </sheetViews>
  <sheetFormatPr defaultColWidth="9.140625" defaultRowHeight="12.75"/>
  <cols>
    <col min="1" max="5" width="9.140625" style="77" customWidth="1"/>
    <col min="6" max="6" width="9.00390625" style="77" customWidth="1"/>
    <col min="7" max="7" width="9.140625" style="77" customWidth="1"/>
    <col min="8" max="8" width="14.8515625" style="77" customWidth="1"/>
    <col min="9" max="9" width="9.140625" style="77" customWidth="1"/>
    <col min="10" max="10" width="12.140625" style="77" customWidth="1"/>
    <col min="11" max="11" width="9.140625" style="77" customWidth="1"/>
    <col min="12" max="12" width="14.140625" style="77" customWidth="1"/>
    <col min="13" max="16384" width="9.140625" style="77" customWidth="1"/>
  </cols>
  <sheetData>
    <row r="1" spans="1:13" ht="33" customHeight="1">
      <c r="A1" s="73"/>
      <c r="B1" s="74"/>
      <c r="C1" s="74"/>
      <c r="D1" s="74"/>
      <c r="E1" s="74"/>
      <c r="F1" s="74"/>
      <c r="G1" s="74"/>
      <c r="H1" s="74"/>
      <c r="I1" s="74"/>
      <c r="J1" s="74"/>
      <c r="K1" s="74"/>
      <c r="L1" s="74"/>
      <c r="M1" s="75"/>
    </row>
    <row r="2" spans="1:13" ht="25.5">
      <c r="A2" s="218"/>
      <c r="B2" s="219"/>
      <c r="C2" s="219"/>
      <c r="D2" s="219"/>
      <c r="E2" s="219"/>
      <c r="F2" s="219"/>
      <c r="G2" s="219"/>
      <c r="H2" s="219"/>
      <c r="I2" s="219"/>
      <c r="J2" s="219"/>
      <c r="K2" s="219"/>
      <c r="L2" s="219"/>
      <c r="M2" s="80"/>
    </row>
    <row r="3" spans="1:13" ht="25.5">
      <c r="A3" s="78"/>
      <c r="B3" s="76"/>
      <c r="C3" s="76"/>
      <c r="D3" s="76"/>
      <c r="E3" s="76"/>
      <c r="F3" s="76"/>
      <c r="G3" s="76"/>
      <c r="I3" s="212"/>
      <c r="J3" s="212"/>
      <c r="K3" s="212"/>
      <c r="L3" s="79" t="s">
        <v>66</v>
      </c>
      <c r="M3" s="80"/>
    </row>
    <row r="4" spans="1:13" ht="20.25">
      <c r="A4" s="78"/>
      <c r="B4" s="76"/>
      <c r="C4" s="76"/>
      <c r="D4" s="76"/>
      <c r="E4" s="76"/>
      <c r="F4" s="76"/>
      <c r="G4" s="76"/>
      <c r="I4" s="212"/>
      <c r="J4" s="212"/>
      <c r="K4" s="212"/>
      <c r="L4" s="81"/>
      <c r="M4" s="80"/>
    </row>
    <row r="5" spans="1:13" ht="18">
      <c r="A5" s="78"/>
      <c r="B5" s="76"/>
      <c r="C5" s="76"/>
      <c r="D5" s="76"/>
      <c r="E5" s="76"/>
      <c r="F5" s="76"/>
      <c r="G5" s="76"/>
      <c r="I5" s="212"/>
      <c r="J5" s="212"/>
      <c r="K5" s="212"/>
      <c r="L5" s="82" t="str">
        <f>BoQ!A2</f>
        <v>RENOVATION WORKS AT CT AND MEMOGRAPHY AREA
AT R. UGOOFAARU REGIONAL HOSPITAL.</v>
      </c>
      <c r="M5" s="80"/>
    </row>
    <row r="6" spans="1:13" ht="18">
      <c r="A6" s="78"/>
      <c r="B6" s="76"/>
      <c r="C6" s="76"/>
      <c r="D6" s="76"/>
      <c r="E6" s="76"/>
      <c r="F6" s="76"/>
      <c r="G6" s="76"/>
      <c r="H6" s="76"/>
      <c r="I6" s="76"/>
      <c r="J6" s="76"/>
      <c r="K6" s="83"/>
      <c r="L6" s="76"/>
      <c r="M6" s="80"/>
    </row>
    <row r="7" spans="1:13" ht="88.5">
      <c r="A7" s="78"/>
      <c r="B7" s="76"/>
      <c r="C7" s="76"/>
      <c r="D7" s="76"/>
      <c r="E7" s="76"/>
      <c r="F7" s="220"/>
      <c r="G7" s="220"/>
      <c r="H7" s="220"/>
      <c r="I7" s="220"/>
      <c r="J7" s="220"/>
      <c r="K7" s="106">
        <f>BoQ!A3</f>
        <v>0</v>
      </c>
      <c r="L7" s="76"/>
      <c r="M7" s="80"/>
    </row>
    <row r="8" spans="1:13" ht="12.75">
      <c r="A8" s="78"/>
      <c r="B8" s="76"/>
      <c r="C8" s="76"/>
      <c r="D8" s="76"/>
      <c r="E8" s="76"/>
      <c r="F8" s="76"/>
      <c r="G8" s="76"/>
      <c r="H8" s="76"/>
      <c r="I8" s="76"/>
      <c r="J8" s="76"/>
      <c r="K8" s="76"/>
      <c r="L8" s="76"/>
      <c r="M8" s="80"/>
    </row>
    <row r="9" spans="1:13" ht="12.75">
      <c r="A9" s="78"/>
      <c r="B9" s="76"/>
      <c r="C9" s="76"/>
      <c r="D9" s="76"/>
      <c r="E9" s="76"/>
      <c r="F9" s="76"/>
      <c r="G9" s="76"/>
      <c r="H9" s="76"/>
      <c r="I9" s="76"/>
      <c r="J9" s="76"/>
      <c r="K9" s="76"/>
      <c r="L9" s="76"/>
      <c r="M9" s="80"/>
    </row>
    <row r="10" spans="1:13" ht="12.75">
      <c r="A10" s="78"/>
      <c r="B10" s="76"/>
      <c r="C10" s="76"/>
      <c r="D10" s="76"/>
      <c r="E10" s="76"/>
      <c r="F10" s="76"/>
      <c r="G10" s="76"/>
      <c r="H10" s="76"/>
      <c r="I10" s="76"/>
      <c r="J10" s="76"/>
      <c r="K10" s="76"/>
      <c r="L10" s="76"/>
      <c r="M10" s="80"/>
    </row>
    <row r="11" spans="1:13" ht="12.75">
      <c r="A11" s="78"/>
      <c r="B11" s="76"/>
      <c r="C11" s="76"/>
      <c r="D11" s="76"/>
      <c r="E11" s="76"/>
      <c r="F11" s="76"/>
      <c r="G11" s="76"/>
      <c r="H11" s="76"/>
      <c r="I11" s="76"/>
      <c r="J11" s="76"/>
      <c r="K11" s="76"/>
      <c r="L11" s="76"/>
      <c r="M11" s="80"/>
    </row>
    <row r="12" spans="1:13" ht="12.75">
      <c r="A12" s="78"/>
      <c r="B12" s="76"/>
      <c r="C12" s="76"/>
      <c r="D12" s="76"/>
      <c r="E12" s="76"/>
      <c r="F12" s="76"/>
      <c r="G12" s="76"/>
      <c r="H12" s="76"/>
      <c r="I12" s="76"/>
      <c r="J12" s="76"/>
      <c r="K12" s="76"/>
      <c r="L12" s="76"/>
      <c r="M12" s="80"/>
    </row>
    <row r="13" spans="1:13" ht="12.75">
      <c r="A13" s="78"/>
      <c r="B13" s="76"/>
      <c r="C13" s="76"/>
      <c r="D13" s="76"/>
      <c r="E13" s="76"/>
      <c r="F13" s="76"/>
      <c r="G13" s="76"/>
      <c r="H13" s="76"/>
      <c r="I13" s="76"/>
      <c r="J13" s="76"/>
      <c r="K13" s="76"/>
      <c r="L13" s="76"/>
      <c r="M13" s="80"/>
    </row>
    <row r="14" spans="1:13" ht="37.5">
      <c r="A14" s="84"/>
      <c r="B14" s="85"/>
      <c r="C14" s="85"/>
      <c r="D14" s="85"/>
      <c r="E14" s="85"/>
      <c r="F14" s="85"/>
      <c r="G14" s="85"/>
      <c r="H14" s="85"/>
      <c r="I14" s="85"/>
      <c r="J14" s="85"/>
      <c r="K14" s="76"/>
      <c r="L14" s="85"/>
      <c r="M14" s="80"/>
    </row>
    <row r="15" spans="1:13" ht="25.5">
      <c r="A15" s="86"/>
      <c r="B15" s="87"/>
      <c r="C15" s="87"/>
      <c r="D15" s="87"/>
      <c r="E15" s="87"/>
      <c r="F15" s="87"/>
      <c r="G15" s="87"/>
      <c r="H15" s="87"/>
      <c r="I15" s="87"/>
      <c r="J15" s="87"/>
      <c r="K15" s="76"/>
      <c r="L15" s="87"/>
      <c r="M15" s="80"/>
    </row>
    <row r="16" spans="1:13" ht="12.75">
      <c r="A16" s="78"/>
      <c r="B16" s="76"/>
      <c r="C16" s="76"/>
      <c r="D16" s="76"/>
      <c r="E16" s="76"/>
      <c r="F16" s="76"/>
      <c r="G16" s="76"/>
      <c r="H16" s="76"/>
      <c r="I16" s="76"/>
      <c r="J16" s="76"/>
      <c r="K16" s="76"/>
      <c r="L16" s="76"/>
      <c r="M16" s="80"/>
    </row>
    <row r="17" spans="1:13" ht="12.75">
      <c r="A17" s="78"/>
      <c r="B17" s="76"/>
      <c r="C17" s="76"/>
      <c r="D17" s="76"/>
      <c r="E17" s="76"/>
      <c r="F17" s="76"/>
      <c r="G17" s="76"/>
      <c r="H17" s="76"/>
      <c r="I17" s="76"/>
      <c r="J17" s="76"/>
      <c r="K17" s="76"/>
      <c r="L17" s="76"/>
      <c r="M17" s="80"/>
    </row>
    <row r="18" spans="1:13" ht="12.75">
      <c r="A18" s="78"/>
      <c r="B18" s="76"/>
      <c r="C18" s="76"/>
      <c r="D18" s="76"/>
      <c r="E18" s="76"/>
      <c r="F18" s="76"/>
      <c r="G18" s="76"/>
      <c r="H18" s="76"/>
      <c r="I18" s="76"/>
      <c r="J18" s="76"/>
      <c r="K18" s="76"/>
      <c r="L18" s="76"/>
      <c r="M18" s="80"/>
    </row>
    <row r="19" spans="1:13" ht="12.75">
      <c r="A19" s="78"/>
      <c r="B19" s="76"/>
      <c r="C19" s="76"/>
      <c r="D19" s="76"/>
      <c r="E19" s="76"/>
      <c r="F19" s="76"/>
      <c r="G19" s="76"/>
      <c r="H19" s="76"/>
      <c r="I19" s="76"/>
      <c r="J19" s="76"/>
      <c r="K19" s="76"/>
      <c r="L19" s="76"/>
      <c r="M19" s="80"/>
    </row>
    <row r="20" spans="1:13" ht="12.75">
      <c r="A20" s="78"/>
      <c r="B20" s="76"/>
      <c r="C20" s="76"/>
      <c r="D20" s="76"/>
      <c r="E20" s="76"/>
      <c r="F20" s="76"/>
      <c r="G20" s="76"/>
      <c r="H20" s="76"/>
      <c r="I20" s="76"/>
      <c r="J20" s="76"/>
      <c r="K20" s="76"/>
      <c r="L20" s="76"/>
      <c r="M20" s="80"/>
    </row>
    <row r="21" spans="1:13" ht="12.75">
      <c r="A21" s="78"/>
      <c r="B21" s="76"/>
      <c r="C21" s="76"/>
      <c r="D21" s="76"/>
      <c r="E21" s="76"/>
      <c r="F21" s="76"/>
      <c r="G21" s="76"/>
      <c r="H21" s="76"/>
      <c r="I21" s="76"/>
      <c r="J21" s="76"/>
      <c r="K21" s="76"/>
      <c r="L21" s="76"/>
      <c r="M21" s="80"/>
    </row>
    <row r="22" spans="1:13" ht="12.75">
      <c r="A22" s="78"/>
      <c r="B22" s="76"/>
      <c r="C22" s="76"/>
      <c r="D22" s="76"/>
      <c r="E22" s="76"/>
      <c r="F22" s="76"/>
      <c r="G22" s="76"/>
      <c r="H22" s="76"/>
      <c r="I22" s="76"/>
      <c r="J22" s="76"/>
      <c r="K22" s="76"/>
      <c r="L22" s="76"/>
      <c r="M22" s="80"/>
    </row>
    <row r="23" spans="1:13" ht="15.75" customHeight="1">
      <c r="A23" s="78"/>
      <c r="B23" s="76"/>
      <c r="C23" s="76"/>
      <c r="D23" s="76"/>
      <c r="E23" s="76"/>
      <c r="F23" s="76"/>
      <c r="G23" s="76"/>
      <c r="H23" s="76"/>
      <c r="I23" s="76"/>
      <c r="J23" s="76"/>
      <c r="K23" s="76"/>
      <c r="L23" s="76"/>
      <c r="M23" s="80"/>
    </row>
    <row r="24" spans="1:13" ht="15.75" customHeight="1">
      <c r="A24" s="78"/>
      <c r="B24" s="76"/>
      <c r="C24" s="76"/>
      <c r="D24" s="76"/>
      <c r="E24" s="76"/>
      <c r="F24" s="76"/>
      <c r="G24" s="76"/>
      <c r="H24" s="76"/>
      <c r="I24" s="76"/>
      <c r="J24" s="76"/>
      <c r="K24" s="76"/>
      <c r="L24" s="76"/>
      <c r="M24" s="80"/>
    </row>
    <row r="25" spans="1:13" ht="15.75" customHeight="1" thickBot="1">
      <c r="A25" s="88"/>
      <c r="B25" s="89"/>
      <c r="C25" s="89"/>
      <c r="D25" s="89"/>
      <c r="E25" s="89"/>
      <c r="F25" s="89"/>
      <c r="G25" s="89"/>
      <c r="H25" s="89"/>
      <c r="I25" s="89"/>
      <c r="J25" s="89"/>
      <c r="K25" s="89"/>
      <c r="L25" s="89"/>
      <c r="M25" s="90"/>
    </row>
    <row r="26" spans="1:13" ht="18" customHeight="1">
      <c r="A26" s="76"/>
      <c r="B26" s="76"/>
      <c r="C26" s="76"/>
      <c r="D26" s="76"/>
      <c r="E26" s="76"/>
      <c r="F26" s="76"/>
      <c r="G26" s="76"/>
      <c r="H26" s="76"/>
      <c r="I26" s="76"/>
      <c r="J26" s="76"/>
      <c r="K26" s="76"/>
      <c r="L26" s="76"/>
      <c r="M26" s="76"/>
    </row>
    <row r="27" spans="1:13" ht="12" customHeight="1">
      <c r="A27" s="76"/>
      <c r="B27" s="76"/>
      <c r="C27" s="76"/>
      <c r="D27" s="76"/>
      <c r="E27" s="76"/>
      <c r="F27" s="76"/>
      <c r="G27" s="76"/>
      <c r="H27" s="76"/>
      <c r="I27" s="76"/>
      <c r="J27" s="76"/>
      <c r="K27" s="76"/>
      <c r="L27" s="76"/>
      <c r="M27" s="76"/>
    </row>
    <row r="28" spans="1:13" ht="13.5" customHeight="1">
      <c r="A28" s="76"/>
      <c r="B28" s="76"/>
      <c r="C28" s="76"/>
      <c r="D28" s="76"/>
      <c r="E28" s="76"/>
      <c r="F28" s="76"/>
      <c r="G28" s="76"/>
      <c r="H28" s="76"/>
      <c r="I28" s="76"/>
      <c r="J28" s="76"/>
      <c r="K28" s="76"/>
      <c r="L28" s="76"/>
      <c r="M28" s="76"/>
    </row>
    <row r="29" spans="1:13" ht="12.75">
      <c r="A29" s="76"/>
      <c r="B29" s="76"/>
      <c r="C29" s="76"/>
      <c r="D29" s="76"/>
      <c r="E29" s="76"/>
      <c r="F29" s="76"/>
      <c r="G29" s="76"/>
      <c r="H29" s="76"/>
      <c r="I29" s="76"/>
      <c r="J29" s="76"/>
      <c r="K29" s="76"/>
      <c r="L29" s="76"/>
      <c r="M29" s="76"/>
    </row>
    <row r="30" spans="1:13" ht="12.75">
      <c r="A30" s="76"/>
      <c r="B30" s="76"/>
      <c r="C30" s="76"/>
      <c r="D30" s="76"/>
      <c r="E30" s="76"/>
      <c r="F30" s="76"/>
      <c r="G30" s="76"/>
      <c r="H30" s="76"/>
      <c r="I30" s="76"/>
      <c r="J30" s="76"/>
      <c r="K30" s="76"/>
      <c r="L30" s="76"/>
      <c r="M30" s="76"/>
    </row>
    <row r="31" spans="1:13" ht="13.5" customHeight="1">
      <c r="A31" s="76"/>
      <c r="B31" s="76"/>
      <c r="C31" s="76"/>
      <c r="D31" s="76"/>
      <c r="E31" s="76"/>
      <c r="F31" s="76"/>
      <c r="G31" s="76"/>
      <c r="H31" s="76"/>
      <c r="I31" s="76"/>
      <c r="J31" s="76"/>
      <c r="K31" s="76"/>
      <c r="L31" s="76"/>
      <c r="M31" s="76"/>
    </row>
  </sheetData>
  <sheetProtection/>
  <mergeCells count="2">
    <mergeCell ref="A2:L2"/>
    <mergeCell ref="F7:J7"/>
  </mergeCells>
  <printOptions/>
  <pageMargins left="0.8" right="0.68" top="0.71" bottom="0.63" header="0.5" footer="0.7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11"/>
  <sheetViews>
    <sheetView showGridLines="0" zoomScalePageLayoutView="0" workbookViewId="0" topLeftCell="A1">
      <selection activeCell="E9" sqref="E9"/>
    </sheetView>
  </sheetViews>
  <sheetFormatPr defaultColWidth="9.140625" defaultRowHeight="12.75"/>
  <cols>
    <col min="1" max="1" width="9.421875" style="59" customWidth="1"/>
    <col min="2" max="2" width="3.140625" style="59" customWidth="1"/>
    <col min="3" max="3" width="69.57421875" style="59" customWidth="1"/>
    <col min="4" max="4" width="24.28125" style="59" customWidth="1"/>
    <col min="5" max="5" width="21.28125" style="115" customWidth="1"/>
    <col min="6" max="6" width="11.57421875" style="59" customWidth="1"/>
    <col min="7" max="7" width="13.7109375" style="59" customWidth="1"/>
    <col min="8" max="8" width="12.421875" style="59" customWidth="1"/>
    <col min="9" max="16384" width="9.140625" style="59" customWidth="1"/>
  </cols>
  <sheetData>
    <row r="1" spans="1:6" ht="12.75">
      <c r="A1" s="58"/>
      <c r="B1" s="58"/>
      <c r="C1" s="58"/>
      <c r="D1" s="58"/>
      <c r="E1" s="114"/>
      <c r="F1" s="58"/>
    </row>
    <row r="2" spans="1:6" ht="18">
      <c r="A2" s="221" t="s">
        <v>4</v>
      </c>
      <c r="B2" s="221"/>
      <c r="C2" s="221"/>
      <c r="D2" s="221"/>
      <c r="E2" s="221"/>
      <c r="F2" s="60"/>
    </row>
    <row r="3" spans="1:6" ht="20.25" customHeight="1">
      <c r="A3" s="222" t="str">
        <f>BoQ!A2</f>
        <v>RENOVATION WORKS AT CT AND MEMOGRAPHY AREA
AT R. UGOOFAARU REGIONAL HOSPITAL.</v>
      </c>
      <c r="B3" s="223"/>
      <c r="C3" s="223"/>
      <c r="D3" s="223"/>
      <c r="E3" s="223"/>
      <c r="F3" s="61"/>
    </row>
    <row r="4" ht="12.75" customHeight="1" thickBot="1"/>
    <row r="5" spans="1:5" ht="15.75">
      <c r="A5" s="63" t="s">
        <v>5</v>
      </c>
      <c r="B5" s="64"/>
      <c r="C5" s="65" t="s">
        <v>28</v>
      </c>
      <c r="D5" s="66"/>
      <c r="E5" s="116" t="s">
        <v>30</v>
      </c>
    </row>
    <row r="6" spans="1:5" ht="9" customHeight="1">
      <c r="A6" s="67"/>
      <c r="B6" s="68"/>
      <c r="C6" s="57"/>
      <c r="D6" s="69"/>
      <c r="E6" s="117"/>
    </row>
    <row r="7" spans="1:5" ht="24.75" customHeight="1">
      <c r="A7" s="67">
        <v>1</v>
      </c>
      <c r="B7" s="68"/>
      <c r="C7" s="57" t="str">
        <f>BoQ!B155</f>
        <v>ELECTRICAL INSTALLATIONS</v>
      </c>
      <c r="D7" s="70" t="s">
        <v>54</v>
      </c>
      <c r="E7" s="117">
        <f>BoQ!H351</f>
        <v>0</v>
      </c>
    </row>
    <row r="8" spans="1:5" ht="24.75" customHeight="1" thickBot="1">
      <c r="A8" s="120"/>
      <c r="B8" s="121"/>
      <c r="C8" s="122"/>
      <c r="D8" s="123"/>
      <c r="E8" s="124">
        <f>BoQ!H347</f>
        <v>0</v>
      </c>
    </row>
    <row r="9" spans="2:6" ht="26.25" customHeight="1" thickBot="1">
      <c r="B9" s="71"/>
      <c r="C9" s="128" t="s">
        <v>142</v>
      </c>
      <c r="D9" s="71"/>
      <c r="E9" s="125">
        <f>SUM(E7:E8)</f>
        <v>0</v>
      </c>
      <c r="F9" s="72"/>
    </row>
    <row r="10" spans="3:6" ht="26.25" customHeight="1" thickBot="1">
      <c r="C10" s="129" t="s">
        <v>143</v>
      </c>
      <c r="E10" s="127">
        <f>E9*0.06</f>
        <v>0</v>
      </c>
      <c r="F10" s="62"/>
    </row>
    <row r="11" spans="3:5" ht="26.25" customHeight="1" thickBot="1">
      <c r="C11" s="129" t="s">
        <v>6</v>
      </c>
      <c r="E11" s="126">
        <f>E10+E9</f>
        <v>0</v>
      </c>
    </row>
  </sheetData>
  <sheetProtection/>
  <mergeCells count="2">
    <mergeCell ref="A2:E2"/>
    <mergeCell ref="A3:E3"/>
  </mergeCells>
  <printOptions/>
  <pageMargins left="1.05" right="0.28" top="0.75" bottom="1" header="0.5" footer="0.5"/>
  <pageSetup horizontalDpi="300" verticalDpi="300" orientation="landscape" paperSize="9" r:id="rId1"/>
  <headerFooter alignWithMargins="0">
    <oddFooter>&amp;L&amp;"Maiandra GD,Regular"&amp;F
&amp;D</oddFooter>
  </headerFooter>
</worksheet>
</file>

<file path=xl/worksheets/sheet3.xml><?xml version="1.0" encoding="utf-8"?>
<worksheet xmlns="http://schemas.openxmlformats.org/spreadsheetml/2006/main" xmlns:r="http://schemas.openxmlformats.org/officeDocument/2006/relationships">
  <dimension ref="A1:J352"/>
  <sheetViews>
    <sheetView showGridLines="0" showZeros="0" tabSelected="1" zoomScaleSheetLayoutView="100" zoomScalePageLayoutView="0" workbookViewId="0" topLeftCell="A1">
      <selection activeCell="B158" sqref="B158"/>
    </sheetView>
  </sheetViews>
  <sheetFormatPr defaultColWidth="9.140625" defaultRowHeight="12.75"/>
  <cols>
    <col min="1" max="1" width="7.28125" style="54" customWidth="1"/>
    <col min="2" max="2" width="74.7109375" style="100" customWidth="1"/>
    <col min="3" max="3" width="8.421875" style="55" customWidth="1"/>
    <col min="4" max="4" width="10.28125" style="56" bestFit="1" customWidth="1"/>
    <col min="5" max="6" width="11.7109375" style="55" customWidth="1"/>
    <col min="7" max="7" width="12.7109375" style="55" customWidth="1"/>
    <col min="8" max="8" width="17.28125" style="55" customWidth="1"/>
    <col min="9" max="9" width="9.140625" style="100" customWidth="1"/>
    <col min="10" max="10" width="10.28125" style="100" bestFit="1" customWidth="1"/>
    <col min="11" max="11" width="11.28125" style="100" bestFit="1" customWidth="1"/>
    <col min="12" max="16384" width="9.140625" style="100" customWidth="1"/>
  </cols>
  <sheetData>
    <row r="1" spans="1:8" ht="12.75">
      <c r="A1" s="1" t="s">
        <v>3</v>
      </c>
      <c r="B1" s="2"/>
      <c r="C1" s="3"/>
      <c r="D1" s="4"/>
      <c r="E1" s="3"/>
      <c r="F1" s="3"/>
      <c r="G1" s="3"/>
      <c r="H1" s="3"/>
    </row>
    <row r="2" spans="1:8" ht="12.75">
      <c r="A2" s="1" t="s">
        <v>230</v>
      </c>
      <c r="B2" s="2"/>
      <c r="C2" s="3"/>
      <c r="D2" s="4"/>
      <c r="E2" s="3"/>
      <c r="F2" s="3"/>
      <c r="G2" s="3"/>
      <c r="H2" s="3"/>
    </row>
    <row r="3" spans="1:8" ht="12.75">
      <c r="A3" s="1"/>
      <c r="B3" s="5"/>
      <c r="C3" s="3"/>
      <c r="D3" s="4"/>
      <c r="E3" s="3"/>
      <c r="F3" s="3"/>
      <c r="G3" s="3"/>
      <c r="H3" s="3"/>
    </row>
    <row r="4" spans="1:8" ht="12.75">
      <c r="A4" s="1"/>
      <c r="B4" s="5"/>
      <c r="C4" s="3"/>
      <c r="D4" s="4"/>
      <c r="E4" s="3"/>
      <c r="F4" s="3"/>
      <c r="G4" s="3"/>
      <c r="H4" s="3"/>
    </row>
    <row r="5" spans="1:8" ht="26.25" customHeight="1">
      <c r="A5" s="224" t="s">
        <v>27</v>
      </c>
      <c r="B5" s="226" t="s">
        <v>28</v>
      </c>
      <c r="C5" s="226" t="s">
        <v>29</v>
      </c>
      <c r="D5" s="228" t="s">
        <v>60</v>
      </c>
      <c r="E5" s="6" t="s">
        <v>64</v>
      </c>
      <c r="F5" s="6" t="s">
        <v>64</v>
      </c>
      <c r="G5" s="6" t="s">
        <v>59</v>
      </c>
      <c r="H5" s="226" t="s">
        <v>30</v>
      </c>
    </row>
    <row r="6" spans="1:8" ht="24.75" customHeight="1">
      <c r="A6" s="225"/>
      <c r="B6" s="227"/>
      <c r="C6" s="227"/>
      <c r="D6" s="229"/>
      <c r="E6" s="7" t="s">
        <v>61</v>
      </c>
      <c r="F6" s="6" t="s">
        <v>62</v>
      </c>
      <c r="G6" s="6" t="s">
        <v>63</v>
      </c>
      <c r="H6" s="227"/>
    </row>
    <row r="7" spans="1:8" ht="12.75" hidden="1">
      <c r="A7" s="101"/>
      <c r="B7" s="8" t="s">
        <v>32</v>
      </c>
      <c r="C7" s="9"/>
      <c r="D7" s="36"/>
      <c r="E7" s="9"/>
      <c r="F7" s="9"/>
      <c r="G7" s="9"/>
      <c r="H7" s="109"/>
    </row>
    <row r="8" spans="1:8" ht="12.75" hidden="1">
      <c r="A8" s="101"/>
      <c r="B8" s="10" t="s">
        <v>33</v>
      </c>
      <c r="C8" s="9"/>
      <c r="D8" s="36"/>
      <c r="E8" s="9"/>
      <c r="F8" s="9"/>
      <c r="G8" s="9"/>
      <c r="H8" s="109"/>
    </row>
    <row r="9" spans="1:8" ht="12.75" hidden="1">
      <c r="A9" s="101"/>
      <c r="B9" s="11"/>
      <c r="C9" s="9"/>
      <c r="D9" s="36"/>
      <c r="E9" s="102"/>
      <c r="F9" s="102"/>
      <c r="G9" s="9"/>
      <c r="H9" s="109"/>
    </row>
    <row r="10" spans="1:8" ht="16.5" customHeight="1" hidden="1">
      <c r="A10" s="101">
        <v>1.1</v>
      </c>
      <c r="B10" s="12" t="s">
        <v>34</v>
      </c>
      <c r="C10" s="9"/>
      <c r="D10" s="36"/>
      <c r="E10" s="102"/>
      <c r="F10" s="102"/>
      <c r="G10" s="9"/>
      <c r="H10" s="109"/>
    </row>
    <row r="11" spans="1:8" ht="16.5" customHeight="1" hidden="1">
      <c r="A11" s="13" t="s">
        <v>35</v>
      </c>
      <c r="B11" s="14" t="s">
        <v>36</v>
      </c>
      <c r="C11" s="9"/>
      <c r="D11" s="36"/>
      <c r="E11" s="102"/>
      <c r="F11" s="102"/>
      <c r="G11" s="9"/>
      <c r="H11" s="109"/>
    </row>
    <row r="12" spans="1:8" ht="16.5" customHeight="1" hidden="1">
      <c r="A12" s="15"/>
      <c r="B12" s="16" t="s">
        <v>68</v>
      </c>
      <c r="C12" s="9"/>
      <c r="D12" s="36"/>
      <c r="E12" s="102"/>
      <c r="F12" s="102"/>
      <c r="G12" s="9"/>
      <c r="H12" s="109"/>
    </row>
    <row r="13" spans="1:8" ht="16.5" customHeight="1" hidden="1">
      <c r="A13" s="15"/>
      <c r="B13" s="16" t="s">
        <v>37</v>
      </c>
      <c r="C13" s="9"/>
      <c r="D13" s="36"/>
      <c r="E13" s="102"/>
      <c r="F13" s="102"/>
      <c r="G13" s="9"/>
      <c r="H13" s="109"/>
    </row>
    <row r="14" spans="1:8" ht="16.5" customHeight="1" hidden="1">
      <c r="A14" s="15"/>
      <c r="B14" s="16" t="s">
        <v>69</v>
      </c>
      <c r="C14" s="9"/>
      <c r="D14" s="36"/>
      <c r="E14" s="102"/>
      <c r="F14" s="102"/>
      <c r="G14" s="9"/>
      <c r="H14" s="109"/>
    </row>
    <row r="15" spans="1:8" s="2" customFormat="1" ht="16.5" customHeight="1" hidden="1">
      <c r="A15" s="15"/>
      <c r="B15" s="16" t="s">
        <v>70</v>
      </c>
      <c r="C15" s="9"/>
      <c r="D15" s="36"/>
      <c r="E15" s="102"/>
      <c r="F15" s="102"/>
      <c r="G15" s="9"/>
      <c r="H15" s="109"/>
    </row>
    <row r="16" spans="1:8" s="2" customFormat="1" ht="16.5" customHeight="1" hidden="1">
      <c r="A16" s="15"/>
      <c r="B16" s="16" t="s">
        <v>71</v>
      </c>
      <c r="C16" s="9"/>
      <c r="D16" s="36"/>
      <c r="E16" s="102"/>
      <c r="F16" s="102"/>
      <c r="G16" s="9"/>
      <c r="H16" s="109"/>
    </row>
    <row r="17" spans="1:8" ht="16.5" customHeight="1" hidden="1">
      <c r="A17" s="15"/>
      <c r="B17" s="16" t="s">
        <v>58</v>
      </c>
      <c r="C17" s="9"/>
      <c r="D17" s="36"/>
      <c r="E17" s="102"/>
      <c r="F17" s="102"/>
      <c r="G17" s="9"/>
      <c r="H17" s="109"/>
    </row>
    <row r="18" spans="1:8" ht="16.5" customHeight="1" hidden="1">
      <c r="A18" s="15"/>
      <c r="B18" s="16" t="s">
        <v>38</v>
      </c>
      <c r="C18" s="9"/>
      <c r="D18" s="36"/>
      <c r="E18" s="102"/>
      <c r="F18" s="102"/>
      <c r="G18" s="9"/>
      <c r="H18" s="109"/>
    </row>
    <row r="19" spans="1:8" ht="16.5" customHeight="1" hidden="1">
      <c r="A19" s="15"/>
      <c r="B19" s="16" t="s">
        <v>75</v>
      </c>
      <c r="C19" s="9"/>
      <c r="D19" s="36"/>
      <c r="E19" s="102"/>
      <c r="F19" s="102"/>
      <c r="G19" s="9"/>
      <c r="H19" s="109"/>
    </row>
    <row r="20" spans="1:8" ht="16.5" customHeight="1" hidden="1">
      <c r="A20" s="15"/>
      <c r="B20" s="16" t="s">
        <v>39</v>
      </c>
      <c r="C20" s="9"/>
      <c r="D20" s="36"/>
      <c r="E20" s="102"/>
      <c r="F20" s="102"/>
      <c r="G20" s="9"/>
      <c r="H20" s="109"/>
    </row>
    <row r="21" spans="1:8" ht="16.5" customHeight="1" hidden="1">
      <c r="A21" s="15"/>
      <c r="B21" s="16" t="s">
        <v>40</v>
      </c>
      <c r="C21" s="9"/>
      <c r="D21" s="36"/>
      <c r="E21" s="102"/>
      <c r="F21" s="102"/>
      <c r="G21" s="9"/>
      <c r="H21" s="109"/>
    </row>
    <row r="22" spans="1:8" ht="16.5" customHeight="1" hidden="1">
      <c r="A22" s="15"/>
      <c r="B22" s="16" t="s">
        <v>72</v>
      </c>
      <c r="C22" s="9"/>
      <c r="D22" s="36"/>
      <c r="E22" s="102"/>
      <c r="F22" s="102"/>
      <c r="G22" s="9"/>
      <c r="H22" s="109"/>
    </row>
    <row r="23" spans="1:8" ht="16.5" customHeight="1" hidden="1">
      <c r="A23" s="15"/>
      <c r="B23" s="16"/>
      <c r="C23" s="9"/>
      <c r="D23" s="36"/>
      <c r="E23" s="102"/>
      <c r="F23" s="102"/>
      <c r="G23" s="9"/>
      <c r="H23" s="109"/>
    </row>
    <row r="24" spans="1:8" ht="16.5" customHeight="1" hidden="1">
      <c r="A24" s="15"/>
      <c r="B24" s="21" t="s">
        <v>95</v>
      </c>
      <c r="C24" s="9"/>
      <c r="D24" s="36"/>
      <c r="E24" s="102"/>
      <c r="F24" s="102"/>
      <c r="G24" s="9"/>
      <c r="H24" s="109"/>
    </row>
    <row r="25" spans="1:8" ht="25.5" hidden="1">
      <c r="A25" s="15"/>
      <c r="B25" s="42" t="s">
        <v>94</v>
      </c>
      <c r="C25" s="9"/>
      <c r="D25" s="36"/>
      <c r="E25" s="102"/>
      <c r="F25" s="102"/>
      <c r="G25" s="9"/>
      <c r="H25" s="109"/>
    </row>
    <row r="26" spans="1:8" ht="25.5" hidden="1">
      <c r="A26" s="15"/>
      <c r="B26" s="42" t="s">
        <v>96</v>
      </c>
      <c r="C26" s="9"/>
      <c r="D26" s="36"/>
      <c r="E26" s="102"/>
      <c r="F26" s="102"/>
      <c r="G26" s="9"/>
      <c r="H26" s="109"/>
    </row>
    <row r="27" spans="1:8" ht="12.75" hidden="1">
      <c r="A27" s="15"/>
      <c r="B27" s="119"/>
      <c r="C27" s="9"/>
      <c r="D27" s="36"/>
      <c r="E27" s="102"/>
      <c r="F27" s="102"/>
      <c r="G27" s="9"/>
      <c r="H27" s="109"/>
    </row>
    <row r="28" spans="1:8" s="2" customFormat="1" ht="12.75" hidden="1">
      <c r="A28" s="15"/>
      <c r="B28" s="17"/>
      <c r="C28" s="102"/>
      <c r="D28" s="20"/>
      <c r="E28" s="102"/>
      <c r="F28" s="102"/>
      <c r="G28" s="9"/>
      <c r="H28" s="109"/>
    </row>
    <row r="29" spans="1:8" s="2" customFormat="1" ht="12.75" hidden="1">
      <c r="A29" s="22">
        <v>1.2</v>
      </c>
      <c r="B29" s="21" t="s">
        <v>42</v>
      </c>
      <c r="C29" s="17"/>
      <c r="D29" s="20"/>
      <c r="E29" s="102"/>
      <c r="F29" s="102"/>
      <c r="G29" s="9"/>
      <c r="H29" s="109"/>
    </row>
    <row r="30" spans="1:8" s="2" customFormat="1" ht="12.75" hidden="1">
      <c r="A30" s="173">
        <v>1</v>
      </c>
      <c r="B30" s="174" t="s">
        <v>43</v>
      </c>
      <c r="C30" s="175" t="s">
        <v>27</v>
      </c>
      <c r="D30" s="180">
        <v>1</v>
      </c>
      <c r="E30" s="175"/>
      <c r="F30" s="175"/>
      <c r="G30" s="175">
        <f>F30+E30</f>
        <v>0</v>
      </c>
      <c r="H30" s="177">
        <f>G30*D30</f>
        <v>0</v>
      </c>
    </row>
    <row r="31" spans="1:8" s="2" customFormat="1" ht="12.75" hidden="1">
      <c r="A31" s="15"/>
      <c r="B31" s="17"/>
      <c r="C31" s="102"/>
      <c r="D31" s="20"/>
      <c r="E31" s="102"/>
      <c r="F31" s="102"/>
      <c r="G31" s="9"/>
      <c r="H31" s="109"/>
    </row>
    <row r="32" spans="1:8" ht="12.75" hidden="1">
      <c r="A32" s="101">
        <v>1.3</v>
      </c>
      <c r="B32" s="105" t="s">
        <v>98</v>
      </c>
      <c r="C32" s="102"/>
      <c r="D32" s="20"/>
      <c r="E32" s="102"/>
      <c r="F32" s="102"/>
      <c r="G32" s="102"/>
      <c r="H32" s="110"/>
    </row>
    <row r="33" spans="1:8" ht="38.25" hidden="1">
      <c r="A33" s="178">
        <v>1</v>
      </c>
      <c r="B33" s="179" t="s">
        <v>147</v>
      </c>
      <c r="C33" s="175" t="s">
        <v>48</v>
      </c>
      <c r="D33" s="180">
        <v>50.62</v>
      </c>
      <c r="E33" s="175"/>
      <c r="F33" s="175"/>
      <c r="G33" s="175">
        <f>F33+E33</f>
        <v>0</v>
      </c>
      <c r="H33" s="177">
        <f>G33*D33</f>
        <v>0</v>
      </c>
    </row>
    <row r="34" spans="1:8" ht="25.5" hidden="1">
      <c r="A34" s="178">
        <v>2</v>
      </c>
      <c r="B34" s="179" t="s">
        <v>146</v>
      </c>
      <c r="C34" s="175" t="s">
        <v>48</v>
      </c>
      <c r="D34" s="180">
        <v>25</v>
      </c>
      <c r="E34" s="175"/>
      <c r="F34" s="175"/>
      <c r="G34" s="175">
        <f>F34+E34</f>
        <v>0</v>
      </c>
      <c r="H34" s="177">
        <f>G34*D34</f>
        <v>0</v>
      </c>
    </row>
    <row r="35" spans="1:8" ht="38.25" hidden="1">
      <c r="A35" s="186">
        <v>3</v>
      </c>
      <c r="B35" s="179" t="s">
        <v>213</v>
      </c>
      <c r="C35" s="175" t="s">
        <v>48</v>
      </c>
      <c r="D35" s="180">
        <v>12.2</v>
      </c>
      <c r="E35" s="175"/>
      <c r="F35" s="175"/>
      <c r="G35" s="175">
        <f>F35+E35</f>
        <v>0</v>
      </c>
      <c r="H35" s="177">
        <f>G35*D35</f>
        <v>0</v>
      </c>
    </row>
    <row r="36" spans="1:8" ht="12.75" hidden="1">
      <c r="A36" s="104"/>
      <c r="B36" s="171"/>
      <c r="C36" s="102"/>
      <c r="D36" s="20"/>
      <c r="E36" s="136"/>
      <c r="F36" s="136"/>
      <c r="G36" s="136"/>
      <c r="H36" s="109"/>
    </row>
    <row r="37" spans="1:8" ht="12.75" hidden="1">
      <c r="A37" s="22">
        <v>1.4</v>
      </c>
      <c r="B37" s="21" t="s">
        <v>198</v>
      </c>
      <c r="C37" s="102"/>
      <c r="D37" s="17"/>
      <c r="E37" s="102"/>
      <c r="F37" s="102"/>
      <c r="G37" s="9"/>
      <c r="H37" s="109"/>
    </row>
    <row r="38" spans="1:8" ht="38.25" hidden="1">
      <c r="A38" s="173">
        <v>1</v>
      </c>
      <c r="B38" s="174" t="s">
        <v>199</v>
      </c>
      <c r="C38" s="175" t="s">
        <v>78</v>
      </c>
      <c r="D38" s="176">
        <v>3</v>
      </c>
      <c r="E38" s="175"/>
      <c r="F38" s="175"/>
      <c r="G38" s="175"/>
      <c r="H38" s="177">
        <f>G38*D38</f>
        <v>0</v>
      </c>
    </row>
    <row r="39" spans="1:8" ht="12.75" hidden="1">
      <c r="A39" s="104"/>
      <c r="B39" s="171"/>
      <c r="C39" s="102"/>
      <c r="D39" s="20"/>
      <c r="E39" s="136"/>
      <c r="F39" s="136"/>
      <c r="G39" s="136"/>
      <c r="H39" s="109"/>
    </row>
    <row r="40" spans="1:8" ht="12.75" hidden="1">
      <c r="A40" s="104"/>
      <c r="B40" s="171"/>
      <c r="C40" s="102"/>
      <c r="D40" s="20"/>
      <c r="E40" s="136"/>
      <c r="F40" s="136"/>
      <c r="G40" s="136"/>
      <c r="H40" s="109"/>
    </row>
    <row r="41" spans="1:8" ht="12.75" hidden="1">
      <c r="A41" s="104"/>
      <c r="B41" s="172"/>
      <c r="C41" s="170"/>
      <c r="D41" s="20"/>
      <c r="E41" s="136"/>
      <c r="F41" s="136"/>
      <c r="G41" s="136"/>
      <c r="H41" s="109"/>
    </row>
    <row r="42" spans="1:8" ht="12.75" hidden="1">
      <c r="A42" s="25"/>
      <c r="B42" s="26" t="s">
        <v>44</v>
      </c>
      <c r="C42" s="27"/>
      <c r="D42" s="28"/>
      <c r="E42" s="235"/>
      <c r="F42" s="235"/>
      <c r="G42" s="235"/>
      <c r="H42" s="242">
        <f>SUM(H22:H35)</f>
        <v>0</v>
      </c>
    </row>
    <row r="43" spans="1:8" ht="12.75" hidden="1">
      <c r="A43" s="29"/>
      <c r="B43" s="30" t="s">
        <v>45</v>
      </c>
      <c r="C43" s="31"/>
      <c r="D43" s="32"/>
      <c r="E43" s="236"/>
      <c r="F43" s="236"/>
      <c r="G43" s="236"/>
      <c r="H43" s="112"/>
    </row>
    <row r="44" spans="1:8" s="152" customFormat="1" ht="12.75" hidden="1">
      <c r="A44" s="146"/>
      <c r="B44" s="147" t="s">
        <v>46</v>
      </c>
      <c r="C44" s="148"/>
      <c r="D44" s="149"/>
      <c r="E44" s="150"/>
      <c r="F44" s="150"/>
      <c r="G44" s="150"/>
      <c r="H44" s="151"/>
    </row>
    <row r="45" spans="1:8" s="152" customFormat="1" ht="12.75" hidden="1">
      <c r="A45" s="153"/>
      <c r="B45" s="154" t="s">
        <v>51</v>
      </c>
      <c r="C45" s="99"/>
      <c r="D45" s="155"/>
      <c r="E45" s="156"/>
      <c r="F45" s="156"/>
      <c r="G45" s="156"/>
      <c r="H45" s="157"/>
    </row>
    <row r="46" spans="1:8" s="152" customFormat="1" ht="12.75" hidden="1">
      <c r="A46" s="153"/>
      <c r="B46" s="154"/>
      <c r="C46" s="99"/>
      <c r="D46" s="155"/>
      <c r="E46" s="99"/>
      <c r="F46" s="99"/>
      <c r="G46" s="156"/>
      <c r="H46" s="157"/>
    </row>
    <row r="47" spans="1:8" s="152" customFormat="1" ht="12.75" hidden="1">
      <c r="A47" s="158">
        <v>2.1</v>
      </c>
      <c r="B47" s="159" t="s">
        <v>47</v>
      </c>
      <c r="C47" s="99"/>
      <c r="D47" s="155"/>
      <c r="E47" s="99"/>
      <c r="F47" s="99"/>
      <c r="G47" s="156"/>
      <c r="H47" s="157"/>
    </row>
    <row r="48" spans="1:8" s="152" customFormat="1" ht="191.25" hidden="1">
      <c r="A48" s="153"/>
      <c r="B48" s="160" t="s">
        <v>91</v>
      </c>
      <c r="C48" s="99"/>
      <c r="D48" s="155"/>
      <c r="E48" s="99"/>
      <c r="F48" s="99"/>
      <c r="G48" s="156"/>
      <c r="H48" s="157"/>
    </row>
    <row r="49" spans="1:8" s="152" customFormat="1" ht="38.25" hidden="1">
      <c r="A49" s="153"/>
      <c r="B49" s="92" t="s">
        <v>52</v>
      </c>
      <c r="C49" s="99"/>
      <c r="D49" s="155"/>
      <c r="E49" s="99"/>
      <c r="F49" s="99"/>
      <c r="G49" s="156"/>
      <c r="H49" s="157"/>
    </row>
    <row r="50" spans="1:8" s="161" customFormat="1" ht="12.75" hidden="1">
      <c r="A50" s="153"/>
      <c r="B50" s="92"/>
      <c r="C50" s="99"/>
      <c r="D50" s="155"/>
      <c r="E50" s="99"/>
      <c r="F50" s="99"/>
      <c r="G50" s="156"/>
      <c r="H50" s="157"/>
    </row>
    <row r="51" spans="1:8" s="161" customFormat="1" ht="12.75" hidden="1">
      <c r="A51" s="158">
        <v>2.2</v>
      </c>
      <c r="B51" s="162" t="s">
        <v>73</v>
      </c>
      <c r="C51" s="99"/>
      <c r="D51" s="155"/>
      <c r="E51" s="99"/>
      <c r="F51" s="99"/>
      <c r="G51" s="156"/>
      <c r="H51" s="157"/>
    </row>
    <row r="52" spans="1:8" s="152" customFormat="1" ht="12.75" hidden="1">
      <c r="A52" s="94"/>
      <c r="B52" s="163"/>
      <c r="C52" s="99"/>
      <c r="D52" s="155"/>
      <c r="E52" s="99"/>
      <c r="F52" s="99"/>
      <c r="G52" s="99">
        <f aca="true" t="shared" si="0" ref="G52:G58">F52+E52</f>
        <v>0</v>
      </c>
      <c r="H52" s="130">
        <f aca="true" t="shared" si="1" ref="H52:H58">G52*D52</f>
        <v>0</v>
      </c>
    </row>
    <row r="53" spans="1:8" s="161" customFormat="1" ht="12.75" hidden="1">
      <c r="A53" s="158"/>
      <c r="B53" s="164" t="s">
        <v>82</v>
      </c>
      <c r="C53" s="99"/>
      <c r="D53" s="155"/>
      <c r="E53" s="99"/>
      <c r="F53" s="99"/>
      <c r="G53" s="99">
        <f t="shared" si="0"/>
        <v>0</v>
      </c>
      <c r="H53" s="130">
        <f t="shared" si="1"/>
        <v>0</v>
      </c>
    </row>
    <row r="54" spans="1:8" s="161" customFormat="1" ht="191.25" hidden="1">
      <c r="A54" s="158">
        <v>2.3</v>
      </c>
      <c r="B54" s="160" t="s">
        <v>127</v>
      </c>
      <c r="C54" s="99"/>
      <c r="D54" s="155"/>
      <c r="E54" s="99"/>
      <c r="F54" s="99"/>
      <c r="G54" s="99"/>
      <c r="H54" s="130"/>
    </row>
    <row r="55" spans="1:8" s="152" customFormat="1" ht="25.5" hidden="1">
      <c r="A55" s="153"/>
      <c r="B55" s="165" t="s">
        <v>97</v>
      </c>
      <c r="C55" s="99"/>
      <c r="D55" s="155"/>
      <c r="E55" s="99"/>
      <c r="F55" s="99"/>
      <c r="G55" s="99">
        <f t="shared" si="0"/>
        <v>0</v>
      </c>
      <c r="H55" s="130">
        <f t="shared" si="1"/>
        <v>0</v>
      </c>
    </row>
    <row r="56" spans="1:8" s="152" customFormat="1" ht="12.75" hidden="1">
      <c r="A56" s="153"/>
      <c r="B56" s="165"/>
      <c r="C56" s="99"/>
      <c r="D56" s="155"/>
      <c r="E56" s="237"/>
      <c r="F56" s="237"/>
      <c r="G56" s="99"/>
      <c r="H56" s="130"/>
    </row>
    <row r="57" spans="1:8" s="152" customFormat="1" ht="25.5" hidden="1">
      <c r="A57" s="181">
        <v>1</v>
      </c>
      <c r="B57" s="182" t="s">
        <v>200</v>
      </c>
      <c r="C57" s="183" t="s">
        <v>48</v>
      </c>
      <c r="D57" s="230">
        <v>8</v>
      </c>
      <c r="E57" s="238"/>
      <c r="F57" s="238"/>
      <c r="G57" s="183">
        <f>F57+E57</f>
        <v>0</v>
      </c>
      <c r="H57" s="185">
        <f>G57*D57</f>
        <v>0</v>
      </c>
    </row>
    <row r="58" spans="1:8" s="152" customFormat="1" ht="12.75" hidden="1">
      <c r="A58" s="94"/>
      <c r="B58" s="163"/>
      <c r="C58" s="99"/>
      <c r="D58" s="155"/>
      <c r="E58" s="237"/>
      <c r="F58" s="237"/>
      <c r="G58" s="99">
        <f t="shared" si="0"/>
        <v>0</v>
      </c>
      <c r="H58" s="130">
        <f t="shared" si="1"/>
        <v>0</v>
      </c>
    </row>
    <row r="59" spans="1:8" s="152" customFormat="1" ht="12.75" hidden="1">
      <c r="A59" s="158">
        <v>2.4</v>
      </c>
      <c r="B59" s="166" t="s">
        <v>53</v>
      </c>
      <c r="C59" s="99"/>
      <c r="D59" s="155"/>
      <c r="E59" s="99"/>
      <c r="F59" s="99"/>
      <c r="G59" s="156"/>
      <c r="H59" s="157"/>
    </row>
    <row r="60" spans="1:8" s="161" customFormat="1" ht="12.75" hidden="1">
      <c r="A60" s="153"/>
      <c r="B60" s="167"/>
      <c r="C60" s="99"/>
      <c r="D60" s="155"/>
      <c r="E60" s="99"/>
      <c r="F60" s="99"/>
      <c r="G60" s="156"/>
      <c r="H60" s="157"/>
    </row>
    <row r="61" spans="1:8" s="152" customFormat="1" ht="76.5" hidden="1">
      <c r="A61" s="94"/>
      <c r="B61" s="168" t="s">
        <v>79</v>
      </c>
      <c r="C61" s="99"/>
      <c r="D61" s="155"/>
      <c r="E61" s="99"/>
      <c r="F61" s="99"/>
      <c r="G61" s="156"/>
      <c r="H61" s="157"/>
    </row>
    <row r="62" spans="1:8" s="152" customFormat="1" ht="12.75" hidden="1">
      <c r="A62" s="94"/>
      <c r="B62" s="163"/>
      <c r="C62" s="99"/>
      <c r="D62" s="155"/>
      <c r="E62" s="99"/>
      <c r="F62" s="99"/>
      <c r="G62" s="99"/>
      <c r="H62" s="130"/>
    </row>
    <row r="63" spans="1:8" s="152" customFormat="1" ht="38.25" hidden="1">
      <c r="A63" s="181">
        <v>1</v>
      </c>
      <c r="B63" s="182" t="s">
        <v>86</v>
      </c>
      <c r="C63" s="183" t="s">
        <v>48</v>
      </c>
      <c r="D63" s="230">
        <v>16</v>
      </c>
      <c r="E63" s="183"/>
      <c r="F63" s="183"/>
      <c r="G63" s="183">
        <f>F63+E63</f>
        <v>0</v>
      </c>
      <c r="H63" s="185">
        <f>G63*D63</f>
        <v>0</v>
      </c>
    </row>
    <row r="64" spans="1:8" s="152" customFormat="1" ht="12.75" hidden="1">
      <c r="A64" s="94"/>
      <c r="B64" s="168"/>
      <c r="C64" s="99"/>
      <c r="D64" s="155" t="s">
        <v>181</v>
      </c>
      <c r="E64" s="99"/>
      <c r="F64" s="99"/>
      <c r="G64" s="99"/>
      <c r="H64" s="130"/>
    </row>
    <row r="65" spans="1:8" s="152" customFormat="1" ht="12.75" hidden="1">
      <c r="A65" s="94"/>
      <c r="B65" s="163"/>
      <c r="C65" s="99"/>
      <c r="D65" s="155"/>
      <c r="E65" s="99"/>
      <c r="F65" s="99"/>
      <c r="G65" s="99"/>
      <c r="H65" s="130"/>
    </row>
    <row r="66" spans="1:8" s="152" customFormat="1" ht="12.75" hidden="1">
      <c r="A66" s="158">
        <v>2.6</v>
      </c>
      <c r="B66" s="169" t="s">
        <v>191</v>
      </c>
      <c r="C66" s="99"/>
      <c r="D66" s="155"/>
      <c r="E66" s="99"/>
      <c r="F66" s="99"/>
      <c r="G66" s="99"/>
      <c r="H66" s="130"/>
    </row>
    <row r="67" spans="1:8" s="137" customFormat="1" ht="25.5" hidden="1">
      <c r="A67" s="181">
        <v>1</v>
      </c>
      <c r="B67" s="182" t="s">
        <v>192</v>
      </c>
      <c r="C67" s="183" t="s">
        <v>48</v>
      </c>
      <c r="D67" s="230">
        <v>22</v>
      </c>
      <c r="E67" s="183"/>
      <c r="F67" s="183"/>
      <c r="G67" s="183">
        <f>F67+E67</f>
        <v>0</v>
      </c>
      <c r="H67" s="185">
        <f>G67*D67</f>
        <v>0</v>
      </c>
    </row>
    <row r="68" spans="1:8" s="137" customFormat="1" ht="12.75" hidden="1">
      <c r="A68" s="141"/>
      <c r="B68" s="142"/>
      <c r="C68" s="138"/>
      <c r="D68" s="231"/>
      <c r="E68" s="138"/>
      <c r="F68" s="138"/>
      <c r="G68" s="138"/>
      <c r="H68" s="143"/>
    </row>
    <row r="69" spans="1:8" s="137" customFormat="1" ht="12.75" hidden="1">
      <c r="A69" s="141"/>
      <c r="B69" s="142"/>
      <c r="C69" s="138"/>
      <c r="D69" s="231"/>
      <c r="E69" s="138"/>
      <c r="F69" s="138"/>
      <c r="G69" s="138"/>
      <c r="H69" s="143"/>
    </row>
    <row r="70" spans="1:8" s="137" customFormat="1" ht="12.75" customHeight="1" hidden="1">
      <c r="A70" s="141"/>
      <c r="B70" s="142"/>
      <c r="C70" s="138"/>
      <c r="D70" s="231"/>
      <c r="E70" s="138"/>
      <c r="F70" s="138"/>
      <c r="G70" s="139"/>
      <c r="H70" s="140"/>
    </row>
    <row r="71" spans="1:8" s="137" customFormat="1" ht="12.75" hidden="1">
      <c r="A71" s="141"/>
      <c r="B71" s="142"/>
      <c r="C71" s="138"/>
      <c r="D71" s="231"/>
      <c r="E71" s="138"/>
      <c r="F71" s="138"/>
      <c r="G71" s="139"/>
      <c r="H71" s="140"/>
    </row>
    <row r="72" spans="1:8" ht="12.75" hidden="1">
      <c r="A72" s="25"/>
      <c r="B72" s="26" t="s">
        <v>103</v>
      </c>
      <c r="C72" s="27"/>
      <c r="D72" s="28"/>
      <c r="E72" s="235"/>
      <c r="F72" s="235"/>
      <c r="G72" s="235"/>
      <c r="H72" s="111">
        <f>SUM(H52:H71)</f>
        <v>0</v>
      </c>
    </row>
    <row r="73" spans="1:8" ht="12.75" hidden="1">
      <c r="A73" s="29"/>
      <c r="B73" s="30" t="s">
        <v>49</v>
      </c>
      <c r="C73" s="31"/>
      <c r="D73" s="32"/>
      <c r="E73" s="236"/>
      <c r="F73" s="236"/>
      <c r="G73" s="236"/>
      <c r="H73" s="112"/>
    </row>
    <row r="74" spans="1:8" ht="12.75" hidden="1">
      <c r="A74" s="25"/>
      <c r="B74" s="34" t="s">
        <v>104</v>
      </c>
      <c r="C74" s="27"/>
      <c r="D74" s="28"/>
      <c r="E74" s="35"/>
      <c r="F74" s="35"/>
      <c r="G74" s="35"/>
      <c r="H74" s="111"/>
    </row>
    <row r="75" spans="1:8" ht="12.75" hidden="1">
      <c r="A75" s="15"/>
      <c r="B75" s="10" t="s">
        <v>2</v>
      </c>
      <c r="C75" s="102"/>
      <c r="D75" s="20"/>
      <c r="E75" s="102"/>
      <c r="F75" s="102"/>
      <c r="G75" s="9"/>
      <c r="H75" s="109"/>
    </row>
    <row r="76" spans="1:8" ht="5.25" customHeight="1" hidden="1">
      <c r="A76" s="15"/>
      <c r="B76" s="9"/>
      <c r="C76" s="102"/>
      <c r="D76" s="20"/>
      <c r="E76" s="102"/>
      <c r="F76" s="102"/>
      <c r="G76" s="9"/>
      <c r="H76" s="109"/>
    </row>
    <row r="77" spans="1:8" ht="12.75" hidden="1">
      <c r="A77" s="101">
        <v>3.1</v>
      </c>
      <c r="B77" s="12" t="s">
        <v>47</v>
      </c>
      <c r="C77" s="102"/>
      <c r="D77" s="20"/>
      <c r="E77" s="102"/>
      <c r="F77" s="102"/>
      <c r="G77" s="9"/>
      <c r="H77" s="109"/>
    </row>
    <row r="78" spans="1:8" ht="89.25" hidden="1">
      <c r="A78" s="101"/>
      <c r="B78" s="118" t="s">
        <v>128</v>
      </c>
      <c r="C78" s="102"/>
      <c r="D78" s="20"/>
      <c r="E78" s="102"/>
      <c r="F78" s="102"/>
      <c r="G78" s="9"/>
      <c r="H78" s="109"/>
    </row>
    <row r="79" spans="1:8" ht="89.25" hidden="1">
      <c r="A79" s="15"/>
      <c r="B79" s="91" t="s">
        <v>74</v>
      </c>
      <c r="C79" s="102"/>
      <c r="D79" s="20"/>
      <c r="E79" s="102"/>
      <c r="F79" s="102"/>
      <c r="G79" s="9"/>
      <c r="H79" s="109"/>
    </row>
    <row r="80" spans="1:8" ht="25.5" hidden="1">
      <c r="A80" s="15"/>
      <c r="B80" s="103" t="s">
        <v>92</v>
      </c>
      <c r="C80" s="102"/>
      <c r="D80" s="20"/>
      <c r="E80" s="102"/>
      <c r="F80" s="102"/>
      <c r="G80" s="9"/>
      <c r="H80" s="109"/>
    </row>
    <row r="81" spans="1:8" s="2" customFormat="1" ht="12.75" hidden="1">
      <c r="A81" s="15"/>
      <c r="B81" s="103" t="s">
        <v>85</v>
      </c>
      <c r="C81" s="102"/>
      <c r="D81" s="20"/>
      <c r="E81" s="102"/>
      <c r="F81" s="102"/>
      <c r="G81" s="9"/>
      <c r="H81" s="109"/>
    </row>
    <row r="82" spans="1:8" s="2" customFormat="1" ht="12.75" hidden="1">
      <c r="A82" s="15"/>
      <c r="B82" s="107" t="s">
        <v>84</v>
      </c>
      <c r="C82" s="102"/>
      <c r="D82" s="20"/>
      <c r="E82" s="102"/>
      <c r="F82" s="102"/>
      <c r="G82" s="9"/>
      <c r="H82" s="109"/>
    </row>
    <row r="83" spans="1:8" s="2" customFormat="1" ht="12.75" hidden="1">
      <c r="A83" s="15"/>
      <c r="B83" s="107"/>
      <c r="C83" s="102"/>
      <c r="D83" s="20"/>
      <c r="E83" s="102"/>
      <c r="F83" s="102"/>
      <c r="G83" s="9"/>
      <c r="H83" s="109"/>
    </row>
    <row r="84" spans="1:8" ht="12.75" hidden="1">
      <c r="A84" s="101">
        <v>3.2</v>
      </c>
      <c r="B84" s="105" t="s">
        <v>7</v>
      </c>
      <c r="C84" s="102"/>
      <c r="D84" s="20"/>
      <c r="E84" s="102"/>
      <c r="F84" s="102"/>
      <c r="G84" s="9"/>
      <c r="H84" s="109"/>
    </row>
    <row r="85" spans="1:8" ht="12.75" hidden="1">
      <c r="A85" s="101"/>
      <c r="B85" s="105"/>
      <c r="C85" s="102"/>
      <c r="D85" s="20"/>
      <c r="E85" s="102"/>
      <c r="F85" s="102"/>
      <c r="G85" s="9"/>
      <c r="H85" s="109"/>
    </row>
    <row r="86" spans="1:8" ht="63.75" hidden="1">
      <c r="A86" s="178">
        <v>1</v>
      </c>
      <c r="B86" s="179" t="s">
        <v>148</v>
      </c>
      <c r="C86" s="175" t="s">
        <v>27</v>
      </c>
      <c r="D86" s="180">
        <v>1</v>
      </c>
      <c r="E86" s="175"/>
      <c r="F86" s="175"/>
      <c r="G86" s="175">
        <f aca="true" t="shared" si="2" ref="G86:G93">F86+E86</f>
        <v>0</v>
      </c>
      <c r="H86" s="177">
        <f aca="true" t="shared" si="3" ref="H86:H93">G86*D86</f>
        <v>0</v>
      </c>
    </row>
    <row r="87" spans="1:8" ht="63.75" hidden="1">
      <c r="A87" s="178">
        <v>2</v>
      </c>
      <c r="B87" s="179" t="s">
        <v>201</v>
      </c>
      <c r="C87" s="175" t="s">
        <v>27</v>
      </c>
      <c r="D87" s="180">
        <v>3</v>
      </c>
      <c r="E87" s="175"/>
      <c r="F87" s="175"/>
      <c r="G87" s="175">
        <f t="shared" si="2"/>
        <v>0</v>
      </c>
      <c r="H87" s="177">
        <f t="shared" si="3"/>
        <v>0</v>
      </c>
    </row>
    <row r="88" spans="1:8" ht="89.25" hidden="1">
      <c r="A88" s="178">
        <v>3</v>
      </c>
      <c r="B88" s="179" t="s">
        <v>149</v>
      </c>
      <c r="C88" s="175" t="s">
        <v>27</v>
      </c>
      <c r="D88" s="180">
        <v>1</v>
      </c>
      <c r="E88" s="175"/>
      <c r="F88" s="175"/>
      <c r="G88" s="175">
        <f t="shared" si="2"/>
        <v>0</v>
      </c>
      <c r="H88" s="177">
        <f t="shared" si="3"/>
        <v>0</v>
      </c>
    </row>
    <row r="89" spans="1:8" ht="89.25" hidden="1">
      <c r="A89" s="178">
        <v>4</v>
      </c>
      <c r="B89" s="179" t="s">
        <v>150</v>
      </c>
      <c r="C89" s="175" t="s">
        <v>41</v>
      </c>
      <c r="D89" s="180">
        <v>2</v>
      </c>
      <c r="E89" s="175"/>
      <c r="F89" s="175"/>
      <c r="G89" s="175">
        <f t="shared" si="2"/>
        <v>0</v>
      </c>
      <c r="H89" s="177">
        <f t="shared" si="3"/>
        <v>0</v>
      </c>
    </row>
    <row r="90" spans="1:8" ht="63.75" hidden="1">
      <c r="A90" s="178">
        <v>5</v>
      </c>
      <c r="B90" s="179" t="s">
        <v>151</v>
      </c>
      <c r="C90" s="175" t="s">
        <v>41</v>
      </c>
      <c r="D90" s="180">
        <v>1</v>
      </c>
      <c r="E90" s="175"/>
      <c r="F90" s="175"/>
      <c r="G90" s="175">
        <f t="shared" si="2"/>
        <v>0</v>
      </c>
      <c r="H90" s="177">
        <f t="shared" si="3"/>
        <v>0</v>
      </c>
    </row>
    <row r="91" spans="1:8" ht="63.75" hidden="1">
      <c r="A91" s="178">
        <v>6</v>
      </c>
      <c r="B91" s="179" t="s">
        <v>152</v>
      </c>
      <c r="C91" s="175" t="s">
        <v>41</v>
      </c>
      <c r="D91" s="180">
        <v>2</v>
      </c>
      <c r="E91" s="175"/>
      <c r="F91" s="175"/>
      <c r="G91" s="175">
        <f t="shared" si="2"/>
        <v>0</v>
      </c>
      <c r="H91" s="177">
        <f t="shared" si="3"/>
        <v>0</v>
      </c>
    </row>
    <row r="92" spans="1:8" ht="25.5" hidden="1">
      <c r="A92" s="178">
        <v>7</v>
      </c>
      <c r="B92" s="179" t="s">
        <v>183</v>
      </c>
      <c r="C92" s="175" t="s">
        <v>41</v>
      </c>
      <c r="D92" s="180">
        <v>1</v>
      </c>
      <c r="E92" s="175"/>
      <c r="F92" s="175"/>
      <c r="G92" s="175">
        <f t="shared" si="2"/>
        <v>0</v>
      </c>
      <c r="H92" s="177">
        <f t="shared" si="3"/>
        <v>0</v>
      </c>
    </row>
    <row r="93" spans="1:8" s="2" customFormat="1" ht="12.75" hidden="1">
      <c r="A93" s="104" t="s">
        <v>31</v>
      </c>
      <c r="B93" s="103" t="s">
        <v>31</v>
      </c>
      <c r="C93" s="102"/>
      <c r="D93" s="20"/>
      <c r="E93" s="102"/>
      <c r="F93" s="102"/>
      <c r="G93" s="102">
        <f t="shared" si="2"/>
        <v>0</v>
      </c>
      <c r="H93" s="110">
        <f t="shared" si="3"/>
        <v>0</v>
      </c>
    </row>
    <row r="94" spans="1:8" s="2" customFormat="1" ht="12.75" hidden="1">
      <c r="A94" s="104"/>
      <c r="B94" s="103"/>
      <c r="C94" s="102"/>
      <c r="D94" s="20"/>
      <c r="E94" s="102"/>
      <c r="F94" s="102"/>
      <c r="G94" s="9"/>
      <c r="H94" s="109"/>
    </row>
    <row r="95" spans="1:8" s="2" customFormat="1" ht="5.25" customHeight="1" hidden="1">
      <c r="A95" s="104"/>
      <c r="B95" s="103"/>
      <c r="C95" s="102"/>
      <c r="D95" s="20"/>
      <c r="E95" s="102"/>
      <c r="F95" s="102"/>
      <c r="G95" s="9"/>
      <c r="H95" s="109"/>
    </row>
    <row r="96" spans="1:8" ht="12.75" hidden="1">
      <c r="A96" s="25"/>
      <c r="B96" s="26" t="s">
        <v>105</v>
      </c>
      <c r="C96" s="27"/>
      <c r="D96" s="28"/>
      <c r="E96" s="235"/>
      <c r="F96" s="235"/>
      <c r="G96" s="235"/>
      <c r="H96" s="242">
        <f>SUM(H76:H94)</f>
        <v>0</v>
      </c>
    </row>
    <row r="97" spans="1:8" ht="12.75" hidden="1">
      <c r="A97" s="29"/>
      <c r="B97" s="30" t="s">
        <v>50</v>
      </c>
      <c r="C97" s="31"/>
      <c r="D97" s="32"/>
      <c r="E97" s="236"/>
      <c r="F97" s="236"/>
      <c r="G97" s="236"/>
      <c r="H97" s="112"/>
    </row>
    <row r="98" spans="1:8" ht="12.75" hidden="1">
      <c r="A98" s="25"/>
      <c r="B98" s="34" t="s">
        <v>106</v>
      </c>
      <c r="C98" s="27"/>
      <c r="D98" s="28"/>
      <c r="E98" s="35"/>
      <c r="F98" s="35"/>
      <c r="G98" s="35"/>
      <c r="H98" s="111"/>
    </row>
    <row r="99" spans="1:8" ht="12.75" hidden="1">
      <c r="A99" s="15"/>
      <c r="B99" s="10" t="s">
        <v>11</v>
      </c>
      <c r="C99" s="102"/>
      <c r="D99" s="20"/>
      <c r="E99" s="102"/>
      <c r="F99" s="102"/>
      <c r="G99" s="9"/>
      <c r="H99" s="109"/>
    </row>
    <row r="100" spans="1:8" ht="12.75" hidden="1">
      <c r="A100" s="15"/>
      <c r="B100" s="10"/>
      <c r="C100" s="102"/>
      <c r="D100" s="20"/>
      <c r="E100" s="102"/>
      <c r="F100" s="102"/>
      <c r="G100" s="9"/>
      <c r="H100" s="109"/>
    </row>
    <row r="101" spans="1:8" ht="12.75" hidden="1">
      <c r="A101" s="101">
        <v>4.1</v>
      </c>
      <c r="B101" s="12" t="s">
        <v>47</v>
      </c>
      <c r="C101" s="102"/>
      <c r="D101" s="20"/>
      <c r="E101" s="102"/>
      <c r="F101" s="102"/>
      <c r="G101" s="9"/>
      <c r="H101" s="109"/>
    </row>
    <row r="102" spans="1:8" ht="102" hidden="1">
      <c r="A102" s="15"/>
      <c r="B102" s="40" t="s">
        <v>80</v>
      </c>
      <c r="C102" s="102"/>
      <c r="D102" s="20"/>
      <c r="E102" s="102"/>
      <c r="F102" s="102"/>
      <c r="G102" s="9"/>
      <c r="H102" s="109"/>
    </row>
    <row r="103" spans="1:8" ht="12.75" hidden="1">
      <c r="A103" s="15"/>
      <c r="B103" s="17"/>
      <c r="C103" s="102"/>
      <c r="D103" s="20"/>
      <c r="E103" s="102"/>
      <c r="F103" s="102"/>
      <c r="G103" s="9"/>
      <c r="H103" s="109"/>
    </row>
    <row r="104" spans="1:8" ht="12.75" hidden="1">
      <c r="A104" s="101">
        <v>4.2</v>
      </c>
      <c r="B104" s="39" t="s">
        <v>12</v>
      </c>
      <c r="C104" s="102"/>
      <c r="D104" s="20"/>
      <c r="E104" s="102"/>
      <c r="F104" s="102"/>
      <c r="G104" s="9"/>
      <c r="H104" s="109"/>
    </row>
    <row r="105" spans="1:8" s="2" customFormat="1" ht="12.75" hidden="1">
      <c r="A105" s="104"/>
      <c r="B105" s="45"/>
      <c r="C105" s="102"/>
      <c r="D105" s="20"/>
      <c r="E105" s="102"/>
      <c r="F105" s="102"/>
      <c r="G105" s="9"/>
      <c r="H105" s="109"/>
    </row>
    <row r="106" spans="1:8" s="2" customFormat="1" ht="25.5" hidden="1">
      <c r="A106" s="104" t="s">
        <v>81</v>
      </c>
      <c r="B106" s="45" t="s">
        <v>180</v>
      </c>
      <c r="C106" s="102"/>
      <c r="D106" s="20"/>
      <c r="E106" s="102"/>
      <c r="F106" s="102"/>
      <c r="G106" s="9"/>
      <c r="H106" s="109"/>
    </row>
    <row r="107" spans="1:8" s="2" customFormat="1" ht="12.75" hidden="1">
      <c r="A107" s="178">
        <v>1</v>
      </c>
      <c r="B107" s="179" t="s">
        <v>202</v>
      </c>
      <c r="C107" s="175" t="s">
        <v>48</v>
      </c>
      <c r="D107" s="180">
        <v>112</v>
      </c>
      <c r="E107" s="175"/>
      <c r="F107" s="175"/>
      <c r="G107" s="175">
        <f>F107+E107</f>
        <v>0</v>
      </c>
      <c r="H107" s="177">
        <f>G107*D107</f>
        <v>0</v>
      </c>
    </row>
    <row r="108" spans="1:8" ht="12.75" hidden="1">
      <c r="A108" s="104"/>
      <c r="B108" s="103"/>
      <c r="C108" s="102"/>
      <c r="D108" s="20"/>
      <c r="E108" s="102"/>
      <c r="F108" s="102"/>
      <c r="G108" s="102">
        <f>F108+E108</f>
        <v>0</v>
      </c>
      <c r="H108" s="110">
        <f>G108*D108</f>
        <v>0</v>
      </c>
    </row>
    <row r="109" spans="1:8" s="2" customFormat="1" ht="16.5" customHeight="1" hidden="1">
      <c r="A109" s="104"/>
      <c r="B109" s="103"/>
      <c r="C109" s="102"/>
      <c r="D109" s="20"/>
      <c r="E109" s="102"/>
      <c r="F109" s="102"/>
      <c r="G109" s="9"/>
      <c r="H109" s="109"/>
    </row>
    <row r="110" spans="1:8" ht="12.75" hidden="1">
      <c r="A110" s="101">
        <v>4.3</v>
      </c>
      <c r="B110" s="39" t="s">
        <v>154</v>
      </c>
      <c r="C110" s="102"/>
      <c r="D110" s="20"/>
      <c r="E110" s="102"/>
      <c r="F110" s="102"/>
      <c r="G110" s="102">
        <f>F110+E110</f>
        <v>0</v>
      </c>
      <c r="H110" s="110">
        <f>G110*D110</f>
        <v>0</v>
      </c>
    </row>
    <row r="111" spans="1:8" s="2" customFormat="1" ht="38.25" hidden="1">
      <c r="A111" s="104" t="s">
        <v>83</v>
      </c>
      <c r="B111" s="103" t="s">
        <v>155</v>
      </c>
      <c r="C111" s="102"/>
      <c r="D111" s="20"/>
      <c r="E111" s="102"/>
      <c r="F111" s="102"/>
      <c r="G111" s="102">
        <f>F111+E111</f>
        <v>0</v>
      </c>
      <c r="H111" s="110">
        <f>G111*D111</f>
        <v>0</v>
      </c>
    </row>
    <row r="112" spans="1:8" s="2" customFormat="1" ht="12.75" hidden="1">
      <c r="A112" s="178">
        <v>1</v>
      </c>
      <c r="B112" s="179" t="s">
        <v>203</v>
      </c>
      <c r="C112" s="175" t="s">
        <v>48</v>
      </c>
      <c r="D112" s="180">
        <v>113</v>
      </c>
      <c r="E112" s="175"/>
      <c r="F112" s="175"/>
      <c r="G112" s="175">
        <f>F112+E112</f>
        <v>0</v>
      </c>
      <c r="H112" s="177">
        <f>G112*D112</f>
        <v>0</v>
      </c>
    </row>
    <row r="113" spans="1:8" ht="12.75" hidden="1">
      <c r="A113" s="23"/>
      <c r="B113" s="103"/>
      <c r="C113" s="102"/>
      <c r="D113" s="20"/>
      <c r="E113" s="102"/>
      <c r="F113" s="102"/>
      <c r="G113" s="9"/>
      <c r="H113" s="109"/>
    </row>
    <row r="114" spans="1:8" ht="12.75" hidden="1">
      <c r="A114" s="25"/>
      <c r="B114" s="26" t="s">
        <v>107</v>
      </c>
      <c r="C114" s="27"/>
      <c r="D114" s="28"/>
      <c r="E114" s="235"/>
      <c r="F114" s="235"/>
      <c r="G114" s="235"/>
      <c r="H114" s="242">
        <f>SUM(H98:H112)</f>
        <v>0</v>
      </c>
    </row>
    <row r="115" spans="1:8" ht="12.75" hidden="1">
      <c r="A115" s="29"/>
      <c r="B115" s="30" t="s">
        <v>108</v>
      </c>
      <c r="C115" s="31"/>
      <c r="D115" s="32"/>
      <c r="E115" s="236"/>
      <c r="F115" s="236"/>
      <c r="G115" s="236"/>
      <c r="H115" s="112"/>
    </row>
    <row r="116" spans="1:8" ht="12.75" hidden="1">
      <c r="A116" s="33"/>
      <c r="B116" s="43" t="s">
        <v>109</v>
      </c>
      <c r="C116" s="27"/>
      <c r="D116" s="232"/>
      <c r="E116" s="35"/>
      <c r="F116" s="35"/>
      <c r="G116" s="35"/>
      <c r="H116" s="111"/>
    </row>
    <row r="117" spans="1:8" ht="12.75" hidden="1">
      <c r="A117" s="101"/>
      <c r="B117" s="10" t="s">
        <v>13</v>
      </c>
      <c r="C117" s="102"/>
      <c r="D117" s="36"/>
      <c r="E117" s="102"/>
      <c r="F117" s="102"/>
      <c r="G117" s="9"/>
      <c r="H117" s="109"/>
    </row>
    <row r="118" spans="1:8" ht="12.75" hidden="1">
      <c r="A118" s="101"/>
      <c r="B118" s="9"/>
      <c r="C118" s="102"/>
      <c r="D118" s="36"/>
      <c r="E118" s="102"/>
      <c r="F118" s="102"/>
      <c r="G118" s="9"/>
      <c r="H118" s="109"/>
    </row>
    <row r="119" spans="1:8" ht="12.75" hidden="1">
      <c r="A119" s="101">
        <v>5.1</v>
      </c>
      <c r="B119" s="105" t="s">
        <v>77</v>
      </c>
      <c r="C119" s="102"/>
      <c r="D119" s="36"/>
      <c r="E119" s="102"/>
      <c r="F119" s="102"/>
      <c r="G119" s="9"/>
      <c r="H119" s="109"/>
    </row>
    <row r="120" spans="1:8" ht="102" hidden="1">
      <c r="A120" s="104"/>
      <c r="B120" s="40" t="s">
        <v>159</v>
      </c>
      <c r="C120" s="102"/>
      <c r="D120" s="20"/>
      <c r="E120" s="102"/>
      <c r="F120" s="102"/>
      <c r="G120" s="102"/>
      <c r="H120" s="110"/>
    </row>
    <row r="121" spans="1:8" ht="18.75" customHeight="1" hidden="1">
      <c r="A121" s="186">
        <v>1</v>
      </c>
      <c r="B121" s="187" t="s">
        <v>156</v>
      </c>
      <c r="C121" s="175" t="s">
        <v>48</v>
      </c>
      <c r="D121" s="180">
        <v>113</v>
      </c>
      <c r="E121" s="175"/>
      <c r="F121" s="175"/>
      <c r="G121" s="175">
        <f>F121+E121</f>
        <v>0</v>
      </c>
      <c r="H121" s="177">
        <f>G121*D121</f>
        <v>0</v>
      </c>
    </row>
    <row r="122" spans="1:8" ht="18.75" customHeight="1" hidden="1">
      <c r="A122" s="178">
        <v>2</v>
      </c>
      <c r="B122" s="179" t="s">
        <v>188</v>
      </c>
      <c r="C122" s="175" t="s">
        <v>27</v>
      </c>
      <c r="D122" s="180">
        <v>1</v>
      </c>
      <c r="E122" s="175"/>
      <c r="F122" s="175"/>
      <c r="G122" s="175">
        <f>F122+E122</f>
        <v>0</v>
      </c>
      <c r="H122" s="177">
        <f>G122*D122</f>
        <v>0</v>
      </c>
    </row>
    <row r="123" spans="1:8" ht="12.75" hidden="1">
      <c r="A123" s="104"/>
      <c r="B123" s="103"/>
      <c r="C123" s="102"/>
      <c r="D123" s="20"/>
      <c r="E123" s="102"/>
      <c r="F123" s="102"/>
      <c r="G123" s="102"/>
      <c r="H123" s="110"/>
    </row>
    <row r="124" spans="1:8" ht="18.75" customHeight="1" hidden="1">
      <c r="A124" s="104"/>
      <c r="B124" s="103"/>
      <c r="C124" s="102"/>
      <c r="D124" s="20"/>
      <c r="E124" s="102"/>
      <c r="F124" s="102"/>
      <c r="G124" s="102"/>
      <c r="H124" s="110"/>
    </row>
    <row r="125" spans="1:8" ht="18.75" customHeight="1" hidden="1">
      <c r="A125" s="104"/>
      <c r="B125" s="103"/>
      <c r="C125" s="102"/>
      <c r="D125" s="20"/>
      <c r="E125" s="102"/>
      <c r="F125" s="102"/>
      <c r="G125" s="9"/>
      <c r="H125" s="109"/>
    </row>
    <row r="126" spans="1:8" ht="18.75" customHeight="1" hidden="1">
      <c r="A126" s="104"/>
      <c r="B126" s="103"/>
      <c r="C126" s="102"/>
      <c r="D126" s="20"/>
      <c r="E126" s="102"/>
      <c r="F126" s="102"/>
      <c r="G126" s="9"/>
      <c r="H126" s="109"/>
    </row>
    <row r="127" spans="1:8" ht="12.75" hidden="1">
      <c r="A127" s="23"/>
      <c r="B127" s="24"/>
      <c r="C127" s="102"/>
      <c r="D127" s="20"/>
      <c r="E127" s="102"/>
      <c r="F127" s="102"/>
      <c r="G127" s="9"/>
      <c r="H127" s="109"/>
    </row>
    <row r="128" spans="1:8" ht="12.75" hidden="1">
      <c r="A128" s="23"/>
      <c r="B128" s="24"/>
      <c r="C128" s="102"/>
      <c r="D128" s="20"/>
      <c r="E128" s="102"/>
      <c r="F128" s="102"/>
      <c r="G128" s="9"/>
      <c r="H128" s="109"/>
    </row>
    <row r="129" spans="1:8" ht="12.75" hidden="1">
      <c r="A129" s="23"/>
      <c r="B129" s="103"/>
      <c r="C129" s="102"/>
      <c r="D129" s="20"/>
      <c r="E129" s="102"/>
      <c r="F129" s="102"/>
      <c r="G129" s="9"/>
      <c r="H129" s="109"/>
    </row>
    <row r="130" spans="1:8" ht="12.75" hidden="1">
      <c r="A130" s="25"/>
      <c r="B130" s="26" t="s">
        <v>110</v>
      </c>
      <c r="C130" s="27"/>
      <c r="D130" s="28"/>
      <c r="E130" s="235"/>
      <c r="F130" s="235"/>
      <c r="G130" s="235"/>
      <c r="H130" s="113">
        <f>SUM(H116:H128)</f>
        <v>0</v>
      </c>
    </row>
    <row r="131" spans="1:8" ht="12.75" hidden="1">
      <c r="A131" s="29"/>
      <c r="B131" s="30" t="s">
        <v>111</v>
      </c>
      <c r="C131" s="31"/>
      <c r="D131" s="32"/>
      <c r="E131" s="236"/>
      <c r="F131" s="236"/>
      <c r="G131" s="236"/>
      <c r="H131" s="112"/>
    </row>
    <row r="132" spans="1:8" ht="12.75" hidden="1">
      <c r="A132" s="25"/>
      <c r="B132" s="34" t="s">
        <v>112</v>
      </c>
      <c r="C132" s="27"/>
      <c r="D132" s="28"/>
      <c r="E132" s="35"/>
      <c r="F132" s="35"/>
      <c r="G132" s="35"/>
      <c r="H132" s="111"/>
    </row>
    <row r="133" spans="1:8" ht="12.75" hidden="1">
      <c r="A133" s="15"/>
      <c r="B133" s="10" t="s">
        <v>14</v>
      </c>
      <c r="C133" s="102"/>
      <c r="D133" s="20"/>
      <c r="E133" s="102"/>
      <c r="F133" s="102"/>
      <c r="G133" s="9"/>
      <c r="H133" s="109"/>
    </row>
    <row r="134" spans="1:8" ht="12.75" hidden="1">
      <c r="A134" s="15"/>
      <c r="B134" s="10"/>
      <c r="C134" s="102"/>
      <c r="D134" s="20"/>
      <c r="E134" s="102"/>
      <c r="F134" s="102"/>
      <c r="G134" s="9"/>
      <c r="H134" s="109"/>
    </row>
    <row r="135" spans="1:8" ht="12.75" hidden="1">
      <c r="A135" s="38">
        <v>6.1</v>
      </c>
      <c r="B135" s="105" t="s">
        <v>47</v>
      </c>
      <c r="C135" s="102" t="s">
        <v>31</v>
      </c>
      <c r="D135" s="20"/>
      <c r="E135" s="102"/>
      <c r="F135" s="102"/>
      <c r="G135" s="9"/>
      <c r="H135" s="109"/>
    </row>
    <row r="136" spans="1:8" ht="89.25" hidden="1">
      <c r="A136" s="15"/>
      <c r="B136" s="46" t="s">
        <v>179</v>
      </c>
      <c r="C136" s="102"/>
      <c r="D136" s="20"/>
      <c r="E136" s="102"/>
      <c r="F136" s="102"/>
      <c r="G136" s="9"/>
      <c r="H136" s="109"/>
    </row>
    <row r="137" spans="1:8" ht="12.75" hidden="1">
      <c r="A137" s="15"/>
      <c r="B137" s="46"/>
      <c r="C137" s="102"/>
      <c r="D137" s="20"/>
      <c r="E137" s="102"/>
      <c r="F137" s="102"/>
      <c r="G137" s="9"/>
      <c r="H137" s="109"/>
    </row>
    <row r="138" spans="1:8" ht="89.25" hidden="1">
      <c r="A138" s="15"/>
      <c r="B138" s="46" t="s">
        <v>185</v>
      </c>
      <c r="C138" s="102"/>
      <c r="D138" s="20"/>
      <c r="E138" s="102"/>
      <c r="F138" s="102"/>
      <c r="G138" s="9"/>
      <c r="H138" s="109"/>
    </row>
    <row r="139" spans="1:8" ht="12.75" hidden="1">
      <c r="A139" s="15"/>
      <c r="B139" s="103" t="s">
        <v>0</v>
      </c>
      <c r="C139" s="102"/>
      <c r="D139" s="20"/>
      <c r="E139" s="102"/>
      <c r="F139" s="102"/>
      <c r="G139" s="9"/>
      <c r="H139" s="109"/>
    </row>
    <row r="140" spans="1:8" s="2" customFormat="1" ht="25.5" hidden="1">
      <c r="A140" s="15"/>
      <c r="B140" s="103" t="s">
        <v>178</v>
      </c>
      <c r="C140" s="102"/>
      <c r="D140" s="20"/>
      <c r="E140" s="102"/>
      <c r="F140" s="102"/>
      <c r="G140" s="9"/>
      <c r="H140" s="109"/>
    </row>
    <row r="141" spans="1:8" s="2" customFormat="1" ht="12.75" hidden="1">
      <c r="A141" s="15"/>
      <c r="B141" s="103"/>
      <c r="C141" s="102"/>
      <c r="D141" s="20"/>
      <c r="E141" s="102"/>
      <c r="F141" s="102"/>
      <c r="G141" s="9"/>
      <c r="H141" s="109"/>
    </row>
    <row r="142" spans="1:8" s="2" customFormat="1" ht="12.75" hidden="1">
      <c r="A142" s="15"/>
      <c r="B142" s="103"/>
      <c r="C142" s="102"/>
      <c r="D142" s="20"/>
      <c r="E142" s="102"/>
      <c r="F142" s="102"/>
      <c r="G142" s="9"/>
      <c r="H142" s="109"/>
    </row>
    <row r="143" spans="1:8" s="2" customFormat="1" ht="12.75" hidden="1">
      <c r="A143" s="101">
        <v>6.2</v>
      </c>
      <c r="B143" s="39" t="s">
        <v>15</v>
      </c>
      <c r="C143" s="102"/>
      <c r="D143" s="20"/>
      <c r="E143" s="102"/>
      <c r="F143" s="102"/>
      <c r="G143" s="9"/>
      <c r="H143" s="109"/>
    </row>
    <row r="144" spans="1:8" ht="25.5" hidden="1">
      <c r="A144" s="178">
        <v>1</v>
      </c>
      <c r="B144" s="174" t="s">
        <v>184</v>
      </c>
      <c r="C144" s="175" t="s">
        <v>48</v>
      </c>
      <c r="D144" s="180">
        <v>320</v>
      </c>
      <c r="E144" s="175"/>
      <c r="F144" s="175"/>
      <c r="G144" s="175">
        <f aca="true" t="shared" si="4" ref="G144:G149">F144+E144</f>
        <v>0</v>
      </c>
      <c r="H144" s="177">
        <f aca="true" t="shared" si="5" ref="H144:H149">G144*D144</f>
        <v>0</v>
      </c>
    </row>
    <row r="145" spans="1:8" s="2" customFormat="1" ht="12.75" hidden="1">
      <c r="A145" s="47"/>
      <c r="B145" s="16"/>
      <c r="C145" s="102"/>
      <c r="D145" s="48"/>
      <c r="E145" s="102"/>
      <c r="F145" s="102"/>
      <c r="G145" s="102">
        <f t="shared" si="4"/>
        <v>0</v>
      </c>
      <c r="H145" s="110">
        <f t="shared" si="5"/>
        <v>0</v>
      </c>
    </row>
    <row r="146" spans="1:8" s="2" customFormat="1" ht="12.75" hidden="1">
      <c r="A146" s="101">
        <v>6.3</v>
      </c>
      <c r="B146" s="39" t="s">
        <v>87</v>
      </c>
      <c r="C146" s="102"/>
      <c r="D146" s="20"/>
      <c r="E146" s="102"/>
      <c r="F146" s="102"/>
      <c r="G146" s="102">
        <f t="shared" si="4"/>
        <v>0</v>
      </c>
      <c r="H146" s="110">
        <f t="shared" si="5"/>
        <v>0</v>
      </c>
    </row>
    <row r="147" spans="1:8" s="2" customFormat="1" ht="25.5" hidden="1">
      <c r="A147" s="104" t="s">
        <v>113</v>
      </c>
      <c r="B147" s="103" t="s">
        <v>186</v>
      </c>
      <c r="C147" s="102"/>
      <c r="D147" s="20"/>
      <c r="E147" s="102"/>
      <c r="F147" s="102"/>
      <c r="G147" s="102">
        <f t="shared" si="4"/>
        <v>0</v>
      </c>
      <c r="H147" s="110">
        <f t="shared" si="5"/>
        <v>0</v>
      </c>
    </row>
    <row r="148" spans="1:8" s="2" customFormat="1" ht="12.75" hidden="1">
      <c r="A148" s="178">
        <v>1</v>
      </c>
      <c r="B148" s="179" t="s">
        <v>187</v>
      </c>
      <c r="C148" s="175" t="s">
        <v>48</v>
      </c>
      <c r="D148" s="180">
        <v>114</v>
      </c>
      <c r="E148" s="175"/>
      <c r="F148" s="175"/>
      <c r="G148" s="175">
        <f t="shared" si="4"/>
        <v>0</v>
      </c>
      <c r="H148" s="177">
        <f t="shared" si="5"/>
        <v>0</v>
      </c>
    </row>
    <row r="149" spans="1:8" s="2" customFormat="1" ht="12.75" hidden="1">
      <c r="A149" s="15"/>
      <c r="B149" s="108"/>
      <c r="C149" s="102"/>
      <c r="D149" s="20"/>
      <c r="E149" s="102"/>
      <c r="F149" s="102"/>
      <c r="G149" s="102">
        <f t="shared" si="4"/>
        <v>0</v>
      </c>
      <c r="H149" s="110">
        <f t="shared" si="5"/>
        <v>0</v>
      </c>
    </row>
    <row r="150" spans="1:8" s="2" customFormat="1" ht="12.75" hidden="1">
      <c r="A150" s="104"/>
      <c r="B150" s="103"/>
      <c r="C150" s="102"/>
      <c r="D150" s="20"/>
      <c r="E150" s="102"/>
      <c r="F150" s="102"/>
      <c r="G150" s="102"/>
      <c r="H150" s="110"/>
    </row>
    <row r="151" spans="1:8" ht="12.75" hidden="1">
      <c r="A151" s="23"/>
      <c r="B151" s="103"/>
      <c r="C151" s="102"/>
      <c r="D151" s="20"/>
      <c r="E151" s="102"/>
      <c r="F151" s="102"/>
      <c r="G151" s="9"/>
      <c r="H151" s="109"/>
    </row>
    <row r="152" spans="1:8" ht="12.75" hidden="1">
      <c r="A152" s="25"/>
      <c r="B152" s="26" t="s">
        <v>115</v>
      </c>
      <c r="C152" s="27"/>
      <c r="D152" s="28"/>
      <c r="E152" s="235"/>
      <c r="F152" s="235"/>
      <c r="G152" s="235"/>
      <c r="H152" s="113">
        <f>SUM(H133:H151)</f>
        <v>0</v>
      </c>
    </row>
    <row r="153" spans="1:8" ht="12.75" hidden="1">
      <c r="A153" s="29"/>
      <c r="B153" s="30" t="s">
        <v>114</v>
      </c>
      <c r="C153" s="31"/>
      <c r="D153" s="32"/>
      <c r="E153" s="236"/>
      <c r="F153" s="236"/>
      <c r="G153" s="236"/>
      <c r="H153" s="112"/>
    </row>
    <row r="154" spans="1:8" ht="12.75">
      <c r="A154" s="25"/>
      <c r="B154" s="43" t="s">
        <v>222</v>
      </c>
      <c r="C154" s="27"/>
      <c r="D154" s="28"/>
      <c r="E154" s="35"/>
      <c r="F154" s="35"/>
      <c r="G154" s="35"/>
      <c r="H154" s="111"/>
    </row>
    <row r="155" spans="1:8" ht="12.75">
      <c r="A155" s="15"/>
      <c r="B155" s="49" t="s">
        <v>16</v>
      </c>
      <c r="C155" s="102"/>
      <c r="D155" s="20"/>
      <c r="E155" s="102"/>
      <c r="F155" s="102"/>
      <c r="G155" s="9"/>
      <c r="H155" s="109"/>
    </row>
    <row r="156" spans="1:8" ht="7.5" customHeight="1">
      <c r="A156" s="15"/>
      <c r="B156" s="19"/>
      <c r="C156" s="102"/>
      <c r="D156" s="20"/>
      <c r="E156" s="102"/>
      <c r="F156" s="102"/>
      <c r="G156" s="9"/>
      <c r="H156" s="109"/>
    </row>
    <row r="157" spans="1:8" ht="12.75">
      <c r="A157" s="101"/>
      <c r="B157" s="105" t="s">
        <v>34</v>
      </c>
      <c r="C157" s="102"/>
      <c r="D157" s="20"/>
      <c r="E157" s="102"/>
      <c r="F157" s="102"/>
      <c r="G157" s="9"/>
      <c r="H157" s="109"/>
    </row>
    <row r="158" spans="1:8" ht="25.5">
      <c r="A158" s="15"/>
      <c r="B158" s="103" t="s">
        <v>17</v>
      </c>
      <c r="C158" s="102"/>
      <c r="D158" s="20"/>
      <c r="E158" s="102"/>
      <c r="F158" s="102"/>
      <c r="G158" s="9"/>
      <c r="H158" s="109"/>
    </row>
    <row r="159" spans="1:8" ht="30" customHeight="1">
      <c r="A159" s="15"/>
      <c r="B159" s="103" t="s">
        <v>228</v>
      </c>
      <c r="C159" s="102"/>
      <c r="D159" s="20"/>
      <c r="E159" s="102"/>
      <c r="F159" s="102"/>
      <c r="G159" s="9"/>
      <c r="H159" s="109"/>
    </row>
    <row r="160" spans="1:8" ht="38.25">
      <c r="A160" s="15"/>
      <c r="B160" s="40" t="s">
        <v>229</v>
      </c>
      <c r="C160" s="102"/>
      <c r="D160" s="20"/>
      <c r="E160" s="102"/>
      <c r="F160" s="102"/>
      <c r="G160" s="9"/>
      <c r="H160" s="109"/>
    </row>
    <row r="161" spans="1:8" ht="12.75" hidden="1">
      <c r="A161" s="101">
        <v>7.2</v>
      </c>
      <c r="B161" s="105" t="s">
        <v>55</v>
      </c>
      <c r="C161" s="102"/>
      <c r="D161" s="20"/>
      <c r="E161" s="102"/>
      <c r="F161" s="102"/>
      <c r="G161" s="102">
        <f aca="true" t="shared" si="6" ref="G161:G175">F161+E161</f>
        <v>0</v>
      </c>
      <c r="H161" s="110">
        <f aca="true" t="shared" si="7" ref="H161:H173">G161*D161</f>
        <v>0</v>
      </c>
    </row>
    <row r="162" spans="1:8" ht="63.75" hidden="1">
      <c r="A162" s="178">
        <v>1</v>
      </c>
      <c r="B162" s="179" t="s">
        <v>144</v>
      </c>
      <c r="C162" s="175" t="s">
        <v>41</v>
      </c>
      <c r="D162" s="180">
        <v>1</v>
      </c>
      <c r="E162" s="175"/>
      <c r="F162" s="175"/>
      <c r="G162" s="175">
        <f t="shared" si="6"/>
        <v>0</v>
      </c>
      <c r="H162" s="177">
        <f t="shared" si="7"/>
        <v>0</v>
      </c>
    </row>
    <row r="163" spans="1:8" ht="38.25" hidden="1">
      <c r="A163" s="181">
        <v>2</v>
      </c>
      <c r="B163" s="188" t="s">
        <v>182</v>
      </c>
      <c r="C163" s="183" t="s">
        <v>27</v>
      </c>
      <c r="D163" s="230">
        <v>1</v>
      </c>
      <c r="E163" s="175"/>
      <c r="F163" s="175"/>
      <c r="G163" s="175">
        <f>F163+E163</f>
        <v>0</v>
      </c>
      <c r="H163" s="177">
        <f>G163*D163</f>
        <v>0</v>
      </c>
    </row>
    <row r="164" spans="1:8" ht="9" customHeight="1" hidden="1">
      <c r="A164" s="104"/>
      <c r="B164" s="103"/>
      <c r="C164" s="102"/>
      <c r="D164" s="20"/>
      <c r="E164" s="102"/>
      <c r="F164" s="102"/>
      <c r="G164" s="102"/>
      <c r="H164" s="110"/>
    </row>
    <row r="165" spans="1:8" s="2" customFormat="1" ht="12.75" hidden="1">
      <c r="A165" s="101">
        <v>7.3</v>
      </c>
      <c r="B165" s="105" t="s">
        <v>18</v>
      </c>
      <c r="C165" s="102"/>
      <c r="D165" s="20"/>
      <c r="E165" s="102"/>
      <c r="F165" s="102"/>
      <c r="G165" s="102">
        <f t="shared" si="6"/>
        <v>0</v>
      </c>
      <c r="H165" s="110">
        <f t="shared" si="7"/>
        <v>0</v>
      </c>
    </row>
    <row r="166" spans="1:8" s="2" customFormat="1" ht="25.5" hidden="1">
      <c r="A166" s="104"/>
      <c r="B166" s="37" t="s">
        <v>145</v>
      </c>
      <c r="C166" s="102"/>
      <c r="D166" s="20"/>
      <c r="E166" s="102"/>
      <c r="F166" s="102"/>
      <c r="G166" s="102">
        <f t="shared" si="6"/>
        <v>0</v>
      </c>
      <c r="H166" s="110">
        <f t="shared" si="7"/>
        <v>0</v>
      </c>
    </row>
    <row r="167" spans="1:8" s="2" customFormat="1" ht="12.75" hidden="1">
      <c r="A167" s="178">
        <v>1</v>
      </c>
      <c r="B167" s="179" t="s">
        <v>99</v>
      </c>
      <c r="C167" s="175" t="s">
        <v>19</v>
      </c>
      <c r="D167" s="180">
        <v>13</v>
      </c>
      <c r="E167" s="175"/>
      <c r="F167" s="175"/>
      <c r="G167" s="175">
        <f t="shared" si="6"/>
        <v>0</v>
      </c>
      <c r="H167" s="177">
        <f t="shared" si="7"/>
        <v>0</v>
      </c>
    </row>
    <row r="168" spans="1:8" s="2" customFormat="1" ht="12.75" hidden="1">
      <c r="A168" s="178">
        <v>2</v>
      </c>
      <c r="B168" s="179" t="s">
        <v>100</v>
      </c>
      <c r="C168" s="175" t="s">
        <v>19</v>
      </c>
      <c r="D168" s="180">
        <v>14</v>
      </c>
      <c r="E168" s="175"/>
      <c r="F168" s="175"/>
      <c r="G168" s="175"/>
      <c r="H168" s="177"/>
    </row>
    <row r="169" spans="1:8" s="2" customFormat="1" ht="12.75" hidden="1">
      <c r="A169" s="178">
        <v>3</v>
      </c>
      <c r="B169" s="179" t="s">
        <v>157</v>
      </c>
      <c r="C169" s="175" t="s">
        <v>19</v>
      </c>
      <c r="D169" s="180">
        <v>3</v>
      </c>
      <c r="E169" s="175"/>
      <c r="F169" s="175"/>
      <c r="G169" s="175">
        <f>F169+E169</f>
        <v>0</v>
      </c>
      <c r="H169" s="177">
        <f>G169*D169</f>
        <v>0</v>
      </c>
    </row>
    <row r="170" spans="1:8" s="2" customFormat="1" ht="12.75" hidden="1">
      <c r="A170" s="178">
        <v>4</v>
      </c>
      <c r="B170" s="179" t="s">
        <v>160</v>
      </c>
      <c r="C170" s="175" t="s">
        <v>19</v>
      </c>
      <c r="D170" s="180">
        <v>7</v>
      </c>
      <c r="E170" s="175"/>
      <c r="F170" s="175"/>
      <c r="G170" s="175">
        <f t="shared" si="6"/>
        <v>0</v>
      </c>
      <c r="H170" s="177">
        <f t="shared" si="7"/>
        <v>0</v>
      </c>
    </row>
    <row r="171" spans="1:8" s="2" customFormat="1" ht="12.75" hidden="1">
      <c r="A171" s="178">
        <v>5</v>
      </c>
      <c r="B171" s="179" t="s">
        <v>1</v>
      </c>
      <c r="C171" s="175" t="s">
        <v>19</v>
      </c>
      <c r="D171" s="180">
        <v>22</v>
      </c>
      <c r="E171" s="175"/>
      <c r="F171" s="175"/>
      <c r="G171" s="175">
        <f t="shared" si="6"/>
        <v>0</v>
      </c>
      <c r="H171" s="177">
        <f t="shared" si="7"/>
        <v>0</v>
      </c>
    </row>
    <row r="172" spans="1:8" s="2" customFormat="1" ht="11.25" customHeight="1" hidden="1">
      <c r="A172" s="104"/>
      <c r="B172" s="103"/>
      <c r="C172" s="102"/>
      <c r="D172" s="20"/>
      <c r="E172" s="102"/>
      <c r="F172" s="102"/>
      <c r="G172" s="102">
        <f t="shared" si="6"/>
        <v>0</v>
      </c>
      <c r="H172" s="110">
        <f t="shared" si="7"/>
        <v>0</v>
      </c>
    </row>
    <row r="173" spans="1:8" ht="12.75" hidden="1">
      <c r="A173" s="101">
        <v>7.4</v>
      </c>
      <c r="B173" s="105" t="s">
        <v>8</v>
      </c>
      <c r="C173" s="102"/>
      <c r="D173" s="20"/>
      <c r="E173" s="102"/>
      <c r="F173" s="102"/>
      <c r="G173" s="102">
        <f t="shared" si="6"/>
        <v>0</v>
      </c>
      <c r="H173" s="110">
        <f t="shared" si="7"/>
        <v>0</v>
      </c>
    </row>
    <row r="174" spans="1:8" ht="25.5" hidden="1">
      <c r="A174" s="178">
        <v>1</v>
      </c>
      <c r="B174" s="179" t="s">
        <v>158</v>
      </c>
      <c r="C174" s="175" t="s">
        <v>41</v>
      </c>
      <c r="D174" s="180">
        <v>22</v>
      </c>
      <c r="E174" s="175"/>
      <c r="F174" s="175"/>
      <c r="G174" s="175">
        <f>F174+E174</f>
        <v>0</v>
      </c>
      <c r="H174" s="177">
        <f>G174*D174</f>
        <v>0</v>
      </c>
    </row>
    <row r="175" spans="1:10" s="2" customFormat="1" ht="12.75" hidden="1">
      <c r="A175" s="104" t="s">
        <v>31</v>
      </c>
      <c r="B175" s="40"/>
      <c r="C175" s="102" t="s">
        <v>31</v>
      </c>
      <c r="D175" s="20" t="s">
        <v>31</v>
      </c>
      <c r="E175" s="102"/>
      <c r="F175" s="102"/>
      <c r="G175" s="102">
        <f t="shared" si="6"/>
        <v>0</v>
      </c>
      <c r="H175" s="110"/>
      <c r="J175" s="100"/>
    </row>
    <row r="176" spans="1:8" s="2" customFormat="1" ht="12.75" hidden="1">
      <c r="A176" s="101">
        <v>7.5</v>
      </c>
      <c r="B176" s="105" t="s">
        <v>20</v>
      </c>
      <c r="C176" s="44"/>
      <c r="D176" s="20"/>
      <c r="E176" s="102"/>
      <c r="F176" s="102"/>
      <c r="G176" s="9"/>
      <c r="H176" s="109"/>
    </row>
    <row r="177" spans="1:8" s="2" customFormat="1" ht="12.75" hidden="1">
      <c r="A177" s="15"/>
      <c r="B177" s="103" t="s">
        <v>65</v>
      </c>
      <c r="C177" s="44"/>
      <c r="D177" s="20"/>
      <c r="E177" s="102"/>
      <c r="F177" s="102"/>
      <c r="G177" s="9"/>
      <c r="H177" s="109"/>
    </row>
    <row r="178" spans="1:8" ht="12.75" hidden="1">
      <c r="A178" s="178">
        <v>1</v>
      </c>
      <c r="B178" s="179" t="s">
        <v>90</v>
      </c>
      <c r="C178" s="175" t="s">
        <v>41</v>
      </c>
      <c r="D178" s="180">
        <v>13</v>
      </c>
      <c r="E178" s="175"/>
      <c r="F178" s="175"/>
      <c r="G178" s="175">
        <f>F178+E178</f>
        <v>0</v>
      </c>
      <c r="H178" s="177">
        <f>G178*D178</f>
        <v>0</v>
      </c>
    </row>
    <row r="179" spans="1:8" ht="16.5" customHeight="1" hidden="1">
      <c r="A179" s="178">
        <v>2</v>
      </c>
      <c r="B179" s="179" t="s">
        <v>89</v>
      </c>
      <c r="C179" s="175" t="s">
        <v>41</v>
      </c>
      <c r="D179" s="180">
        <v>14</v>
      </c>
      <c r="E179" s="175"/>
      <c r="F179" s="175"/>
      <c r="G179" s="175">
        <f aca="true" t="shared" si="8" ref="G179:G188">F179+E179</f>
        <v>0</v>
      </c>
      <c r="H179" s="177">
        <f aca="true" t="shared" si="9" ref="H179:H188">G179*D179</f>
        <v>0</v>
      </c>
    </row>
    <row r="180" spans="1:8" ht="16.5" customHeight="1" hidden="1">
      <c r="A180" s="178">
        <v>3</v>
      </c>
      <c r="B180" s="179" t="s">
        <v>161</v>
      </c>
      <c r="C180" s="175" t="s">
        <v>41</v>
      </c>
      <c r="D180" s="180">
        <v>3</v>
      </c>
      <c r="E180" s="175"/>
      <c r="F180" s="175"/>
      <c r="G180" s="175">
        <f>F180+E180</f>
        <v>0</v>
      </c>
      <c r="H180" s="177">
        <f>G180*D180</f>
        <v>0</v>
      </c>
    </row>
    <row r="181" spans="1:8" ht="16.5" customHeight="1" hidden="1">
      <c r="A181" s="178">
        <v>4</v>
      </c>
      <c r="B181" s="179" t="s">
        <v>67</v>
      </c>
      <c r="C181" s="175" t="s">
        <v>41</v>
      </c>
      <c r="D181" s="180">
        <v>7</v>
      </c>
      <c r="E181" s="175"/>
      <c r="F181" s="175"/>
      <c r="G181" s="175">
        <f t="shared" si="8"/>
        <v>0</v>
      </c>
      <c r="H181" s="177">
        <f t="shared" si="9"/>
        <v>0</v>
      </c>
    </row>
    <row r="182" spans="1:8" s="2" customFormat="1" ht="16.5" customHeight="1" hidden="1">
      <c r="A182" s="104"/>
      <c r="B182" s="40"/>
      <c r="C182" s="102"/>
      <c r="D182" s="20"/>
      <c r="E182" s="102"/>
      <c r="F182" s="102"/>
      <c r="G182" s="102">
        <f t="shared" si="8"/>
        <v>0</v>
      </c>
      <c r="H182" s="110">
        <f t="shared" si="9"/>
        <v>0</v>
      </c>
    </row>
    <row r="183" spans="1:8" s="2" customFormat="1" ht="12.75" hidden="1">
      <c r="A183" s="101">
        <v>7.6</v>
      </c>
      <c r="B183" s="105" t="s">
        <v>9</v>
      </c>
      <c r="C183" s="44"/>
      <c r="D183" s="20"/>
      <c r="E183" s="102"/>
      <c r="F183" s="102"/>
      <c r="G183" s="102">
        <f t="shared" si="8"/>
        <v>0</v>
      </c>
      <c r="H183" s="110">
        <f t="shared" si="9"/>
        <v>0</v>
      </c>
    </row>
    <row r="184" spans="1:8" s="2" customFormat="1" ht="25.5" hidden="1">
      <c r="A184" s="15"/>
      <c r="B184" s="103" t="s">
        <v>76</v>
      </c>
      <c r="C184" s="44"/>
      <c r="D184" s="20"/>
      <c r="E184" s="102"/>
      <c r="F184" s="102"/>
      <c r="G184" s="102">
        <f t="shared" si="8"/>
        <v>0</v>
      </c>
      <c r="H184" s="110">
        <f t="shared" si="9"/>
        <v>0</v>
      </c>
    </row>
    <row r="185" spans="1:8" s="2" customFormat="1" ht="12.75" hidden="1">
      <c r="A185" s="104"/>
      <c r="B185" s="103"/>
      <c r="C185" s="102"/>
      <c r="D185" s="20"/>
      <c r="E185" s="102"/>
      <c r="F185" s="102"/>
      <c r="G185" s="102">
        <f t="shared" si="8"/>
        <v>0</v>
      </c>
      <c r="H185" s="110">
        <f t="shared" si="9"/>
        <v>0</v>
      </c>
    </row>
    <row r="186" spans="1:8" s="2" customFormat="1" ht="12.75" hidden="1">
      <c r="A186" s="178">
        <v>1</v>
      </c>
      <c r="B186" s="179" t="s">
        <v>88</v>
      </c>
      <c r="C186" s="175" t="s">
        <v>41</v>
      </c>
      <c r="D186" s="180">
        <v>3</v>
      </c>
      <c r="E186" s="175"/>
      <c r="F186" s="175"/>
      <c r="G186" s="175">
        <f t="shared" si="8"/>
        <v>0</v>
      </c>
      <c r="H186" s="177">
        <f t="shared" si="9"/>
        <v>0</v>
      </c>
    </row>
    <row r="187" spans="1:8" s="2" customFormat="1" ht="12.75" hidden="1">
      <c r="A187" s="178">
        <v>2</v>
      </c>
      <c r="B187" s="179" t="s">
        <v>162</v>
      </c>
      <c r="C187" s="175" t="s">
        <v>41</v>
      </c>
      <c r="D187" s="180">
        <v>5</v>
      </c>
      <c r="E187" s="175"/>
      <c r="F187" s="175"/>
      <c r="G187" s="175">
        <f t="shared" si="8"/>
        <v>0</v>
      </c>
      <c r="H187" s="177">
        <f t="shared" si="9"/>
        <v>0</v>
      </c>
    </row>
    <row r="188" spans="1:8" s="2" customFormat="1" ht="12.75" hidden="1">
      <c r="A188" s="104"/>
      <c r="B188" s="92"/>
      <c r="C188" s="102"/>
      <c r="D188" s="20"/>
      <c r="E188" s="102"/>
      <c r="F188" s="102"/>
      <c r="G188" s="102">
        <f t="shared" si="8"/>
        <v>0</v>
      </c>
      <c r="H188" s="110">
        <f t="shared" si="9"/>
        <v>0</v>
      </c>
    </row>
    <row r="189" spans="1:8" s="2" customFormat="1" ht="12.75" hidden="1">
      <c r="A189" s="101">
        <v>7.8</v>
      </c>
      <c r="B189" s="105" t="s">
        <v>135</v>
      </c>
      <c r="C189" s="102"/>
      <c r="D189" s="20"/>
      <c r="E189" s="102"/>
      <c r="F189" s="102"/>
      <c r="G189" s="102"/>
      <c r="H189" s="110"/>
    </row>
    <row r="190" spans="1:8" s="2" customFormat="1" ht="38.25" hidden="1">
      <c r="A190" s="15"/>
      <c r="B190" s="103" t="s">
        <v>93</v>
      </c>
      <c r="C190" s="102"/>
      <c r="D190" s="20"/>
      <c r="E190" s="102"/>
      <c r="F190" s="102"/>
      <c r="G190" s="102"/>
      <c r="H190" s="110"/>
    </row>
    <row r="191" spans="1:8" s="2" customFormat="1" ht="12.75" hidden="1">
      <c r="A191" s="178">
        <v>1</v>
      </c>
      <c r="B191" s="179" t="s">
        <v>101</v>
      </c>
      <c r="C191" s="175" t="s">
        <v>78</v>
      </c>
      <c r="D191" s="180">
        <v>6</v>
      </c>
      <c r="E191" s="175"/>
      <c r="F191" s="175"/>
      <c r="G191" s="175">
        <f>F191+E191</f>
        <v>0</v>
      </c>
      <c r="H191" s="177">
        <f>G191*D191</f>
        <v>0</v>
      </c>
    </row>
    <row r="192" spans="1:8" s="2" customFormat="1" ht="12.75" hidden="1">
      <c r="A192" s="178">
        <v>2</v>
      </c>
      <c r="B192" s="179" t="s">
        <v>102</v>
      </c>
      <c r="C192" s="175" t="s">
        <v>78</v>
      </c>
      <c r="D192" s="180">
        <v>5</v>
      </c>
      <c r="E192" s="175"/>
      <c r="F192" s="175"/>
      <c r="G192" s="175">
        <f>F192+E192</f>
        <v>0</v>
      </c>
      <c r="H192" s="177">
        <f>G192*D192</f>
        <v>0</v>
      </c>
    </row>
    <row r="193" spans="1:8" s="2" customFormat="1" ht="12.75" hidden="1">
      <c r="A193" s="178">
        <v>3</v>
      </c>
      <c r="B193" s="179" t="s">
        <v>165</v>
      </c>
      <c r="C193" s="175" t="s">
        <v>78</v>
      </c>
      <c r="D193" s="180">
        <v>1</v>
      </c>
      <c r="E193" s="175"/>
      <c r="F193" s="175"/>
      <c r="G193" s="175">
        <f>F193+E193</f>
        <v>0</v>
      </c>
      <c r="H193" s="177">
        <f>G193*D193</f>
        <v>0</v>
      </c>
    </row>
    <row r="194" spans="1:8" s="2" customFormat="1" ht="12.75" hidden="1">
      <c r="A194" s="104"/>
      <c r="B194" s="40"/>
      <c r="C194" s="102"/>
      <c r="D194" s="20"/>
      <c r="E194" s="102"/>
      <c r="F194" s="102"/>
      <c r="G194" s="9"/>
      <c r="H194" s="109"/>
    </row>
    <row r="195" spans="1:8" ht="12.75" hidden="1">
      <c r="A195" s="101">
        <v>7.9</v>
      </c>
      <c r="B195" s="105" t="s">
        <v>166</v>
      </c>
      <c r="C195" s="102"/>
      <c r="D195" s="17"/>
      <c r="E195" s="102"/>
      <c r="F195" s="102"/>
      <c r="G195" s="102">
        <f>F195+E195</f>
        <v>0</v>
      </c>
      <c r="H195" s="110">
        <f>G195*D195</f>
        <v>0</v>
      </c>
    </row>
    <row r="196" spans="1:8" ht="25.5" hidden="1">
      <c r="A196" s="104"/>
      <c r="B196" s="103" t="s">
        <v>167</v>
      </c>
      <c r="C196" s="102"/>
      <c r="D196" s="17"/>
      <c r="E196" s="102"/>
      <c r="F196" s="102"/>
      <c r="G196" s="102">
        <f>F196+E196</f>
        <v>0</v>
      </c>
      <c r="H196" s="110">
        <f>G196*D196</f>
        <v>0</v>
      </c>
    </row>
    <row r="197" spans="1:8" ht="12.75" hidden="1">
      <c r="A197" s="104"/>
      <c r="B197" s="103" t="s">
        <v>168</v>
      </c>
      <c r="C197" s="102"/>
      <c r="D197" s="17"/>
      <c r="E197" s="102"/>
      <c r="F197" s="102"/>
      <c r="G197" s="102">
        <f>F197+E197</f>
        <v>0</v>
      </c>
      <c r="H197" s="110">
        <f>G197*D197</f>
        <v>0</v>
      </c>
    </row>
    <row r="198" spans="1:8" ht="12.75" hidden="1">
      <c r="A198" s="104"/>
      <c r="B198" s="103" t="s">
        <v>169</v>
      </c>
      <c r="C198" s="102"/>
      <c r="D198" s="17"/>
      <c r="E198" s="102"/>
      <c r="F198" s="102"/>
      <c r="G198" s="102">
        <f>F198+E198</f>
        <v>0</v>
      </c>
      <c r="H198" s="110">
        <f>G198*D198</f>
        <v>0</v>
      </c>
    </row>
    <row r="199" spans="1:8" s="2" customFormat="1" ht="12.75" hidden="1">
      <c r="A199" s="104"/>
      <c r="B199" s="40"/>
      <c r="C199" s="102"/>
      <c r="D199" s="20"/>
      <c r="E199" s="102"/>
      <c r="F199" s="102"/>
      <c r="G199" s="9"/>
      <c r="H199" s="109"/>
    </row>
    <row r="200" spans="1:8" ht="25.5" hidden="1">
      <c r="A200" s="178">
        <v>1</v>
      </c>
      <c r="B200" s="179" t="s">
        <v>204</v>
      </c>
      <c r="C200" s="175" t="s">
        <v>27</v>
      </c>
      <c r="D200" s="176">
        <v>2</v>
      </c>
      <c r="E200" s="175"/>
      <c r="F200" s="175"/>
      <c r="G200" s="175">
        <f>F200+E200</f>
        <v>0</v>
      </c>
      <c r="H200" s="177">
        <f>G200*D200</f>
        <v>0</v>
      </c>
    </row>
    <row r="201" spans="1:8" s="2" customFormat="1" ht="12.75" hidden="1">
      <c r="A201" s="104"/>
      <c r="B201" s="40"/>
      <c r="C201" s="102"/>
      <c r="D201" s="20"/>
      <c r="E201" s="102"/>
      <c r="F201" s="102"/>
      <c r="G201" s="9"/>
      <c r="H201" s="109"/>
    </row>
    <row r="202" spans="1:8" s="2" customFormat="1" ht="12.75" hidden="1">
      <c r="A202" s="104"/>
      <c r="B202" s="40"/>
      <c r="C202" s="102"/>
      <c r="D202" s="20"/>
      <c r="E202" s="102"/>
      <c r="F202" s="102"/>
      <c r="G202" s="9"/>
      <c r="H202" s="109"/>
    </row>
    <row r="203" spans="1:8" s="2" customFormat="1" ht="12.75" hidden="1">
      <c r="A203" s="145">
        <v>7.1</v>
      </c>
      <c r="B203" s="105" t="s">
        <v>197</v>
      </c>
      <c r="C203" s="102"/>
      <c r="D203" s="20"/>
      <c r="E203" s="102"/>
      <c r="F203" s="102"/>
      <c r="G203" s="9"/>
      <c r="H203" s="109"/>
    </row>
    <row r="204" spans="1:8" s="2" customFormat="1" ht="102" hidden="1">
      <c r="A204" s="178">
        <v>1</v>
      </c>
      <c r="B204" s="189" t="s">
        <v>196</v>
      </c>
      <c r="C204" s="175" t="s">
        <v>27</v>
      </c>
      <c r="D204" s="176">
        <v>1</v>
      </c>
      <c r="E204" s="175"/>
      <c r="F204" s="175"/>
      <c r="G204" s="175">
        <f>F204+E204</f>
        <v>0</v>
      </c>
      <c r="H204" s="177">
        <f>G204*D204</f>
        <v>0</v>
      </c>
    </row>
    <row r="205" spans="1:8" s="2" customFormat="1" ht="12.75" hidden="1">
      <c r="A205" s="178"/>
      <c r="B205" s="189"/>
      <c r="C205" s="175"/>
      <c r="D205" s="176"/>
      <c r="E205" s="175"/>
      <c r="F205" s="175"/>
      <c r="G205" s="175"/>
      <c r="H205" s="177"/>
    </row>
    <row r="206" spans="1:8" s="2" customFormat="1" ht="114.75" hidden="1">
      <c r="A206" s="178">
        <v>2</v>
      </c>
      <c r="B206" s="189" t="s">
        <v>195</v>
      </c>
      <c r="C206" s="175" t="s">
        <v>27</v>
      </c>
      <c r="D206" s="176">
        <v>1</v>
      </c>
      <c r="E206" s="175"/>
      <c r="F206" s="175"/>
      <c r="G206" s="175">
        <f>F206+E206</f>
        <v>0</v>
      </c>
      <c r="H206" s="177">
        <f>G206*D206</f>
        <v>0</v>
      </c>
    </row>
    <row r="207" spans="1:8" s="2" customFormat="1" ht="12.75" hidden="1">
      <c r="A207" s="104"/>
      <c r="B207" s="40"/>
      <c r="C207" s="102"/>
      <c r="D207" s="17"/>
      <c r="E207" s="102"/>
      <c r="F207" s="102"/>
      <c r="G207" s="102"/>
      <c r="H207" s="110"/>
    </row>
    <row r="208" spans="1:8" s="2" customFormat="1" ht="12.75" hidden="1">
      <c r="A208" s="104"/>
      <c r="B208" s="40"/>
      <c r="C208" s="102"/>
      <c r="D208" s="20"/>
      <c r="E208" s="102"/>
      <c r="F208" s="102"/>
      <c r="G208" s="9"/>
      <c r="H208" s="109"/>
    </row>
    <row r="209" spans="1:8" s="2" customFormat="1" ht="12.75" hidden="1">
      <c r="A209" s="145">
        <v>7.1</v>
      </c>
      <c r="B209" s="105" t="s">
        <v>193</v>
      </c>
      <c r="C209" s="102"/>
      <c r="D209" s="20"/>
      <c r="E209" s="102"/>
      <c r="F209" s="102"/>
      <c r="G209" s="9"/>
      <c r="H209" s="109"/>
    </row>
    <row r="210" spans="1:8" s="2" customFormat="1" ht="12.75" hidden="1">
      <c r="A210" s="178">
        <v>1</v>
      </c>
      <c r="B210" s="189" t="s">
        <v>194</v>
      </c>
      <c r="C210" s="175" t="s">
        <v>153</v>
      </c>
      <c r="D210" s="180">
        <v>20</v>
      </c>
      <c r="E210" s="175"/>
      <c r="F210" s="175"/>
      <c r="G210" s="175">
        <f>F210+E210</f>
        <v>0</v>
      </c>
      <c r="H210" s="177">
        <f>G210*D210</f>
        <v>0</v>
      </c>
    </row>
    <row r="211" spans="1:8" s="2" customFormat="1" ht="12.75" hidden="1">
      <c r="A211" s="178">
        <v>2</v>
      </c>
      <c r="B211" s="189" t="s">
        <v>205</v>
      </c>
      <c r="C211" s="175" t="s">
        <v>153</v>
      </c>
      <c r="D211" s="176">
        <v>25</v>
      </c>
      <c r="E211" s="175"/>
      <c r="F211" s="175"/>
      <c r="G211" s="175">
        <f>F211+E211</f>
        <v>0</v>
      </c>
      <c r="H211" s="177">
        <f>G211*D211</f>
        <v>0</v>
      </c>
    </row>
    <row r="212" spans="1:8" s="2" customFormat="1" ht="12.75">
      <c r="A212" s="190"/>
      <c r="B212" s="191" t="s">
        <v>231</v>
      </c>
      <c r="C212" s="192"/>
      <c r="D212" s="193"/>
      <c r="E212" s="192"/>
      <c r="F212" s="192"/>
      <c r="G212" s="192"/>
      <c r="H212" s="194"/>
    </row>
    <row r="213" spans="1:8" s="2" customFormat="1" ht="12.75">
      <c r="A213" s="197">
        <v>1.1</v>
      </c>
      <c r="B213" s="198" t="s">
        <v>240</v>
      </c>
      <c r="C213" s="199"/>
      <c r="D213" s="233"/>
      <c r="E213" s="199"/>
      <c r="F213" s="199"/>
      <c r="G213" s="201"/>
      <c r="H213" s="202"/>
    </row>
    <row r="214" spans="1:8" s="2" customFormat="1" ht="25.5">
      <c r="A214" s="211">
        <v>1</v>
      </c>
      <c r="B214" s="204" t="s">
        <v>233</v>
      </c>
      <c r="C214" s="199" t="s">
        <v>258</v>
      </c>
      <c r="D214" s="233">
        <v>160</v>
      </c>
      <c r="E214" s="199" t="s">
        <v>263</v>
      </c>
      <c r="F214" s="199" t="s">
        <v>263</v>
      </c>
      <c r="G214" s="201" t="s">
        <v>263</v>
      </c>
      <c r="H214" s="205" t="s">
        <v>263</v>
      </c>
    </row>
    <row r="215" spans="1:8" s="2" customFormat="1" ht="25.5">
      <c r="A215" s="203"/>
      <c r="B215" s="204" t="s">
        <v>251</v>
      </c>
      <c r="C215" s="199"/>
      <c r="D215" s="233"/>
      <c r="E215" s="199"/>
      <c r="F215" s="199"/>
      <c r="G215" s="201"/>
      <c r="H215" s="205"/>
    </row>
    <row r="216" spans="1:8" s="2" customFormat="1" ht="12.75">
      <c r="A216" s="203"/>
      <c r="B216" s="204"/>
      <c r="C216" s="199"/>
      <c r="D216" s="233"/>
      <c r="E216" s="199"/>
      <c r="F216" s="199"/>
      <c r="G216" s="201"/>
      <c r="H216" s="205"/>
    </row>
    <row r="217" spans="1:8" s="2" customFormat="1" ht="25.5">
      <c r="A217" s="203">
        <v>2</v>
      </c>
      <c r="B217" s="204" t="s">
        <v>252</v>
      </c>
      <c r="C217" s="199" t="s">
        <v>258</v>
      </c>
      <c r="D217" s="233">
        <v>6</v>
      </c>
      <c r="E217" s="199" t="s">
        <v>263</v>
      </c>
      <c r="F217" s="199" t="s">
        <v>263</v>
      </c>
      <c r="G217" s="201" t="s">
        <v>263</v>
      </c>
      <c r="H217" s="205" t="s">
        <v>263</v>
      </c>
    </row>
    <row r="218" spans="1:8" s="2" customFormat="1" ht="25.5">
      <c r="A218" s="203"/>
      <c r="B218" s="204" t="s">
        <v>253</v>
      </c>
      <c r="C218" s="199"/>
      <c r="D218" s="233"/>
      <c r="E218" s="199"/>
      <c r="F218" s="199"/>
      <c r="G218" s="201"/>
      <c r="H218" s="205"/>
    </row>
    <row r="219" spans="1:8" s="2" customFormat="1" ht="12.75">
      <c r="A219" s="203"/>
      <c r="B219" s="204"/>
      <c r="C219" s="199"/>
      <c r="D219" s="233"/>
      <c r="E219" s="199"/>
      <c r="F219" s="199"/>
      <c r="G219" s="201"/>
      <c r="H219" s="205"/>
    </row>
    <row r="220" spans="1:8" s="2" customFormat="1" ht="12.75">
      <c r="A220" s="203">
        <v>3</v>
      </c>
      <c r="B220" s="204" t="s">
        <v>242</v>
      </c>
      <c r="C220" s="199" t="s">
        <v>258</v>
      </c>
      <c r="D220" s="233">
        <v>55</v>
      </c>
      <c r="E220" s="199" t="s">
        <v>263</v>
      </c>
      <c r="F220" s="199" t="s">
        <v>263</v>
      </c>
      <c r="G220" s="201" t="s">
        <v>263</v>
      </c>
      <c r="H220" s="205" t="s">
        <v>263</v>
      </c>
    </row>
    <row r="221" spans="1:8" s="2" customFormat="1" ht="25.5">
      <c r="A221" s="203"/>
      <c r="B221" s="204" t="s">
        <v>243</v>
      </c>
      <c r="C221" s="199"/>
      <c r="D221" s="233"/>
      <c r="E221" s="199"/>
      <c r="F221" s="199"/>
      <c r="G221" s="201"/>
      <c r="H221" s="205"/>
    </row>
    <row r="222" spans="1:8" s="2" customFormat="1" ht="12.75">
      <c r="A222" s="203"/>
      <c r="B222" s="204"/>
      <c r="C222" s="199"/>
      <c r="D222" s="233"/>
      <c r="E222" s="199"/>
      <c r="F222" s="199"/>
      <c r="G222" s="201"/>
      <c r="H222" s="205"/>
    </row>
    <row r="223" spans="1:8" s="2" customFormat="1" ht="12.75">
      <c r="A223" s="203"/>
      <c r="B223" s="204"/>
      <c r="C223" s="199"/>
      <c r="D223" s="233"/>
      <c r="E223" s="199"/>
      <c r="F223" s="199"/>
      <c r="G223" s="201"/>
      <c r="H223" s="205"/>
    </row>
    <row r="224" spans="1:8" s="2" customFormat="1" ht="12.75">
      <c r="A224" s="203">
        <v>4</v>
      </c>
      <c r="B224" s="204" t="s">
        <v>241</v>
      </c>
      <c r="C224" s="199" t="s">
        <v>258</v>
      </c>
      <c r="D224" s="233">
        <v>3</v>
      </c>
      <c r="E224" s="199" t="s">
        <v>263</v>
      </c>
      <c r="F224" s="199" t="s">
        <v>263</v>
      </c>
      <c r="G224" s="201" t="s">
        <v>263</v>
      </c>
      <c r="H224" s="205" t="s">
        <v>263</v>
      </c>
    </row>
    <row r="225" spans="1:8" s="2" customFormat="1" ht="25.5">
      <c r="A225" s="203"/>
      <c r="B225" s="204" t="s">
        <v>244</v>
      </c>
      <c r="C225" s="199"/>
      <c r="D225" s="233"/>
      <c r="E225" s="199"/>
      <c r="F225" s="199"/>
      <c r="G225" s="201"/>
      <c r="H225" s="205"/>
    </row>
    <row r="226" spans="1:8" s="2" customFormat="1" ht="12.75">
      <c r="A226" s="203"/>
      <c r="B226" s="204"/>
      <c r="C226" s="199"/>
      <c r="D226" s="233"/>
      <c r="E226" s="199"/>
      <c r="F226" s="199"/>
      <c r="G226" s="201"/>
      <c r="H226" s="205"/>
    </row>
    <row r="227" spans="1:8" s="2" customFormat="1" ht="12.75">
      <c r="A227" s="203"/>
      <c r="B227" s="204"/>
      <c r="C227" s="199"/>
      <c r="D227" s="233"/>
      <c r="E227" s="199"/>
      <c r="F227" s="199"/>
      <c r="G227" s="201"/>
      <c r="H227" s="205"/>
    </row>
    <row r="228" spans="1:8" s="2" customFormat="1" ht="12.75">
      <c r="A228" s="203"/>
      <c r="B228" s="204" t="s">
        <v>254</v>
      </c>
      <c r="C228" s="199"/>
      <c r="D228" s="233"/>
      <c r="E228" s="199"/>
      <c r="F228" s="199"/>
      <c r="G228" s="201"/>
      <c r="H228" s="205"/>
    </row>
    <row r="229" spans="1:8" s="2" customFormat="1" ht="25.5">
      <c r="A229" s="203">
        <v>4</v>
      </c>
      <c r="B229" s="204" t="s">
        <v>255</v>
      </c>
      <c r="C229" s="199"/>
      <c r="D229" s="233"/>
      <c r="E229" s="199"/>
      <c r="F229" s="199"/>
      <c r="G229" s="201"/>
      <c r="H229" s="205"/>
    </row>
    <row r="230" spans="1:8" s="2" customFormat="1" ht="12.75">
      <c r="A230" s="203"/>
      <c r="B230" s="204"/>
      <c r="C230" s="199"/>
      <c r="D230" s="233"/>
      <c r="E230" s="199"/>
      <c r="F230" s="199"/>
      <c r="G230" s="201"/>
      <c r="H230" s="205"/>
    </row>
    <row r="231" spans="1:8" s="2" customFormat="1" ht="12.75">
      <c r="A231" s="203">
        <v>5</v>
      </c>
      <c r="B231" s="204" t="s">
        <v>259</v>
      </c>
      <c r="C231" s="199"/>
      <c r="D231" s="233"/>
      <c r="E231" s="199"/>
      <c r="F231" s="199"/>
      <c r="G231" s="201"/>
      <c r="H231" s="205"/>
    </row>
    <row r="232" spans="1:8" s="2" customFormat="1" ht="12.75">
      <c r="A232" s="203"/>
      <c r="B232" s="204" t="s">
        <v>260</v>
      </c>
      <c r="C232" s="199" t="s">
        <v>261</v>
      </c>
      <c r="D232" s="233">
        <v>7</v>
      </c>
      <c r="E232" s="199" t="s">
        <v>263</v>
      </c>
      <c r="F232" s="199" t="s">
        <v>263</v>
      </c>
      <c r="G232" s="201" t="s">
        <v>263</v>
      </c>
      <c r="H232" s="205" t="s">
        <v>263</v>
      </c>
    </row>
    <row r="233" spans="1:8" s="2" customFormat="1" ht="12.75">
      <c r="A233" s="203"/>
      <c r="B233" s="204" t="s">
        <v>262</v>
      </c>
      <c r="C233" s="199"/>
      <c r="D233" s="233"/>
      <c r="E233" s="199"/>
      <c r="F233" s="199"/>
      <c r="G233" s="201"/>
      <c r="H233" s="205"/>
    </row>
    <row r="234" spans="1:8" s="2" customFormat="1" ht="12.75">
      <c r="A234" s="213">
        <v>1.2</v>
      </c>
      <c r="B234" s="198" t="s">
        <v>227</v>
      </c>
      <c r="C234" s="199" t="s">
        <v>258</v>
      </c>
      <c r="D234" s="233">
        <v>154</v>
      </c>
      <c r="E234" s="199" t="s">
        <v>263</v>
      </c>
      <c r="F234" s="199" t="s">
        <v>263</v>
      </c>
      <c r="G234" s="201" t="s">
        <v>263</v>
      </c>
      <c r="H234" s="210" t="s">
        <v>263</v>
      </c>
    </row>
    <row r="235" spans="1:8" s="2" customFormat="1" ht="25.5">
      <c r="A235" s="203">
        <v>1</v>
      </c>
      <c r="B235" s="204" t="s">
        <v>224</v>
      </c>
      <c r="C235" s="199"/>
      <c r="D235" s="233"/>
      <c r="E235" s="199"/>
      <c r="F235" s="199"/>
      <c r="G235" s="201"/>
      <c r="H235" s="205"/>
    </row>
    <row r="236" spans="1:8" s="2" customFormat="1" ht="12.75">
      <c r="A236" s="203"/>
      <c r="B236" s="204" t="s">
        <v>232</v>
      </c>
      <c r="C236" s="199"/>
      <c r="D236" s="233"/>
      <c r="E236" s="199"/>
      <c r="F236" s="199"/>
      <c r="G236" s="201"/>
      <c r="H236" s="205"/>
    </row>
    <row r="237" spans="1:8" s="2" customFormat="1" ht="12.75">
      <c r="A237" s="206"/>
      <c r="B237" s="207"/>
      <c r="C237" s="208"/>
      <c r="D237" s="234"/>
      <c r="E237" s="208"/>
      <c r="F237" s="208"/>
      <c r="G237" s="208"/>
      <c r="H237" s="209"/>
    </row>
    <row r="238" spans="1:8" s="2" customFormat="1" ht="12.75">
      <c r="A238" s="203"/>
      <c r="B238" s="204"/>
      <c r="C238" s="199"/>
      <c r="D238" s="233"/>
      <c r="E238" s="199"/>
      <c r="F238" s="199"/>
      <c r="G238" s="199"/>
      <c r="H238" s="205"/>
    </row>
    <row r="239" spans="1:8" s="2" customFormat="1" ht="12.75">
      <c r="A239" s="203"/>
      <c r="B239" s="204"/>
      <c r="C239" s="199"/>
      <c r="D239" s="233"/>
      <c r="E239" s="199"/>
      <c r="F239" s="199"/>
      <c r="G239" s="201"/>
      <c r="H239" s="202"/>
    </row>
    <row r="240" spans="1:8" s="2" customFormat="1" ht="12.75">
      <c r="A240" s="197">
        <v>1.3</v>
      </c>
      <c r="B240" s="198" t="s">
        <v>174</v>
      </c>
      <c r="C240" s="199"/>
      <c r="D240" s="233"/>
      <c r="E240" s="199"/>
      <c r="F240" s="199"/>
      <c r="G240" s="201"/>
      <c r="H240" s="202"/>
    </row>
    <row r="241" spans="1:8" s="2" customFormat="1" ht="12.75">
      <c r="A241" s="203">
        <v>1</v>
      </c>
      <c r="B241" s="204" t="s">
        <v>225</v>
      </c>
      <c r="C241" s="199"/>
      <c r="D241" s="233"/>
      <c r="E241" s="199"/>
      <c r="F241" s="199"/>
      <c r="G241" s="201"/>
      <c r="H241" s="202"/>
    </row>
    <row r="242" spans="1:8" s="2" customFormat="1" ht="12.75">
      <c r="A242" s="203"/>
      <c r="B242" s="204" t="s">
        <v>226</v>
      </c>
      <c r="C242" s="199"/>
      <c r="D242" s="233"/>
      <c r="E242" s="199"/>
      <c r="F242" s="199"/>
      <c r="G242" s="201"/>
      <c r="H242" s="202"/>
    </row>
    <row r="243" spans="1:8" s="2" customFormat="1" ht="12.75">
      <c r="A243" s="203"/>
      <c r="B243" s="204" t="s">
        <v>175</v>
      </c>
      <c r="C243" s="199"/>
      <c r="D243" s="233"/>
      <c r="E243" s="199"/>
      <c r="F243" s="199"/>
      <c r="G243" s="201"/>
      <c r="H243" s="202"/>
    </row>
    <row r="244" spans="1:8" s="2" customFormat="1" ht="12.75">
      <c r="A244" s="203"/>
      <c r="B244" s="204" t="s">
        <v>223</v>
      </c>
      <c r="C244" s="199"/>
      <c r="D244" s="233"/>
      <c r="E244" s="199"/>
      <c r="F244" s="199"/>
      <c r="G244" s="201"/>
      <c r="H244" s="202"/>
    </row>
    <row r="245" spans="1:8" s="2" customFormat="1" ht="12.75">
      <c r="A245" s="203"/>
      <c r="B245" s="204" t="s">
        <v>177</v>
      </c>
      <c r="C245" s="199"/>
      <c r="D245" s="233"/>
      <c r="E245" s="199"/>
      <c r="F245" s="199"/>
      <c r="G245" s="201"/>
      <c r="H245" s="202"/>
    </row>
    <row r="246" spans="1:8" s="2" customFormat="1" ht="25.5">
      <c r="A246" s="203">
        <v>2</v>
      </c>
      <c r="B246" s="204" t="s">
        <v>176</v>
      </c>
      <c r="C246" s="199" t="s">
        <v>27</v>
      </c>
      <c r="D246" s="233">
        <v>1</v>
      </c>
      <c r="E246" s="199" t="s">
        <v>263</v>
      </c>
      <c r="F246" s="199" t="s">
        <v>263</v>
      </c>
      <c r="G246" s="199" t="s">
        <v>263</v>
      </c>
      <c r="H246" s="205" t="s">
        <v>263</v>
      </c>
    </row>
    <row r="247" spans="1:8" ht="12.75">
      <c r="A247" s="104"/>
      <c r="B247" s="103"/>
      <c r="C247" s="102"/>
      <c r="D247" s="20"/>
      <c r="E247" s="102"/>
      <c r="F247" s="102"/>
      <c r="G247" s="9"/>
      <c r="H247" s="109"/>
    </row>
    <row r="248" spans="1:8" ht="12.75">
      <c r="A248" s="145">
        <v>1.4</v>
      </c>
      <c r="B248" s="105" t="s">
        <v>197</v>
      </c>
      <c r="C248" s="102"/>
      <c r="D248" s="20"/>
      <c r="E248" s="102"/>
      <c r="F248" s="136"/>
      <c r="G248" s="196"/>
      <c r="H248" s="109"/>
    </row>
    <row r="249" spans="1:8" ht="51">
      <c r="A249" s="203">
        <v>1</v>
      </c>
      <c r="B249" s="204" t="s">
        <v>234</v>
      </c>
      <c r="C249" s="199" t="s">
        <v>27</v>
      </c>
      <c r="D249" s="200">
        <v>1</v>
      </c>
      <c r="E249" s="102" t="s">
        <v>263</v>
      </c>
      <c r="F249" s="136" t="s">
        <v>263</v>
      </c>
      <c r="G249" s="196" t="s">
        <v>263</v>
      </c>
      <c r="H249" s="109" t="s">
        <v>263</v>
      </c>
    </row>
    <row r="250" spans="1:8" ht="12.75">
      <c r="A250" s="203"/>
      <c r="B250" s="204" t="s">
        <v>235</v>
      </c>
      <c r="C250" s="199"/>
      <c r="D250" s="200"/>
      <c r="E250" s="102"/>
      <c r="F250" s="136"/>
      <c r="G250" s="196"/>
      <c r="H250" s="109"/>
    </row>
    <row r="251" spans="1:8" ht="12.75">
      <c r="A251" s="203"/>
      <c r="B251" s="204" t="s">
        <v>250</v>
      </c>
      <c r="C251" s="199"/>
      <c r="D251" s="200"/>
      <c r="E251" s="102"/>
      <c r="F251" s="136"/>
      <c r="G251" s="196"/>
      <c r="H251" s="109"/>
    </row>
    <row r="252" spans="1:8" ht="12.75">
      <c r="A252" s="215"/>
      <c r="B252" s="214" t="s">
        <v>236</v>
      </c>
      <c r="C252" s="199"/>
      <c r="D252" s="200"/>
      <c r="E252" s="102"/>
      <c r="F252" s="136"/>
      <c r="G252" s="196"/>
      <c r="H252" s="109"/>
    </row>
    <row r="253" spans="1:8" ht="12.75">
      <c r="A253" s="215"/>
      <c r="B253" s="214" t="s">
        <v>237</v>
      </c>
      <c r="C253" s="199"/>
      <c r="D253" s="200"/>
      <c r="E253" s="102"/>
      <c r="F253" s="136"/>
      <c r="G253" s="196"/>
      <c r="H253" s="109"/>
    </row>
    <row r="254" spans="1:8" ht="12.75">
      <c r="A254" s="215"/>
      <c r="B254" s="214" t="s">
        <v>239</v>
      </c>
      <c r="C254" s="199"/>
      <c r="D254" s="200"/>
      <c r="E254" s="102"/>
      <c r="F254" s="136"/>
      <c r="G254" s="196"/>
      <c r="H254" s="109"/>
    </row>
    <row r="255" spans="1:8" ht="12.75">
      <c r="A255" s="215"/>
      <c r="B255" s="214" t="s">
        <v>247</v>
      </c>
      <c r="C255" s="199"/>
      <c r="D255" s="200"/>
      <c r="E255" s="102"/>
      <c r="F255" s="136"/>
      <c r="G255" s="196"/>
      <c r="H255" s="109"/>
    </row>
    <row r="256" spans="1:8" ht="12.75">
      <c r="A256" s="215"/>
      <c r="B256" s="214"/>
      <c r="C256" s="199"/>
      <c r="D256" s="200"/>
      <c r="E256" s="102"/>
      <c r="F256" s="136"/>
      <c r="G256" s="196"/>
      <c r="H256" s="109"/>
    </row>
    <row r="257" spans="1:8" ht="102">
      <c r="A257" s="203">
        <v>2</v>
      </c>
      <c r="B257" s="204" t="s">
        <v>256</v>
      </c>
      <c r="C257" s="199" t="s">
        <v>27</v>
      </c>
      <c r="D257" s="200">
        <v>1</v>
      </c>
      <c r="E257" s="102" t="s">
        <v>263</v>
      </c>
      <c r="F257" s="136" t="s">
        <v>263</v>
      </c>
      <c r="G257" s="196" t="s">
        <v>263</v>
      </c>
      <c r="H257" s="109" t="s">
        <v>263</v>
      </c>
    </row>
    <row r="258" spans="1:8" ht="12.75">
      <c r="A258" s="203"/>
      <c r="B258" s="204"/>
      <c r="C258" s="199"/>
      <c r="D258" s="200"/>
      <c r="E258" s="102"/>
      <c r="F258" s="136"/>
      <c r="G258" s="196"/>
      <c r="H258" s="109"/>
    </row>
    <row r="259" spans="1:8" ht="114.75">
      <c r="A259" s="203">
        <v>3</v>
      </c>
      <c r="B259" s="204" t="s">
        <v>257</v>
      </c>
      <c r="C259" s="199" t="s">
        <v>27</v>
      </c>
      <c r="D259" s="200">
        <v>1</v>
      </c>
      <c r="E259" s="102" t="s">
        <v>263</v>
      </c>
      <c r="F259" s="136" t="s">
        <v>263</v>
      </c>
      <c r="G259" s="196" t="s">
        <v>263</v>
      </c>
      <c r="H259" s="109" t="s">
        <v>263</v>
      </c>
    </row>
    <row r="260" spans="1:8" ht="12.75">
      <c r="A260" s="215"/>
      <c r="B260" s="214"/>
      <c r="C260" s="199"/>
      <c r="D260" s="200"/>
      <c r="E260" s="102"/>
      <c r="F260" s="136"/>
      <c r="G260" s="196"/>
      <c r="H260" s="109"/>
    </row>
    <row r="261" spans="1:8" ht="12.75">
      <c r="A261" s="215"/>
      <c r="C261" s="199"/>
      <c r="D261" s="200"/>
      <c r="E261" s="102"/>
      <c r="F261" s="136"/>
      <c r="G261" s="196"/>
      <c r="H261" s="109"/>
    </row>
    <row r="262" spans="1:8" ht="38.25">
      <c r="A262" s="203">
        <v>4</v>
      </c>
      <c r="B262" s="204" t="s">
        <v>238</v>
      </c>
      <c r="C262" s="199" t="s">
        <v>27</v>
      </c>
      <c r="D262" s="200">
        <v>1</v>
      </c>
      <c r="E262" s="102" t="s">
        <v>263</v>
      </c>
      <c r="F262" s="136" t="s">
        <v>263</v>
      </c>
      <c r="G262" s="196" t="s">
        <v>263</v>
      </c>
      <c r="H262" s="109" t="s">
        <v>263</v>
      </c>
    </row>
    <row r="263" spans="1:8" ht="12.75">
      <c r="A263" s="203"/>
      <c r="B263" s="204" t="s">
        <v>245</v>
      </c>
      <c r="C263" s="199"/>
      <c r="D263" s="200"/>
      <c r="E263" s="102"/>
      <c r="F263" s="136"/>
      <c r="G263" s="196"/>
      <c r="H263" s="109"/>
    </row>
    <row r="264" spans="1:8" ht="12.75">
      <c r="A264" s="203"/>
      <c r="B264" s="214" t="s">
        <v>246</v>
      </c>
      <c r="C264" s="199"/>
      <c r="D264" s="200"/>
      <c r="E264" s="102"/>
      <c r="F264" s="136"/>
      <c r="G264" s="196"/>
      <c r="H264" s="109"/>
    </row>
    <row r="265" spans="1:8" ht="12.75">
      <c r="A265" s="145"/>
      <c r="B265" s="214" t="s">
        <v>248</v>
      </c>
      <c r="C265" s="102"/>
      <c r="D265" s="20"/>
      <c r="E265" s="217"/>
      <c r="F265" s="244"/>
      <c r="G265" s="3"/>
      <c r="H265" s="217"/>
    </row>
    <row r="266" spans="1:8" ht="12.75">
      <c r="A266" s="145"/>
      <c r="B266" s="214" t="s">
        <v>249</v>
      </c>
      <c r="C266" s="102"/>
      <c r="D266" s="20"/>
      <c r="E266" s="217"/>
      <c r="F266" s="3"/>
      <c r="G266" s="251"/>
      <c r="H266" s="217"/>
    </row>
    <row r="267" spans="1:8" s="2" customFormat="1" ht="12.75" hidden="1">
      <c r="A267" s="145"/>
      <c r="B267" s="105"/>
      <c r="C267" s="102"/>
      <c r="D267" s="20"/>
      <c r="E267" s="216"/>
      <c r="F267" s="196"/>
      <c r="G267" s="196"/>
      <c r="H267" s="109"/>
    </row>
    <row r="268" spans="1:8" ht="12.75" hidden="1">
      <c r="A268" s="25"/>
      <c r="B268" s="26" t="s">
        <v>220</v>
      </c>
      <c r="C268" s="27"/>
      <c r="D268" s="28"/>
      <c r="E268" s="216"/>
      <c r="F268" s="196"/>
      <c r="G268" s="196"/>
      <c r="H268" s="109"/>
    </row>
    <row r="269" spans="1:8" ht="12.75" hidden="1">
      <c r="A269" s="29"/>
      <c r="B269" s="30" t="s">
        <v>221</v>
      </c>
      <c r="C269" s="31"/>
      <c r="D269" s="32"/>
      <c r="E269" s="216"/>
      <c r="F269" s="196"/>
      <c r="G269" s="196"/>
      <c r="H269" s="109"/>
    </row>
    <row r="270" spans="1:8" ht="12.75" hidden="1">
      <c r="A270" s="101"/>
      <c r="B270" s="93"/>
      <c r="C270" s="9"/>
      <c r="D270" s="36"/>
      <c r="E270" s="216"/>
      <c r="F270" s="196"/>
      <c r="G270" s="196"/>
      <c r="H270" s="109"/>
    </row>
    <row r="271" spans="1:8" ht="12.75" hidden="1">
      <c r="A271" s="15"/>
      <c r="B271" s="8" t="s">
        <v>56</v>
      </c>
      <c r="C271" s="102"/>
      <c r="D271" s="20"/>
      <c r="E271" s="216"/>
      <c r="F271" s="196"/>
      <c r="G271" s="196"/>
      <c r="H271" s="109"/>
    </row>
    <row r="272" spans="1:8" ht="12.75" hidden="1">
      <c r="A272" s="15"/>
      <c r="B272" s="10" t="s">
        <v>163</v>
      </c>
      <c r="C272" s="102"/>
      <c r="D272" s="20"/>
      <c r="E272" s="216"/>
      <c r="F272" s="196"/>
      <c r="G272" s="196"/>
      <c r="H272" s="109"/>
    </row>
    <row r="273" spans="1:8" ht="12.75" hidden="1">
      <c r="A273" s="15"/>
      <c r="B273" s="9"/>
      <c r="C273" s="102"/>
      <c r="D273" s="20"/>
      <c r="E273" s="216"/>
      <c r="F273" s="196"/>
      <c r="G273" s="196"/>
      <c r="H273" s="109"/>
    </row>
    <row r="274" spans="1:8" ht="12.75" hidden="1">
      <c r="A274" s="101">
        <v>8.1</v>
      </c>
      <c r="B274" s="12" t="s">
        <v>164</v>
      </c>
      <c r="C274" s="102"/>
      <c r="D274" s="20"/>
      <c r="E274" s="216"/>
      <c r="F274" s="196"/>
      <c r="G274" s="196"/>
      <c r="H274" s="109"/>
    </row>
    <row r="275" spans="1:8" ht="12.75" hidden="1">
      <c r="A275" s="15" t="s">
        <v>116</v>
      </c>
      <c r="B275" s="14" t="s">
        <v>47</v>
      </c>
      <c r="C275" s="102"/>
      <c r="D275" s="20"/>
      <c r="E275" s="216"/>
      <c r="F275" s="196"/>
      <c r="G275" s="196"/>
      <c r="H275" s="109"/>
    </row>
    <row r="276" spans="1:8" ht="51" hidden="1">
      <c r="A276" s="15"/>
      <c r="B276" s="103" t="s">
        <v>129</v>
      </c>
      <c r="C276" s="102"/>
      <c r="D276" s="20"/>
      <c r="E276" s="216"/>
      <c r="F276" s="196"/>
      <c r="G276" s="196"/>
      <c r="H276" s="109"/>
    </row>
    <row r="277" spans="1:8" ht="12.75" hidden="1">
      <c r="A277" s="15"/>
      <c r="B277" s="103"/>
      <c r="C277" s="102"/>
      <c r="D277" s="20"/>
      <c r="E277" s="239"/>
      <c r="F277" s="245"/>
      <c r="G277" s="175">
        <f>F277+E277</f>
        <v>0</v>
      </c>
      <c r="H277" s="177">
        <f>G277*D280</f>
        <v>0</v>
      </c>
    </row>
    <row r="278" spans="1:8" ht="12.75" hidden="1">
      <c r="A278" s="15"/>
      <c r="B278" s="19"/>
      <c r="C278" s="102"/>
      <c r="D278" s="20"/>
      <c r="E278" s="239"/>
      <c r="F278" s="245"/>
      <c r="G278" s="175">
        <f>F278+E278</f>
        <v>0</v>
      </c>
      <c r="H278" s="177">
        <f>G278*D281</f>
        <v>0</v>
      </c>
    </row>
    <row r="279" spans="1:8" ht="12.75" hidden="1">
      <c r="A279" s="101">
        <v>8.2</v>
      </c>
      <c r="B279" s="105" t="s">
        <v>136</v>
      </c>
      <c r="C279" s="102"/>
      <c r="D279" s="20"/>
      <c r="E279" s="239"/>
      <c r="F279" s="245"/>
      <c r="G279" s="175">
        <f>F279+E279</f>
        <v>0</v>
      </c>
      <c r="H279" s="177">
        <f>G279*D282</f>
        <v>0</v>
      </c>
    </row>
    <row r="280" spans="1:8" ht="38.25" hidden="1">
      <c r="A280" s="178">
        <v>1</v>
      </c>
      <c r="B280" s="179" t="s">
        <v>206</v>
      </c>
      <c r="C280" s="175" t="s">
        <v>48</v>
      </c>
      <c r="D280" s="180">
        <v>68</v>
      </c>
      <c r="E280" s="239"/>
      <c r="F280" s="245"/>
      <c r="G280" s="175">
        <f>F280+E280</f>
        <v>0</v>
      </c>
      <c r="H280" s="177">
        <f>G280*D283</f>
        <v>0</v>
      </c>
    </row>
    <row r="281" spans="1:8" ht="38.25" hidden="1">
      <c r="A281" s="178">
        <v>2</v>
      </c>
      <c r="B281" s="179" t="s">
        <v>207</v>
      </c>
      <c r="C281" s="175" t="s">
        <v>48</v>
      </c>
      <c r="D281" s="180">
        <v>58</v>
      </c>
      <c r="E281" s="216"/>
      <c r="F281" s="196"/>
      <c r="G281" s="102"/>
      <c r="H281" s="110"/>
    </row>
    <row r="282" spans="1:8" ht="38.25" hidden="1">
      <c r="A282" s="178">
        <v>3</v>
      </c>
      <c r="B282" s="179" t="s">
        <v>208</v>
      </c>
      <c r="C282" s="175" t="s">
        <v>48</v>
      </c>
      <c r="D282" s="180">
        <v>78</v>
      </c>
      <c r="E282" s="216"/>
      <c r="F282" s="196"/>
      <c r="G282" s="102"/>
      <c r="H282" s="110"/>
    </row>
    <row r="283" spans="1:8" ht="38.25" hidden="1">
      <c r="A283" s="178">
        <v>4</v>
      </c>
      <c r="B283" s="179" t="s">
        <v>209</v>
      </c>
      <c r="C283" s="175" t="s">
        <v>48</v>
      </c>
      <c r="D283" s="180">
        <v>22</v>
      </c>
      <c r="E283" s="240"/>
      <c r="F283" s="246"/>
      <c r="G283" s="175">
        <f>F283+E283</f>
        <v>0</v>
      </c>
      <c r="H283" s="177">
        <f>G283*D286</f>
        <v>0</v>
      </c>
    </row>
    <row r="284" spans="1:8" ht="12.75" hidden="1">
      <c r="A284" s="104"/>
      <c r="B284" s="103"/>
      <c r="C284" s="102"/>
      <c r="D284" s="20"/>
      <c r="E284" s="240"/>
      <c r="F284" s="246"/>
      <c r="G284" s="175">
        <f>F284+E284</f>
        <v>0</v>
      </c>
      <c r="H284" s="177">
        <f>G284*D287</f>
        <v>0</v>
      </c>
    </row>
    <row r="285" spans="1:8" ht="12.75" hidden="1">
      <c r="A285" s="101">
        <v>8.3</v>
      </c>
      <c r="B285" s="46" t="s">
        <v>134</v>
      </c>
      <c r="C285" s="102"/>
      <c r="D285" s="20"/>
      <c r="E285" s="216"/>
      <c r="F285" s="196"/>
      <c r="G285" s="102"/>
      <c r="H285" s="110"/>
    </row>
    <row r="286" spans="1:8" ht="38.25" hidden="1">
      <c r="A286" s="178">
        <v>1</v>
      </c>
      <c r="B286" s="189" t="s">
        <v>210</v>
      </c>
      <c r="C286" s="175" t="s">
        <v>48</v>
      </c>
      <c r="D286" s="180">
        <v>9.3</v>
      </c>
      <c r="E286" s="217"/>
      <c r="F286" s="136"/>
      <c r="G286" s="102">
        <f>F286+E286</f>
        <v>0</v>
      </c>
      <c r="H286" s="110">
        <f>G286*D289</f>
        <v>0</v>
      </c>
    </row>
    <row r="287" spans="1:8" ht="38.25" hidden="1">
      <c r="A287" s="178">
        <v>2</v>
      </c>
      <c r="B287" s="189" t="s">
        <v>211</v>
      </c>
      <c r="C287" s="175" t="s">
        <v>48</v>
      </c>
      <c r="D287" s="180">
        <v>1.17</v>
      </c>
      <c r="E287" s="240"/>
      <c r="F287" s="246"/>
      <c r="G287" s="175">
        <f>F287+E287</f>
        <v>0</v>
      </c>
      <c r="H287" s="177">
        <f>G287*D290</f>
        <v>0</v>
      </c>
    </row>
    <row r="288" spans="1:8" ht="12.75" hidden="1">
      <c r="A288" s="104"/>
      <c r="B288" s="103"/>
      <c r="C288" s="102"/>
      <c r="D288" s="20"/>
      <c r="E288" s="216"/>
      <c r="F288" s="196"/>
      <c r="G288" s="102"/>
      <c r="H288" s="110"/>
    </row>
    <row r="289" spans="1:8" ht="12.75" hidden="1">
      <c r="A289" s="101">
        <v>8.4</v>
      </c>
      <c r="B289" s="105" t="s">
        <v>190</v>
      </c>
      <c r="C289" s="102"/>
      <c r="D289" s="17"/>
      <c r="E289" s="216"/>
      <c r="F289" s="196"/>
      <c r="G289" s="102"/>
      <c r="H289" s="110"/>
    </row>
    <row r="290" spans="1:8" ht="38.25" hidden="1">
      <c r="A290" s="178">
        <v>1</v>
      </c>
      <c r="B290" s="179" t="s">
        <v>212</v>
      </c>
      <c r="C290" s="175" t="s">
        <v>78</v>
      </c>
      <c r="D290" s="176">
        <v>1</v>
      </c>
      <c r="E290" s="216"/>
      <c r="F290" s="196"/>
      <c r="G290" s="102">
        <f>F290+E290</f>
        <v>0</v>
      </c>
      <c r="H290" s="110">
        <f>G290*D293</f>
        <v>0</v>
      </c>
    </row>
    <row r="291" spans="1:8" ht="12.75" hidden="1">
      <c r="A291" s="104"/>
      <c r="B291" s="103"/>
      <c r="C291" s="102"/>
      <c r="D291" s="20"/>
      <c r="E291" s="216"/>
      <c r="F291" s="196"/>
      <c r="G291" s="196"/>
      <c r="H291" s="109"/>
    </row>
    <row r="292" spans="1:8" ht="12.75" hidden="1">
      <c r="A292" s="104"/>
      <c r="B292" s="103"/>
      <c r="C292" s="102"/>
      <c r="D292" s="20"/>
      <c r="E292" s="216"/>
      <c r="F292" s="196"/>
      <c r="G292" s="196"/>
      <c r="H292" s="109"/>
    </row>
    <row r="293" spans="1:8" ht="12.75" hidden="1">
      <c r="A293" s="104"/>
      <c r="B293" s="103"/>
      <c r="C293" s="102"/>
      <c r="D293" s="20"/>
      <c r="E293" s="241"/>
      <c r="F293" s="247"/>
      <c r="G293" s="247"/>
      <c r="H293" s="252">
        <f>SUM(H268:H292)</f>
        <v>0</v>
      </c>
    </row>
    <row r="294" spans="1:8" ht="12.75" hidden="1">
      <c r="A294" s="104"/>
      <c r="B294" s="103"/>
      <c r="C294" s="102"/>
      <c r="D294" s="20"/>
      <c r="E294" s="112"/>
      <c r="F294" s="236"/>
      <c r="G294" s="236"/>
      <c r="H294" s="253"/>
    </row>
    <row r="295" spans="1:8" ht="12.75" hidden="1">
      <c r="A295" s="101"/>
      <c r="B295" s="93"/>
      <c r="C295" s="9"/>
      <c r="D295" s="36"/>
      <c r="E295" s="217"/>
      <c r="F295" s="136"/>
      <c r="G295" s="136"/>
      <c r="H295" s="110"/>
    </row>
    <row r="296" spans="1:8" ht="12.75" hidden="1">
      <c r="A296" s="95"/>
      <c r="B296" s="96" t="s">
        <v>117</v>
      </c>
      <c r="C296" s="97"/>
      <c r="D296" s="98"/>
      <c r="E296" s="217"/>
      <c r="F296" s="136"/>
      <c r="G296" s="136"/>
      <c r="H296" s="110"/>
    </row>
    <row r="297" spans="1:8" ht="12.75" hidden="1">
      <c r="A297" s="29"/>
      <c r="B297" s="30" t="s">
        <v>118</v>
      </c>
      <c r="C297" s="31"/>
      <c r="D297" s="32"/>
      <c r="E297" s="217"/>
      <c r="F297" s="136"/>
      <c r="G297" s="136"/>
      <c r="H297" s="110"/>
    </row>
    <row r="298" spans="1:8" ht="12.75" hidden="1">
      <c r="A298" s="25"/>
      <c r="B298" s="132"/>
      <c r="C298" s="27"/>
      <c r="D298" s="41"/>
      <c r="E298" s="217"/>
      <c r="F298" s="136"/>
      <c r="G298" s="136"/>
      <c r="H298" s="110"/>
    </row>
    <row r="299" spans="1:8" ht="12.75" hidden="1">
      <c r="A299" s="15"/>
      <c r="B299" s="10" t="s">
        <v>137</v>
      </c>
      <c r="C299" s="102"/>
      <c r="D299" s="17"/>
      <c r="E299" s="217"/>
      <c r="F299" s="136"/>
      <c r="G299" s="136"/>
      <c r="H299" s="110"/>
    </row>
    <row r="300" spans="1:8" ht="12.75" hidden="1">
      <c r="A300" s="15"/>
      <c r="B300" s="49" t="s">
        <v>130</v>
      </c>
      <c r="C300" s="102"/>
      <c r="D300" s="17"/>
      <c r="E300" s="217"/>
      <c r="F300" s="136"/>
      <c r="G300" s="136"/>
      <c r="H300" s="110"/>
    </row>
    <row r="301" spans="1:8" ht="12.75" hidden="1">
      <c r="A301" s="15"/>
      <c r="B301" s="19"/>
      <c r="C301" s="102"/>
      <c r="D301" s="17"/>
      <c r="E301" s="217"/>
      <c r="F301" s="136"/>
      <c r="G301" s="136"/>
      <c r="H301" s="110"/>
    </row>
    <row r="302" spans="1:8" ht="12.75" hidden="1">
      <c r="A302" s="101">
        <v>9.1</v>
      </c>
      <c r="B302" s="105" t="s">
        <v>47</v>
      </c>
      <c r="C302" s="102"/>
      <c r="D302" s="17"/>
      <c r="E302" s="217"/>
      <c r="F302" s="136"/>
      <c r="G302" s="136"/>
      <c r="H302" s="110"/>
    </row>
    <row r="303" spans="1:8" ht="25.5" hidden="1">
      <c r="A303" s="101"/>
      <c r="B303" s="40" t="s">
        <v>131</v>
      </c>
      <c r="C303" s="102"/>
      <c r="D303" s="17"/>
      <c r="E303" s="217"/>
      <c r="F303" s="136"/>
      <c r="G303" s="136"/>
      <c r="H303" s="110"/>
    </row>
    <row r="304" spans="1:8" ht="12.75" hidden="1">
      <c r="A304" s="101"/>
      <c r="B304" s="40" t="s">
        <v>132</v>
      </c>
      <c r="C304" s="102"/>
      <c r="D304" s="17"/>
      <c r="E304" s="217"/>
      <c r="F304" s="136"/>
      <c r="G304" s="136"/>
      <c r="H304" s="110"/>
    </row>
    <row r="305" spans="1:8" ht="12.75" hidden="1">
      <c r="A305" s="101"/>
      <c r="B305" s="105"/>
      <c r="C305" s="102"/>
      <c r="D305" s="17"/>
      <c r="E305" s="217"/>
      <c r="F305" s="136"/>
      <c r="G305" s="136"/>
      <c r="H305" s="110"/>
    </row>
    <row r="306" spans="1:8" ht="12.75" hidden="1">
      <c r="A306" s="101">
        <v>9.2</v>
      </c>
      <c r="B306" s="105" t="s">
        <v>133</v>
      </c>
      <c r="C306" s="99"/>
      <c r="D306" s="144"/>
      <c r="E306" s="217"/>
      <c r="F306" s="136"/>
      <c r="G306" s="136"/>
      <c r="H306" s="110"/>
    </row>
    <row r="307" spans="1:8" ht="54" hidden="1">
      <c r="A307" s="133" t="s">
        <v>138</v>
      </c>
      <c r="B307" s="160" t="s">
        <v>189</v>
      </c>
      <c r="C307" s="99"/>
      <c r="D307" s="144"/>
      <c r="E307" s="240"/>
      <c r="F307" s="246"/>
      <c r="G307" s="175">
        <f aca="true" t="shared" si="10" ref="G307:G312">F307+E307</f>
        <v>0</v>
      </c>
      <c r="H307" s="177">
        <f aca="true" t="shared" si="11" ref="H307:H312">G307*D310</f>
        <v>0</v>
      </c>
    </row>
    <row r="308" spans="1:8" ht="25.5" hidden="1">
      <c r="A308" s="134"/>
      <c r="B308" s="46" t="s">
        <v>170</v>
      </c>
      <c r="C308" s="99"/>
      <c r="D308" s="144"/>
      <c r="E308" s="240"/>
      <c r="F308" s="246"/>
      <c r="G308" s="175">
        <f t="shared" si="10"/>
        <v>0</v>
      </c>
      <c r="H308" s="177">
        <f t="shared" si="11"/>
        <v>0</v>
      </c>
    </row>
    <row r="309" spans="1:8" ht="12.75" hidden="1">
      <c r="A309" s="134"/>
      <c r="B309" s="105"/>
      <c r="C309" s="99"/>
      <c r="D309" s="144"/>
      <c r="E309" s="240"/>
      <c r="F309" s="246"/>
      <c r="G309" s="175">
        <f t="shared" si="10"/>
        <v>0</v>
      </c>
      <c r="H309" s="177">
        <f t="shared" si="11"/>
        <v>0</v>
      </c>
    </row>
    <row r="310" spans="1:8" ht="12.75" hidden="1">
      <c r="A310" s="195">
        <v>1</v>
      </c>
      <c r="B310" s="189" t="s">
        <v>171</v>
      </c>
      <c r="C310" s="183" t="s">
        <v>27</v>
      </c>
      <c r="D310" s="184">
        <v>2</v>
      </c>
      <c r="E310" s="240"/>
      <c r="F310" s="246"/>
      <c r="G310" s="175">
        <f t="shared" si="10"/>
        <v>0</v>
      </c>
      <c r="H310" s="177">
        <f t="shared" si="11"/>
        <v>0</v>
      </c>
    </row>
    <row r="311" spans="1:8" ht="12.75" hidden="1">
      <c r="A311" s="195">
        <v>2</v>
      </c>
      <c r="B311" s="189" t="s">
        <v>172</v>
      </c>
      <c r="C311" s="183" t="s">
        <v>27</v>
      </c>
      <c r="D311" s="184">
        <v>1</v>
      </c>
      <c r="E311" s="240"/>
      <c r="F311" s="246"/>
      <c r="G311" s="175">
        <f t="shared" si="10"/>
        <v>0</v>
      </c>
      <c r="H311" s="177">
        <f t="shared" si="11"/>
        <v>0</v>
      </c>
    </row>
    <row r="312" spans="1:8" ht="12.75" hidden="1">
      <c r="A312" s="195">
        <v>3</v>
      </c>
      <c r="B312" s="189" t="s">
        <v>173</v>
      </c>
      <c r="C312" s="183" t="s">
        <v>27</v>
      </c>
      <c r="D312" s="184">
        <v>1</v>
      </c>
      <c r="E312" s="240"/>
      <c r="F312" s="246"/>
      <c r="G312" s="175">
        <f t="shared" si="10"/>
        <v>0</v>
      </c>
      <c r="H312" s="177">
        <f t="shared" si="11"/>
        <v>0</v>
      </c>
    </row>
    <row r="313" spans="1:8" ht="12.75" hidden="1">
      <c r="A313" s="195">
        <v>4</v>
      </c>
      <c r="B313" s="189" t="s">
        <v>217</v>
      </c>
      <c r="C313" s="183" t="s">
        <v>27</v>
      </c>
      <c r="D313" s="184">
        <v>1</v>
      </c>
      <c r="E313" s="217"/>
      <c r="F313" s="136"/>
      <c r="G313" s="136"/>
      <c r="H313" s="110"/>
    </row>
    <row r="314" spans="1:8" ht="12.75" hidden="1">
      <c r="A314" s="195">
        <v>5</v>
      </c>
      <c r="B314" s="189" t="s">
        <v>219</v>
      </c>
      <c r="C314" s="183" t="s">
        <v>27</v>
      </c>
      <c r="D314" s="184">
        <v>2</v>
      </c>
      <c r="E314" s="242"/>
      <c r="F314" s="235"/>
      <c r="G314" s="235"/>
      <c r="H314" s="111">
        <f>SUM(H299:H313)</f>
        <v>0</v>
      </c>
    </row>
    <row r="315" spans="1:8" ht="12.75" hidden="1">
      <c r="A315" s="195">
        <v>6</v>
      </c>
      <c r="B315" s="189" t="s">
        <v>218</v>
      </c>
      <c r="C315" s="183" t="s">
        <v>27</v>
      </c>
      <c r="D315" s="184">
        <v>1</v>
      </c>
      <c r="E315" s="243"/>
      <c r="F315" s="248"/>
      <c r="G315" s="248"/>
      <c r="H315" s="254"/>
    </row>
    <row r="316" spans="1:8" ht="12.75" hidden="1">
      <c r="A316" s="135"/>
      <c r="B316" s="40"/>
      <c r="C316" s="99"/>
      <c r="D316" s="144"/>
      <c r="E316" s="216"/>
      <c r="F316" s="196"/>
      <c r="G316" s="9"/>
      <c r="H316" s="109"/>
    </row>
    <row r="317" spans="1:8" ht="12.75" hidden="1">
      <c r="A317" s="25"/>
      <c r="B317" s="26" t="s">
        <v>214</v>
      </c>
      <c r="C317" s="27"/>
      <c r="D317" s="41"/>
      <c r="E317" s="216"/>
      <c r="F317" s="196"/>
      <c r="G317" s="9"/>
      <c r="H317" s="109"/>
    </row>
    <row r="318" spans="1:8" ht="12.75" hidden="1">
      <c r="A318" s="29"/>
      <c r="B318" s="30" t="s">
        <v>57</v>
      </c>
      <c r="C318" s="31"/>
      <c r="D318" s="131"/>
      <c r="E318" s="217"/>
      <c r="F318" s="136"/>
      <c r="G318" s="9"/>
      <c r="H318" s="109"/>
    </row>
    <row r="319" spans="1:8" ht="12.75" hidden="1">
      <c r="A319" s="15"/>
      <c r="B319" s="8"/>
      <c r="C319" s="44"/>
      <c r="D319" s="20"/>
      <c r="E319" s="217"/>
      <c r="F319" s="136"/>
      <c r="G319" s="9"/>
      <c r="H319" s="109"/>
    </row>
    <row r="320" spans="1:8" ht="12.75" hidden="1">
      <c r="A320" s="15"/>
      <c r="B320" s="8"/>
      <c r="C320" s="44"/>
      <c r="D320" s="20"/>
      <c r="E320" s="217"/>
      <c r="F320" s="136"/>
      <c r="G320" s="9"/>
      <c r="H320" s="109"/>
    </row>
    <row r="321" spans="1:8" ht="12.75" hidden="1">
      <c r="A321" s="15"/>
      <c r="B321" s="8" t="s">
        <v>215</v>
      </c>
      <c r="C321" s="44"/>
      <c r="D321" s="20"/>
      <c r="E321" s="217"/>
      <c r="F321" s="136"/>
      <c r="G321" s="9"/>
      <c r="H321" s="109"/>
    </row>
    <row r="322" spans="1:8" ht="15.75" customHeight="1" hidden="1">
      <c r="A322" s="15"/>
      <c r="B322" s="10" t="s">
        <v>21</v>
      </c>
      <c r="C322" s="44"/>
      <c r="D322" s="20"/>
      <c r="E322" s="217"/>
      <c r="F322" s="136"/>
      <c r="G322" s="102">
        <f>F322+E322</f>
        <v>0</v>
      </c>
      <c r="H322" s="110">
        <f aca="true" t="shared" si="12" ref="H322:H331">G322*D325</f>
        <v>0</v>
      </c>
    </row>
    <row r="323" spans="1:8" ht="15.75" customHeight="1" hidden="1">
      <c r="A323" s="15"/>
      <c r="B323" s="103" t="s">
        <v>22</v>
      </c>
      <c r="C323" s="44"/>
      <c r="D323" s="20"/>
      <c r="E323" s="217"/>
      <c r="F323" s="136"/>
      <c r="G323" s="102">
        <f aca="true" t="shared" si="13" ref="G323:G329">F323+E323</f>
        <v>0</v>
      </c>
      <c r="H323" s="110">
        <f t="shared" si="12"/>
        <v>0</v>
      </c>
    </row>
    <row r="324" spans="1:8" ht="15.75" customHeight="1" hidden="1">
      <c r="A324" s="15">
        <v>10.1</v>
      </c>
      <c r="B324" s="105" t="s">
        <v>23</v>
      </c>
      <c r="C324" s="44"/>
      <c r="D324" s="20"/>
      <c r="E324" s="217"/>
      <c r="F324" s="136"/>
      <c r="G324" s="102">
        <f t="shared" si="13"/>
        <v>0</v>
      </c>
      <c r="H324" s="110">
        <f t="shared" si="12"/>
        <v>0</v>
      </c>
    </row>
    <row r="325" spans="1:8" ht="15.75" customHeight="1" hidden="1">
      <c r="A325" s="104">
        <v>1</v>
      </c>
      <c r="B325" s="18" t="s">
        <v>10</v>
      </c>
      <c r="C325" s="44"/>
      <c r="D325" s="20"/>
      <c r="E325" s="217"/>
      <c r="F325" s="136"/>
      <c r="G325" s="102">
        <f t="shared" si="13"/>
        <v>0</v>
      </c>
      <c r="H325" s="110">
        <f t="shared" si="12"/>
        <v>0</v>
      </c>
    </row>
    <row r="326" spans="1:8" ht="15.75" customHeight="1" hidden="1">
      <c r="A326" s="104">
        <v>2</v>
      </c>
      <c r="B326" s="50" t="s">
        <v>119</v>
      </c>
      <c r="C326" s="44"/>
      <c r="D326" s="20"/>
      <c r="E326" s="217"/>
      <c r="F326" s="136"/>
      <c r="G326" s="102">
        <f t="shared" si="13"/>
        <v>0</v>
      </c>
      <c r="H326" s="110">
        <f t="shared" si="12"/>
        <v>0</v>
      </c>
    </row>
    <row r="327" spans="1:8" ht="15.75" customHeight="1" hidden="1">
      <c r="A327" s="104">
        <v>3</v>
      </c>
      <c r="B327" s="18" t="s">
        <v>120</v>
      </c>
      <c r="C327" s="44"/>
      <c r="D327" s="20"/>
      <c r="E327" s="217"/>
      <c r="F327" s="136"/>
      <c r="G327" s="102">
        <f t="shared" si="13"/>
        <v>0</v>
      </c>
      <c r="H327" s="110">
        <f t="shared" si="12"/>
        <v>0</v>
      </c>
    </row>
    <row r="328" spans="1:8" ht="15.75" customHeight="1" hidden="1">
      <c r="A328" s="104">
        <v>4</v>
      </c>
      <c r="B328" s="18" t="s">
        <v>121</v>
      </c>
      <c r="C328" s="44"/>
      <c r="D328" s="20"/>
      <c r="E328" s="217"/>
      <c r="F328" s="136"/>
      <c r="G328" s="102">
        <f t="shared" si="13"/>
        <v>0</v>
      </c>
      <c r="H328" s="110">
        <f t="shared" si="12"/>
        <v>0</v>
      </c>
    </row>
    <row r="329" spans="1:8" ht="15.75" customHeight="1" hidden="1">
      <c r="A329" s="104">
        <v>5</v>
      </c>
      <c r="B329" s="18" t="s">
        <v>122</v>
      </c>
      <c r="C329" s="44"/>
      <c r="D329" s="20"/>
      <c r="E329" s="217"/>
      <c r="F329" s="136"/>
      <c r="G329" s="102">
        <f t="shared" si="13"/>
        <v>0</v>
      </c>
      <c r="H329" s="110">
        <f t="shared" si="12"/>
        <v>0</v>
      </c>
    </row>
    <row r="330" spans="1:8" ht="15.75" customHeight="1" hidden="1">
      <c r="A330" s="104">
        <v>6</v>
      </c>
      <c r="B330" s="18" t="s">
        <v>123</v>
      </c>
      <c r="C330" s="44"/>
      <c r="D330" s="20"/>
      <c r="E330" s="217"/>
      <c r="F330" s="136"/>
      <c r="G330" s="102">
        <f>F330+E330</f>
        <v>0</v>
      </c>
      <c r="H330" s="110">
        <f t="shared" si="12"/>
        <v>0</v>
      </c>
    </row>
    <row r="331" spans="1:8" ht="18" customHeight="1" hidden="1">
      <c r="A331" s="104">
        <v>7</v>
      </c>
      <c r="B331" s="18" t="s">
        <v>124</v>
      </c>
      <c r="C331" s="44"/>
      <c r="D331" s="20"/>
      <c r="E331" s="217"/>
      <c r="F331" s="136"/>
      <c r="G331" s="102">
        <f>F331+E331</f>
        <v>0</v>
      </c>
      <c r="H331" s="110">
        <f t="shared" si="12"/>
        <v>0</v>
      </c>
    </row>
    <row r="332" spans="1:8" ht="18" customHeight="1" hidden="1">
      <c r="A332" s="104">
        <v>8</v>
      </c>
      <c r="B332" s="18" t="s">
        <v>125</v>
      </c>
      <c r="C332" s="44"/>
      <c r="D332" s="20"/>
      <c r="E332" s="217"/>
      <c r="F332" s="136"/>
      <c r="G332" s="9"/>
      <c r="H332" s="109">
        <f>SUM(H322:H331)</f>
        <v>0</v>
      </c>
    </row>
    <row r="333" spans="1:8" ht="6.75" customHeight="1" hidden="1">
      <c r="A333" s="104">
        <v>9</v>
      </c>
      <c r="B333" s="18" t="s">
        <v>140</v>
      </c>
      <c r="C333" s="44"/>
      <c r="D333" s="20"/>
      <c r="E333" s="217"/>
      <c r="F333" s="136"/>
      <c r="G333" s="9"/>
      <c r="H333" s="109"/>
    </row>
    <row r="334" spans="1:8" s="2" customFormat="1" ht="18" customHeight="1" hidden="1">
      <c r="A334" s="104">
        <v>10</v>
      </c>
      <c r="B334" s="103" t="s">
        <v>141</v>
      </c>
      <c r="C334" s="44"/>
      <c r="D334" s="20"/>
      <c r="E334" s="217"/>
      <c r="F334" s="136"/>
      <c r="G334" s="9"/>
      <c r="H334" s="109"/>
    </row>
    <row r="335" spans="1:8" ht="15.75" customHeight="1" hidden="1">
      <c r="A335" s="51"/>
      <c r="B335" s="105" t="s">
        <v>24</v>
      </c>
      <c r="C335" s="44"/>
      <c r="D335" s="20"/>
      <c r="E335" s="217"/>
      <c r="F335" s="136"/>
      <c r="G335" s="102">
        <f aca="true" t="shared" si="14" ref="G335:G344">F335+E335</f>
        <v>0</v>
      </c>
      <c r="H335" s="110">
        <f aca="true" t="shared" si="15" ref="H335:H344">G335*D338</f>
        <v>0</v>
      </c>
    </row>
    <row r="336" spans="1:8" ht="15.75" customHeight="1" hidden="1">
      <c r="A336" s="51"/>
      <c r="B336" s="105"/>
      <c r="C336" s="44"/>
      <c r="D336" s="20"/>
      <c r="E336" s="217"/>
      <c r="F336" s="136"/>
      <c r="G336" s="102">
        <f t="shared" si="14"/>
        <v>0</v>
      </c>
      <c r="H336" s="110">
        <f t="shared" si="15"/>
        <v>0</v>
      </c>
    </row>
    <row r="337" spans="1:8" ht="15.75" customHeight="1" hidden="1">
      <c r="A337" s="15">
        <v>10.2</v>
      </c>
      <c r="B337" s="105" t="s">
        <v>25</v>
      </c>
      <c r="C337" s="44"/>
      <c r="D337" s="20"/>
      <c r="E337" s="217"/>
      <c r="F337" s="136"/>
      <c r="G337" s="102">
        <f t="shared" si="14"/>
        <v>0</v>
      </c>
      <c r="H337" s="110">
        <f t="shared" si="15"/>
        <v>0</v>
      </c>
    </row>
    <row r="338" spans="1:8" ht="15.75" customHeight="1" hidden="1">
      <c r="A338" s="104">
        <v>1</v>
      </c>
      <c r="B338" s="18" t="s">
        <v>10</v>
      </c>
      <c r="C338" s="44"/>
      <c r="D338" s="20"/>
      <c r="E338" s="217"/>
      <c r="F338" s="136"/>
      <c r="G338" s="102">
        <f t="shared" si="14"/>
        <v>0</v>
      </c>
      <c r="H338" s="110">
        <f t="shared" si="15"/>
        <v>0</v>
      </c>
    </row>
    <row r="339" spans="1:8" ht="15.75" customHeight="1" hidden="1">
      <c r="A339" s="104">
        <v>2</v>
      </c>
      <c r="B339" s="50" t="s">
        <v>119</v>
      </c>
      <c r="C339" s="44"/>
      <c r="D339" s="20"/>
      <c r="E339" s="217"/>
      <c r="F339" s="136"/>
      <c r="G339" s="102">
        <f t="shared" si="14"/>
        <v>0</v>
      </c>
      <c r="H339" s="110">
        <f t="shared" si="15"/>
        <v>0</v>
      </c>
    </row>
    <row r="340" spans="1:8" s="2" customFormat="1" ht="15.75" customHeight="1" hidden="1">
      <c r="A340" s="104">
        <v>3</v>
      </c>
      <c r="B340" s="18" t="s">
        <v>120</v>
      </c>
      <c r="C340" s="44"/>
      <c r="D340" s="20"/>
      <c r="E340" s="217"/>
      <c r="F340" s="136"/>
      <c r="G340" s="102">
        <f t="shared" si="14"/>
        <v>0</v>
      </c>
      <c r="H340" s="110">
        <f t="shared" si="15"/>
        <v>0</v>
      </c>
    </row>
    <row r="341" spans="1:8" s="2" customFormat="1" ht="15.75" customHeight="1" hidden="1">
      <c r="A341" s="104">
        <v>4</v>
      </c>
      <c r="B341" s="18" t="s">
        <v>121</v>
      </c>
      <c r="C341" s="44"/>
      <c r="D341" s="20"/>
      <c r="E341" s="217"/>
      <c r="F341" s="136"/>
      <c r="G341" s="102">
        <f t="shared" si="14"/>
        <v>0</v>
      </c>
      <c r="H341" s="110">
        <f t="shared" si="15"/>
        <v>0</v>
      </c>
    </row>
    <row r="342" spans="1:8" s="2" customFormat="1" ht="15.75" customHeight="1" hidden="1">
      <c r="A342" s="104">
        <v>5</v>
      </c>
      <c r="B342" s="18" t="s">
        <v>122</v>
      </c>
      <c r="C342" s="44"/>
      <c r="D342" s="20"/>
      <c r="E342" s="217"/>
      <c r="F342" s="136"/>
      <c r="G342" s="102">
        <f t="shared" si="14"/>
        <v>0</v>
      </c>
      <c r="H342" s="110">
        <f t="shared" si="15"/>
        <v>0</v>
      </c>
    </row>
    <row r="343" spans="1:8" s="2" customFormat="1" ht="15.75" customHeight="1" hidden="1">
      <c r="A343" s="104">
        <v>6</v>
      </c>
      <c r="B343" s="18" t="s">
        <v>123</v>
      </c>
      <c r="C343" s="44"/>
      <c r="D343" s="20"/>
      <c r="E343" s="217"/>
      <c r="F343" s="136"/>
      <c r="G343" s="102">
        <f>F343+E343</f>
        <v>0</v>
      </c>
      <c r="H343" s="110">
        <f t="shared" si="15"/>
        <v>0</v>
      </c>
    </row>
    <row r="344" spans="1:8" s="2" customFormat="1" ht="15.75" customHeight="1" hidden="1">
      <c r="A344" s="104">
        <v>7</v>
      </c>
      <c r="B344" s="18" t="s">
        <v>124</v>
      </c>
      <c r="C344" s="44"/>
      <c r="D344" s="20"/>
      <c r="E344" s="217"/>
      <c r="F344" s="136"/>
      <c r="G344" s="102">
        <f t="shared" si="14"/>
        <v>0</v>
      </c>
      <c r="H344" s="110">
        <f t="shared" si="15"/>
        <v>0</v>
      </c>
    </row>
    <row r="345" spans="1:8" s="2" customFormat="1" ht="18" customHeight="1" hidden="1">
      <c r="A345" s="104">
        <v>8</v>
      </c>
      <c r="B345" s="18" t="s">
        <v>125</v>
      </c>
      <c r="C345" s="44"/>
      <c r="D345" s="20"/>
      <c r="E345" s="217"/>
      <c r="F345" s="136"/>
      <c r="G345" s="9"/>
      <c r="H345" s="109">
        <f>SUM(H335:H344)</f>
        <v>0</v>
      </c>
    </row>
    <row r="346" spans="1:8" s="2" customFormat="1" ht="9.75" customHeight="1" hidden="1">
      <c r="A346" s="104">
        <v>9</v>
      </c>
      <c r="B346" s="18" t="s">
        <v>140</v>
      </c>
      <c r="C346" s="44"/>
      <c r="D346" s="20"/>
      <c r="E346" s="217"/>
      <c r="F346" s="136"/>
      <c r="G346" s="9"/>
      <c r="H346" s="109"/>
    </row>
    <row r="347" spans="1:8" ht="12.75" hidden="1">
      <c r="A347" s="104">
        <v>10</v>
      </c>
      <c r="B347" s="103" t="s">
        <v>126</v>
      </c>
      <c r="C347" s="44"/>
      <c r="D347" s="20"/>
      <c r="E347" s="242"/>
      <c r="F347" s="235"/>
      <c r="G347" s="235"/>
      <c r="H347" s="242">
        <f>H332-H345</f>
        <v>0</v>
      </c>
    </row>
    <row r="348" spans="1:8" ht="12.75" hidden="1">
      <c r="A348" s="51"/>
      <c r="B348" s="105" t="s">
        <v>26</v>
      </c>
      <c r="C348" s="44"/>
      <c r="D348" s="20"/>
      <c r="E348" s="112"/>
      <c r="F348" s="236"/>
      <c r="G348" s="196"/>
      <c r="H348" s="112"/>
    </row>
    <row r="349" spans="1:8" ht="12.75">
      <c r="A349" s="51"/>
      <c r="B349" s="105"/>
      <c r="C349" s="44"/>
      <c r="D349" s="20"/>
      <c r="E349" s="216"/>
      <c r="F349" s="249"/>
      <c r="G349" s="9"/>
      <c r="H349" s="109"/>
    </row>
    <row r="350" spans="1:8" ht="12.75">
      <c r="A350" s="51"/>
      <c r="B350" s="105"/>
      <c r="C350" s="44"/>
      <c r="D350" s="20"/>
      <c r="E350" s="243"/>
      <c r="F350" s="250"/>
      <c r="G350" s="170"/>
      <c r="H350" s="254"/>
    </row>
    <row r="351" spans="1:8" ht="12.75">
      <c r="A351" s="25"/>
      <c r="B351" s="26" t="s">
        <v>216</v>
      </c>
      <c r="C351" s="27"/>
      <c r="D351" s="52"/>
      <c r="E351" s="27"/>
      <c r="F351" s="235"/>
      <c r="G351" s="235"/>
      <c r="H351" s="111">
        <f>SUM(H155:H194)</f>
        <v>0</v>
      </c>
    </row>
    <row r="352" spans="1:8" ht="12.75">
      <c r="A352" s="29"/>
      <c r="B352" s="30" t="s">
        <v>139</v>
      </c>
      <c r="C352" s="31"/>
      <c r="D352" s="53"/>
      <c r="E352" s="170"/>
      <c r="F352" s="248"/>
      <c r="G352" s="248"/>
      <c r="H352" s="254"/>
    </row>
  </sheetData>
  <sheetProtection/>
  <mergeCells count="5">
    <mergeCell ref="A5:A6"/>
    <mergeCell ref="B5:B6"/>
    <mergeCell ref="C5:C6"/>
    <mergeCell ref="D5:D6"/>
    <mergeCell ref="H5:H6"/>
  </mergeCells>
  <printOptions horizontalCentered="1"/>
  <pageMargins left="0.65" right="0.48" top="0.36" bottom="0.69" header="0.31" footer="0.36"/>
  <pageSetup firstPageNumber="2" useFirstPageNumber="1" horizontalDpi="600" verticalDpi="600" orientation="landscape" paperSize="9" scale="87" r:id="rId1"/>
  <headerFooter alignWithMargins="0">
    <oddHeader>&amp;R&amp;"Times New Roman,Italic"
</oddHeader>
    <oddFooter>&amp;L&amp;"Maiandra GD,Italic"&amp;8&amp;F&amp;"Times New Roman,Italic"
&amp;C&amp;"Maiandra GD,Italic"&amp;8Page&amp;"Maiandra GD,Bold"&amp;P&amp;"Times New Roman,Bold"&amp;10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qs</dc:creator>
  <cp:keywords/>
  <dc:description/>
  <cp:lastModifiedBy>Fahudh Abdul Samad</cp:lastModifiedBy>
  <cp:lastPrinted>2020-08-24T08:00:39Z</cp:lastPrinted>
  <dcterms:created xsi:type="dcterms:W3CDTF">1999-08-05T02:34:29Z</dcterms:created>
  <dcterms:modified xsi:type="dcterms:W3CDTF">2020-08-26T03:32:02Z</dcterms:modified>
  <cp:category/>
  <cp:version/>
  <cp:contentType/>
  <cp:contentStatus/>
</cp:coreProperties>
</file>