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ussain.shifaz\Desktop\"/>
    </mc:Choice>
  </mc:AlternateContent>
  <bookViews>
    <workbookView xWindow="-120" yWindow="-120" windowWidth="29040" windowHeight="15840" activeTab="1"/>
  </bookViews>
  <sheets>
    <sheet name="SUMMARY" sheetId="2" r:id="rId1"/>
    <sheet name="BOQ" sheetId="1" r:id="rId2"/>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9" i="1" l="1"/>
  <c r="H69" i="1"/>
  <c r="I69" i="1"/>
  <c r="H57" i="1"/>
  <c r="G57" i="1"/>
  <c r="H27" i="1"/>
  <c r="H28" i="1"/>
  <c r="H31" i="1"/>
  <c r="H34" i="1"/>
  <c r="H26" i="1"/>
  <c r="G28" i="1"/>
  <c r="H46" i="1"/>
  <c r="G46" i="1"/>
  <c r="H45" i="1"/>
  <c r="G45" i="1"/>
  <c r="I57" i="1" l="1"/>
  <c r="I59" i="1" s="1"/>
  <c r="C6" i="2" s="1"/>
  <c r="I45" i="1"/>
  <c r="I46" i="1"/>
  <c r="G68" i="1" l="1"/>
  <c r="G64" i="1"/>
  <c r="H64" i="1"/>
  <c r="H44" i="1"/>
  <c r="G44" i="1"/>
  <c r="H68" i="1" l="1"/>
  <c r="I68" i="1" s="1"/>
  <c r="I64" i="1"/>
  <c r="I44" i="1"/>
  <c r="I71" i="1" l="1"/>
  <c r="C7" i="2" s="1"/>
  <c r="I48" i="1"/>
  <c r="C5" i="2" s="1"/>
  <c r="G27" i="1" l="1"/>
  <c r="I27" i="1" s="1"/>
  <c r="I28" i="1"/>
  <c r="G26" i="1"/>
  <c r="I26" i="1" s="1"/>
  <c r="G75" i="1" l="1"/>
  <c r="H75" i="1"/>
  <c r="G31" i="1"/>
  <c r="G34" i="1"/>
  <c r="H23" i="1"/>
  <c r="H39" i="1" s="1"/>
  <c r="G23" i="1"/>
  <c r="G39" i="1" l="1"/>
  <c r="I23" i="1"/>
  <c r="I31" i="1"/>
  <c r="I75" i="1"/>
  <c r="I80" i="1" s="1"/>
  <c r="C8" i="2" s="1"/>
  <c r="I34" i="1"/>
  <c r="I39" i="1" l="1"/>
  <c r="C4" i="2" s="1"/>
  <c r="C9" i="2" s="1"/>
  <c r="C11" i="2" s="1"/>
  <c r="C13" i="2" s="1"/>
</calcChain>
</file>

<file path=xl/sharedStrings.xml><?xml version="1.0" encoding="utf-8"?>
<sst xmlns="http://schemas.openxmlformats.org/spreadsheetml/2006/main" count="106" uniqueCount="95">
  <si>
    <t>Item No</t>
  </si>
  <si>
    <t>Description</t>
  </si>
  <si>
    <t>Unite</t>
  </si>
  <si>
    <t>Qty</t>
  </si>
  <si>
    <t>Total</t>
  </si>
  <si>
    <t>GENERAL NOTES</t>
  </si>
  <si>
    <t>Abbreviations</t>
  </si>
  <si>
    <t>m-metre</t>
  </si>
  <si>
    <t>nos-numbers</t>
  </si>
  <si>
    <t>m3-cubic metre</t>
  </si>
  <si>
    <t>m2-square metre</t>
  </si>
  <si>
    <t>kg-kilogramme</t>
  </si>
  <si>
    <t>incl-including</t>
  </si>
  <si>
    <t>mm-milimetre</t>
  </si>
  <si>
    <t>SS-Stainless Steel</t>
  </si>
  <si>
    <t>GI-Galvarnized iron</t>
  </si>
  <si>
    <t>Al-Aluminium</t>
  </si>
  <si>
    <t>Site Management costs</t>
  </si>
  <si>
    <t>Item</t>
  </si>
  <si>
    <t>Bill No:01 
PRELIMINARIES</t>
  </si>
  <si>
    <t>Sign Board</t>
  </si>
  <si>
    <t>Allow for sign board</t>
  </si>
  <si>
    <t>no</t>
  </si>
  <si>
    <t>Allow for clean - up of completed works and
site upon completion.</t>
  </si>
  <si>
    <t>Material
 Amount</t>
  </si>
  <si>
    <t>Labour 
Amount</t>
  </si>
  <si>
    <t>Material 
cost</t>
  </si>
  <si>
    <t>Labour 
Rate</t>
  </si>
  <si>
    <t>General</t>
  </si>
  <si>
    <t>In-situ reinforced concrete to:</t>
  </si>
  <si>
    <t xml:space="preserve"> </t>
  </si>
  <si>
    <t>Cement blockwork</t>
  </si>
  <si>
    <t>Plastering</t>
  </si>
  <si>
    <t>m²</t>
  </si>
  <si>
    <t>TOTAL OF BILL NO:01-Carried over to summary</t>
  </si>
  <si>
    <t>( c) Quantity is measured to the edge of concrete foundation members. Rates shall be inclusive for any additional concrete required to place the formworks.</t>
  </si>
  <si>
    <t>Total Amount</t>
  </si>
  <si>
    <t>PRELIMINARIES</t>
  </si>
  <si>
    <t>CONCRETE</t>
  </si>
  <si>
    <t>MAS, PLAS &amp; FLR</t>
  </si>
  <si>
    <t>PAINTING</t>
  </si>
  <si>
    <t xml:space="preserve">Site Safety  </t>
  </si>
  <si>
    <t xml:space="preserve">Site Safety  equipment’s / Labour force safety equipment. </t>
  </si>
  <si>
    <t>Allow for all safety sign boards</t>
  </si>
  <si>
    <t xml:space="preserve">Allow for all safety Fencing </t>
  </si>
  <si>
    <t>(b) Mix ratio for reinforced concrete shall be 1:2:3 and lean concrete shall be 1:2:6 by volume.</t>
  </si>
  <si>
    <t>(d) All concrete works above and below ground should be waterproofed.</t>
  </si>
  <si>
    <t xml:space="preserve">(a) Rates shall include for:- placing in position, making good after removal of formwork and casting in all required items, additional
concrete required to conform to structural and excavated tolerance.
</t>
  </si>
  <si>
    <t>Allow for all on and off site management cost including cost of foreman and assistants, temporary services, telephone, fax, hoardings, temporary fences and similar.</t>
  </si>
  <si>
    <t xml:space="preserve">(a) Rate shall be including for: the provision, erection and removal of scaffolding, preparation, rubbing down between coats and similar works, the protection and / or masking floors, fittings and similar works, removing and replacing doors and windows furniture. 
(b) All painting works a hall be carried in accordance with the specifications. 
(c) Paint color cord and technical specification has to be approved before purchasing. Minimum two weeks before purchasing.   
</t>
  </si>
  <si>
    <t>1.1.1</t>
  </si>
  <si>
    <t>1.1.2</t>
  </si>
  <si>
    <t>1.1.3</t>
  </si>
  <si>
    <t>1.1.4</t>
  </si>
  <si>
    <t>2.2.1</t>
  </si>
  <si>
    <t xml:space="preserve">Client: HULHUMALE' HOSPITAL </t>
  </si>
  <si>
    <t xml:space="preserve">General </t>
  </si>
  <si>
    <t xml:space="preserve">DEMOLITION WORKS </t>
  </si>
  <si>
    <t>m³</t>
  </si>
  <si>
    <t>3.1.1</t>
  </si>
  <si>
    <t>3.1.2</t>
  </si>
  <si>
    <t>4.2.1</t>
  </si>
  <si>
    <t>5.1.1</t>
  </si>
  <si>
    <t xml:space="preserve">SUMMARY </t>
  </si>
  <si>
    <t xml:space="preserve"> TOTAL Excluding GST:-</t>
  </si>
  <si>
    <t xml:space="preserve">Demolish existing interior walls as mention in the drawing. Rate shell be including for site cleaning and garbage throw.  </t>
  </si>
  <si>
    <t>item</t>
  </si>
  <si>
    <t>PROJECT: HMH KOVELI BUILDING 2ND , 3RD AND 5TH FLOOR DEMOLITION WORKS / BILL OF QUANTITIES</t>
  </si>
  <si>
    <t>BILL NO:02</t>
  </si>
  <si>
    <t>2nd Floor Interior Existing wall demolition works as per drawing.</t>
  </si>
  <si>
    <t>3nd Floor Interior Existing wall demolition works as per drawing.</t>
  </si>
  <si>
    <t>5nd Floor Interior Existing wall demolition works as per drawing.</t>
  </si>
  <si>
    <t>TOTAL OF BILL NO:02-Carried over to summary</t>
  </si>
  <si>
    <t xml:space="preserve">Concrete Columns, Lintel and Sill beam as per given information </t>
  </si>
  <si>
    <t>Clean - up / Demolition  garbage throw</t>
  </si>
  <si>
    <t>BILL NO:03
RC CONCRETE</t>
  </si>
  <si>
    <t>TOTAL OF BILL NO:03-Carried over to summary</t>
  </si>
  <si>
    <t>BILL NO:04
MASONARY AND PLASTERING</t>
  </si>
  <si>
    <t>(a) 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
(b) River sand (fine / coarse) shall be used for all masonry and plastering works.
(c) Reference to layout drawings.
(d) Rates shall include demolishing brick walls manually/ by mechanical means including stacking of serviceable material and disposal of unserviceable materials.</t>
  </si>
  <si>
    <t>150mm wide solid blocks wall, incl mortar,as specified</t>
  </si>
  <si>
    <t xml:space="preserve">5th Floor bricks works </t>
  </si>
  <si>
    <t>4.2.2</t>
  </si>
  <si>
    <t>(a) Cement plastering on wall and concrete surface as specified incl, wire mesh at the joints of concrete surfaces and walls. Rates shall include for cutting all decorative grooves as shown in the drawing.</t>
  </si>
  <si>
    <t>As per information sheet mentioned thick plastering on external surface of walls--mortar shall mixed with waterproofing compound.</t>
  </si>
  <si>
    <t xml:space="preserve">5th Floor Plastering </t>
  </si>
  <si>
    <t>TOTAL OF BILL NO:04-Carried over to summary</t>
  </si>
  <si>
    <t xml:space="preserve">2nd, 3rd and 5th floor brick walls joint plastering </t>
  </si>
  <si>
    <t xml:space="preserve">BILL NO:05
PAINTING </t>
  </si>
  <si>
    <t>Emunsion white Sealer 2 coat finish on all internal and exterior walls
surfaces</t>
  </si>
  <si>
    <t xml:space="preserve"> Walls Seale and painting works  / Exterior and Internal surface</t>
  </si>
  <si>
    <t>TOTAL OF BILL NO:05-Carried over to summary</t>
  </si>
  <si>
    <t>HMH KOVELI BUILDING 2ND , 3RD AND 5TH FLOOR DEMOLITION WORKS 
(6 STOREY BUILDING)</t>
  </si>
  <si>
    <t>TOTAL WITH GST 6%</t>
  </si>
  <si>
    <t xml:space="preserve">  GRAND TOTAL :-</t>
  </si>
  <si>
    <t>Authorized signature and company 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</si>
</sst>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_);\(0\)"/>
    <numFmt numFmtId="165" formatCode="_(* #,##0.0_);_(* \(#,##0.0\);_(* &quot;-&quot;??_);_(@_)"/>
  </numFmts>
  <fonts count="16" x14ac:knownFonts="1">
    <font>
      <sz val="11"/>
      <color theme="1"/>
      <name val="Calibri"/>
      <family val="2"/>
      <scheme val="minor"/>
    </font>
    <font>
      <sz val="11"/>
      <color theme="1"/>
      <name val="Calibri"/>
      <family val="2"/>
      <scheme val="minor"/>
    </font>
    <font>
      <sz val="9"/>
      <color rgb="FFFF0000"/>
      <name val="Times New Roman"/>
      <family val="1"/>
    </font>
    <font>
      <sz val="9"/>
      <name val="Times New Roman"/>
      <family val="1"/>
    </font>
    <font>
      <b/>
      <sz val="9"/>
      <name val="Times New Roman"/>
      <family val="1"/>
    </font>
    <font>
      <b/>
      <u/>
      <sz val="9"/>
      <name val="Times New Roman"/>
      <family val="1"/>
    </font>
    <font>
      <u/>
      <sz val="9"/>
      <name val="Times New Roman"/>
      <family val="1"/>
    </font>
    <font>
      <sz val="5.7"/>
      <color theme="1"/>
      <name val="Times New Roman"/>
      <family val="1"/>
    </font>
    <font>
      <b/>
      <sz val="12"/>
      <color theme="1"/>
      <name val="Times New Roman"/>
      <family val="1"/>
    </font>
    <font>
      <sz val="12"/>
      <color theme="1"/>
      <name val="Times New Roman"/>
      <family val="1"/>
    </font>
    <font>
      <b/>
      <sz val="14"/>
      <color theme="1"/>
      <name val="Times New Roman"/>
      <family val="1"/>
    </font>
    <font>
      <sz val="14"/>
      <color theme="1"/>
      <name val="Times New Roman"/>
      <family val="1"/>
    </font>
    <font>
      <b/>
      <sz val="20"/>
      <color theme="1"/>
      <name val="Times New Roman"/>
      <family val="1"/>
    </font>
    <font>
      <b/>
      <sz val="12"/>
      <color theme="0" tint="-4.9989318521683403E-2"/>
      <name val="Times New Roman"/>
      <family val="1"/>
    </font>
    <font>
      <sz val="12"/>
      <color theme="0" tint="-4.9989318521683403E-2"/>
      <name val="Times New Roman"/>
      <family val="1"/>
    </font>
    <font>
      <sz val="5.7"/>
      <color theme="0" tint="-4.9989318521683403E-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8">
    <xf numFmtId="0" fontId="0" fillId="0" borderId="0" xfId="0"/>
    <xf numFmtId="0" fontId="3" fillId="0" borderId="11" xfId="0" applyFont="1" applyBorder="1" applyAlignment="1">
      <alignment horizontal="center"/>
    </xf>
    <xf numFmtId="0" fontId="3" fillId="0" borderId="11" xfId="0" applyFont="1" applyBorder="1" applyAlignment="1">
      <alignment horizontal="center" vertical="center"/>
    </xf>
    <xf numFmtId="0" fontId="2" fillId="0" borderId="0" xfId="0" applyFont="1" applyAlignment="1">
      <alignment horizontal="justify"/>
    </xf>
    <xf numFmtId="0" fontId="2" fillId="0" borderId="0" xfId="0" applyFont="1"/>
    <xf numFmtId="43" fontId="2" fillId="0" borderId="11" xfId="1" applyFont="1" applyBorder="1" applyAlignment="1">
      <alignment horizontal="right"/>
    </xf>
    <xf numFmtId="43" fontId="2" fillId="0" borderId="0" xfId="1" applyFont="1" applyAlignment="1">
      <alignment horizontal="right"/>
    </xf>
    <xf numFmtId="43" fontId="3" fillId="0" borderId="11" xfId="1" applyFont="1" applyBorder="1" applyAlignment="1">
      <alignment horizontal="right" vertical="center"/>
    </xf>
    <xf numFmtId="0" fontId="2" fillId="0" borderId="11" xfId="0" applyFont="1" applyBorder="1" applyAlignment="1">
      <alignment horizontal="center" vertical="center"/>
    </xf>
    <xf numFmtId="2" fontId="2" fillId="0" borderId="0" xfId="0" applyNumberFormat="1" applyFont="1" applyAlignment="1">
      <alignment horizontal="center" vertical="center"/>
    </xf>
    <xf numFmtId="164" fontId="2" fillId="0" borderId="11" xfId="0" applyNumberFormat="1" applyFont="1" applyBorder="1" applyAlignment="1">
      <alignment horizontal="right" vertical="center"/>
    </xf>
    <xf numFmtId="0" fontId="4" fillId="0" borderId="0" xfId="0" applyFont="1" applyAlignment="1">
      <alignment horizontal="right" vertical="center"/>
    </xf>
    <xf numFmtId="0" fontId="5" fillId="0" borderId="0" xfId="0" applyFont="1" applyAlignment="1">
      <alignment horizontal="justify"/>
    </xf>
    <xf numFmtId="0" fontId="5" fillId="0" borderId="0" xfId="0" applyFont="1" applyAlignment="1">
      <alignment horizontal="center"/>
    </xf>
    <xf numFmtId="43" fontId="5" fillId="0" borderId="0" xfId="1" applyFont="1" applyAlignment="1">
      <alignment horizontal="right"/>
    </xf>
    <xf numFmtId="0" fontId="3" fillId="0" borderId="0" xfId="0" applyFont="1"/>
    <xf numFmtId="0" fontId="3" fillId="0" borderId="0" xfId="0" applyFont="1" applyAlignment="1">
      <alignment horizontal="right" vertical="center"/>
    </xf>
    <xf numFmtId="0" fontId="4" fillId="0" borderId="0" xfId="0" applyFont="1" applyAlignment="1">
      <alignment horizontal="justify"/>
    </xf>
    <xf numFmtId="0" fontId="3" fillId="0" borderId="0" xfId="0" applyFont="1" applyAlignment="1">
      <alignment horizontal="center"/>
    </xf>
    <xf numFmtId="43" fontId="3" fillId="0" borderId="0" xfId="1" applyFont="1" applyAlignment="1">
      <alignment horizontal="right"/>
    </xf>
    <xf numFmtId="0" fontId="4" fillId="0" borderId="10" xfId="0" applyFont="1" applyFill="1" applyBorder="1" applyAlignment="1">
      <alignment horizontal="right" vertical="center"/>
    </xf>
    <xf numFmtId="0" fontId="4" fillId="0" borderId="10" xfId="0" applyFont="1" applyFill="1" applyBorder="1" applyAlignment="1">
      <alignment horizontal="justify" vertical="center"/>
    </xf>
    <xf numFmtId="0" fontId="4" fillId="0" borderId="1" xfId="0" applyFont="1" applyFill="1" applyBorder="1" applyAlignment="1">
      <alignment horizontal="center" vertical="center"/>
    </xf>
    <xf numFmtId="43" fontId="4" fillId="0" borderId="1" xfId="1" applyFont="1" applyFill="1" applyBorder="1" applyAlignment="1">
      <alignment horizontal="center" vertical="center" wrapText="1"/>
    </xf>
    <xf numFmtId="43" fontId="4" fillId="0" borderId="1" xfId="1" applyFont="1" applyFill="1" applyBorder="1" applyAlignment="1">
      <alignment horizontal="center" vertical="center"/>
    </xf>
    <xf numFmtId="0" fontId="3" fillId="0" borderId="0" xfId="0" applyFont="1" applyFill="1"/>
    <xf numFmtId="0" fontId="3" fillId="0" borderId="1" xfId="0" applyFont="1" applyBorder="1" applyAlignment="1">
      <alignment horizontal="right" vertical="center"/>
    </xf>
    <xf numFmtId="0" fontId="4" fillId="0" borderId="1" xfId="0" applyFont="1" applyBorder="1" applyAlignment="1">
      <alignment horizontal="justify" wrapText="1"/>
    </xf>
    <xf numFmtId="0" fontId="3" fillId="0" borderId="0" xfId="0" applyFont="1" applyBorder="1" applyAlignment="1">
      <alignment horizontal="center"/>
    </xf>
    <xf numFmtId="0" fontId="3" fillId="0" borderId="10" xfId="0" applyFont="1" applyBorder="1" applyAlignment="1">
      <alignment horizontal="center"/>
    </xf>
    <xf numFmtId="43" fontId="3" fillId="0" borderId="0" xfId="1" applyFont="1" applyBorder="1" applyAlignment="1">
      <alignment horizontal="right"/>
    </xf>
    <xf numFmtId="43" fontId="3" fillId="0" borderId="10" xfId="1" applyFont="1" applyBorder="1" applyAlignment="1">
      <alignment horizontal="right"/>
    </xf>
    <xf numFmtId="43" fontId="3" fillId="0" borderId="3" xfId="1" applyFont="1" applyBorder="1" applyAlignment="1">
      <alignment horizontal="right"/>
    </xf>
    <xf numFmtId="0" fontId="3" fillId="0" borderId="2" xfId="0" applyFont="1" applyBorder="1" applyAlignment="1">
      <alignment horizontal="right" vertical="center"/>
    </xf>
    <xf numFmtId="0" fontId="3" fillId="0" borderId="11" xfId="0" applyFont="1" applyBorder="1" applyAlignment="1">
      <alignment horizontal="justify"/>
    </xf>
    <xf numFmtId="43" fontId="3" fillId="0" borderId="11" xfId="1" applyFont="1" applyBorder="1" applyAlignment="1">
      <alignment horizontal="right"/>
    </xf>
    <xf numFmtId="0" fontId="4" fillId="0" borderId="2" xfId="0" applyFont="1" applyBorder="1" applyAlignment="1">
      <alignment horizontal="right" vertical="center"/>
    </xf>
    <xf numFmtId="0" fontId="5" fillId="0" borderId="11" xfId="0" applyFont="1" applyBorder="1" applyAlignment="1">
      <alignment horizontal="justify"/>
    </xf>
    <xf numFmtId="164" fontId="3" fillId="0" borderId="2" xfId="0" applyNumberFormat="1" applyFont="1" applyBorder="1" applyAlignment="1">
      <alignment horizontal="right" vertical="center"/>
    </xf>
    <xf numFmtId="0" fontId="6" fillId="0" borderId="11" xfId="0" applyFont="1" applyBorder="1" applyAlignment="1">
      <alignment horizontal="justify"/>
    </xf>
    <xf numFmtId="0" fontId="3" fillId="0" borderId="11" xfId="0" applyFont="1" applyBorder="1" applyAlignment="1">
      <alignment horizontal="justify" vertical="top" wrapText="1"/>
    </xf>
    <xf numFmtId="0" fontId="3" fillId="0" borderId="0" xfId="0" applyFont="1" applyBorder="1" applyAlignment="1">
      <alignment horizontal="center" vertical="center"/>
    </xf>
    <xf numFmtId="43" fontId="3" fillId="0" borderId="0" xfId="1" applyFont="1" applyBorder="1" applyAlignment="1">
      <alignment horizontal="right" vertical="center"/>
    </xf>
    <xf numFmtId="43" fontId="3" fillId="0" borderId="3" xfId="1" applyFont="1" applyBorder="1" applyAlignment="1">
      <alignment horizontal="right" vertical="center"/>
    </xf>
    <xf numFmtId="0" fontId="3" fillId="0" borderId="0" xfId="0" applyFont="1" applyAlignment="1">
      <alignment horizontal="center" vertical="center"/>
    </xf>
    <xf numFmtId="0" fontId="3" fillId="0" borderId="11" xfId="0" applyFont="1" applyBorder="1" applyAlignment="1">
      <alignment horizontal="justify" wrapText="1"/>
    </xf>
    <xf numFmtId="0" fontId="3" fillId="0" borderId="4" xfId="0" applyFont="1" applyBorder="1" applyAlignment="1">
      <alignment horizontal="right" vertical="center"/>
    </xf>
    <xf numFmtId="0" fontId="3" fillId="0" borderId="12" xfId="0" applyFont="1" applyBorder="1" applyAlignment="1">
      <alignment horizontal="justify"/>
    </xf>
    <xf numFmtId="0" fontId="3" fillId="0" borderId="5" xfId="0" applyFont="1" applyBorder="1" applyAlignment="1">
      <alignment horizontal="center"/>
    </xf>
    <xf numFmtId="0" fontId="3" fillId="0" borderId="12" xfId="0" applyFont="1" applyBorder="1" applyAlignment="1">
      <alignment horizontal="center"/>
    </xf>
    <xf numFmtId="43" fontId="3" fillId="0" borderId="5" xfId="1" applyFont="1" applyBorder="1" applyAlignment="1">
      <alignment horizontal="right"/>
    </xf>
    <xf numFmtId="43" fontId="3" fillId="0" borderId="12" xfId="1" applyFont="1" applyBorder="1" applyAlignment="1">
      <alignment horizontal="right"/>
    </xf>
    <xf numFmtId="43" fontId="3" fillId="0" borderId="6" xfId="1" applyFont="1" applyBorder="1" applyAlignment="1">
      <alignment horizontal="right"/>
    </xf>
    <xf numFmtId="43" fontId="3" fillId="0" borderId="1" xfId="1" applyFont="1" applyBorder="1" applyAlignment="1">
      <alignment horizontal="right"/>
    </xf>
    <xf numFmtId="43" fontId="4" fillId="0" borderId="1" xfId="1" applyFont="1" applyBorder="1" applyAlignment="1">
      <alignment horizontal="right"/>
    </xf>
    <xf numFmtId="0" fontId="3" fillId="0" borderId="10" xfId="0" applyFont="1" applyBorder="1" applyAlignment="1">
      <alignment horizontal="right" vertical="center"/>
    </xf>
    <xf numFmtId="0" fontId="5" fillId="0" borderId="0" xfId="0" applyFont="1" applyAlignment="1">
      <alignment horizontal="justify" vertical="center" wrapText="1"/>
    </xf>
    <xf numFmtId="0" fontId="3" fillId="0" borderId="11" xfId="0" applyFont="1" applyBorder="1" applyAlignment="1">
      <alignment horizontal="right" vertical="center"/>
    </xf>
    <xf numFmtId="0" fontId="4" fillId="0" borderId="11" xfId="0" applyFont="1" applyBorder="1" applyAlignment="1">
      <alignment horizontal="right" vertical="center"/>
    </xf>
    <xf numFmtId="0" fontId="3" fillId="0" borderId="0" xfId="0" applyFont="1" applyAlignment="1">
      <alignment horizontal="justify" vertical="top" wrapText="1"/>
    </xf>
    <xf numFmtId="0" fontId="3" fillId="0" borderId="11" xfId="0" applyFont="1" applyBorder="1" applyAlignment="1">
      <alignment horizontal="center" vertical="top"/>
    </xf>
    <xf numFmtId="43" fontId="3" fillId="0" borderId="0" xfId="1" applyFont="1" applyAlignment="1">
      <alignment horizontal="right" vertical="top"/>
    </xf>
    <xf numFmtId="43" fontId="3" fillId="0" borderId="11" xfId="1" applyFont="1" applyBorder="1" applyAlignment="1">
      <alignment horizontal="right" vertical="top"/>
    </xf>
    <xf numFmtId="0" fontId="3" fillId="0" borderId="0" xfId="0" applyFont="1" applyAlignment="1">
      <alignment vertical="top"/>
    </xf>
    <xf numFmtId="0" fontId="3" fillId="0" borderId="0" xfId="0" applyFont="1" applyAlignment="1">
      <alignment horizontal="justify" wrapText="1"/>
    </xf>
    <xf numFmtId="0" fontId="3" fillId="0" borderId="0" xfId="0" applyFont="1" applyAlignment="1">
      <alignment horizontal="justify"/>
    </xf>
    <xf numFmtId="164" fontId="3" fillId="0" borderId="11" xfId="0" applyNumberFormat="1" applyFont="1" applyBorder="1" applyAlignment="1">
      <alignment horizontal="right" vertical="center"/>
    </xf>
    <xf numFmtId="2" fontId="3" fillId="0" borderId="0" xfId="0" applyNumberFormat="1" applyFont="1" applyAlignment="1">
      <alignment horizontal="center" vertical="center"/>
    </xf>
    <xf numFmtId="165" fontId="4" fillId="0" borderId="11" xfId="1" applyNumberFormat="1" applyFont="1" applyBorder="1" applyAlignment="1">
      <alignment horizontal="right" vertical="center"/>
    </xf>
    <xf numFmtId="0" fontId="3" fillId="0" borderId="0" xfId="0" applyFont="1" applyAlignment="1">
      <alignment horizontal="center" vertical="top"/>
    </xf>
    <xf numFmtId="0" fontId="3" fillId="0" borderId="0" xfId="0" applyFont="1" applyAlignment="1">
      <alignment horizontal="left" vertical="top"/>
    </xf>
    <xf numFmtId="43" fontId="3" fillId="0" borderId="0" xfId="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justify" vertical="center" wrapText="1"/>
    </xf>
    <xf numFmtId="0" fontId="5" fillId="0" borderId="0" xfId="0" applyFont="1" applyAlignment="1">
      <alignment horizontal="justify" wrapText="1"/>
    </xf>
    <xf numFmtId="37" fontId="3" fillId="0" borderId="11" xfId="0" applyNumberFormat="1" applyFont="1" applyBorder="1" applyAlignment="1">
      <alignment horizontal="right" vertical="center"/>
    </xf>
    <xf numFmtId="0" fontId="7" fillId="0" borderId="0" xfId="0" applyFont="1"/>
    <xf numFmtId="0" fontId="7" fillId="0" borderId="0" xfId="0" applyFont="1" applyAlignment="1">
      <alignment horizontal="center"/>
    </xf>
    <xf numFmtId="43" fontId="2" fillId="0" borderId="1" xfId="1" applyFont="1" applyBorder="1" applyAlignment="1">
      <alignment horizontal="right"/>
    </xf>
    <xf numFmtId="43" fontId="3" fillId="0" borderId="1" xfId="1" applyFont="1" applyFill="1" applyBorder="1" applyAlignment="1">
      <alignment horizontal="right" vertical="center"/>
    </xf>
    <xf numFmtId="43" fontId="4" fillId="0" borderId="1" xfId="1" applyFont="1" applyFill="1" applyBorder="1" applyAlignment="1">
      <alignment horizontal="right" vertical="center"/>
    </xf>
    <xf numFmtId="0" fontId="8" fillId="0" borderId="0" xfId="0" applyFont="1"/>
    <xf numFmtId="0" fontId="8" fillId="0" borderId="16" xfId="0" applyFont="1" applyBorder="1" applyAlignment="1">
      <alignment horizontal="center"/>
    </xf>
    <xf numFmtId="0" fontId="8" fillId="0" borderId="16" xfId="0" applyFont="1" applyBorder="1"/>
    <xf numFmtId="0" fontId="9" fillId="0" borderId="0" xfId="0" applyFont="1"/>
    <xf numFmtId="0" fontId="8" fillId="0" borderId="17" xfId="0" applyFont="1" applyBorder="1" applyAlignment="1">
      <alignment horizontal="center"/>
    </xf>
    <xf numFmtId="0" fontId="8" fillId="0" borderId="17" xfId="0" applyFont="1" applyBorder="1"/>
    <xf numFmtId="0" fontId="8" fillId="0" borderId="13" xfId="0" applyFont="1" applyBorder="1" applyAlignment="1">
      <alignment horizontal="center"/>
    </xf>
    <xf numFmtId="0" fontId="8" fillId="0" borderId="15" xfId="0" applyFont="1" applyBorder="1"/>
    <xf numFmtId="0" fontId="9" fillId="0" borderId="0" xfId="0" applyFont="1" applyAlignment="1">
      <alignment horizontal="center"/>
    </xf>
    <xf numFmtId="0" fontId="8" fillId="0" borderId="14" xfId="0" applyFont="1" applyBorder="1" applyAlignment="1">
      <alignment horizontal="right"/>
    </xf>
    <xf numFmtId="0" fontId="11" fillId="0" borderId="0" xfId="0" applyFont="1"/>
    <xf numFmtId="0" fontId="10" fillId="0" borderId="14" xfId="0" applyFont="1" applyBorder="1" applyAlignment="1">
      <alignment horizontal="center"/>
    </xf>
    <xf numFmtId="0" fontId="10" fillId="0" borderId="13" xfId="0" applyFont="1" applyBorder="1"/>
    <xf numFmtId="0" fontId="10" fillId="0" borderId="0" xfId="0" applyFont="1"/>
    <xf numFmtId="0" fontId="10" fillId="0" borderId="13"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4" fontId="13" fillId="0" borderId="16" xfId="0" applyNumberFormat="1" applyFont="1" applyBorder="1"/>
    <xf numFmtId="4" fontId="13" fillId="0" borderId="17" xfId="0" applyNumberFormat="1" applyFont="1" applyFill="1" applyBorder="1"/>
    <xf numFmtId="4" fontId="13" fillId="0" borderId="13" xfId="0" applyNumberFormat="1" applyFont="1" applyBorder="1"/>
    <xf numFmtId="0" fontId="14" fillId="0" borderId="0" xfId="0" applyFont="1"/>
    <xf numFmtId="4" fontId="13" fillId="0" borderId="13" xfId="0" applyNumberFormat="1" applyFont="1" applyBorder="1" applyAlignment="1">
      <alignment horizontal="right"/>
    </xf>
    <xf numFmtId="0" fontId="15" fillId="0" borderId="0" xfId="0"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0"/>
  <sheetViews>
    <sheetView zoomScaleNormal="100" workbookViewId="0">
      <selection activeCell="G6" sqref="G6"/>
    </sheetView>
  </sheetViews>
  <sheetFormatPr defaultColWidth="8.875" defaultRowHeight="8.25" x14ac:dyDescent="0.15"/>
  <cols>
    <col min="1" max="1" width="11.25" style="77" customWidth="1"/>
    <col min="2" max="2" width="64" style="76" customWidth="1"/>
    <col min="3" max="3" width="26.25" style="76" customWidth="1"/>
    <col min="4" max="16384" width="8.875" style="76"/>
  </cols>
  <sheetData>
    <row r="1" spans="1:3" s="91" customFormat="1" ht="25.5" x14ac:dyDescent="0.35">
      <c r="A1" s="96" t="s">
        <v>63</v>
      </c>
      <c r="B1" s="96"/>
      <c r="C1" s="96"/>
    </row>
    <row r="2" spans="1:3" s="91" customFormat="1" ht="60" customHeight="1" thickBot="1" x14ac:dyDescent="0.35">
      <c r="A2" s="97" t="s">
        <v>91</v>
      </c>
      <c r="B2" s="98"/>
      <c r="C2" s="98"/>
    </row>
    <row r="3" spans="1:3" s="94" customFormat="1" ht="21" customHeight="1" thickBot="1" x14ac:dyDescent="0.35">
      <c r="A3" s="92"/>
      <c r="B3" s="93" t="s">
        <v>1</v>
      </c>
      <c r="C3" s="95" t="s">
        <v>36</v>
      </c>
    </row>
    <row r="4" spans="1:3" s="84" customFormat="1" ht="21" customHeight="1" x14ac:dyDescent="0.25">
      <c r="A4" s="82">
        <v>1</v>
      </c>
      <c r="B4" s="83" t="s">
        <v>37</v>
      </c>
      <c r="C4" s="112">
        <f>BOQ!I39</f>
        <v>0</v>
      </c>
    </row>
    <row r="5" spans="1:3" s="84" customFormat="1" ht="21" customHeight="1" x14ac:dyDescent="0.25">
      <c r="A5" s="85">
        <v>2</v>
      </c>
      <c r="B5" s="86" t="s">
        <v>57</v>
      </c>
      <c r="C5" s="113">
        <f>BOQ!I48</f>
        <v>0</v>
      </c>
    </row>
    <row r="6" spans="1:3" s="84" customFormat="1" ht="21" customHeight="1" x14ac:dyDescent="0.25">
      <c r="A6" s="85">
        <v>3</v>
      </c>
      <c r="B6" s="86" t="s">
        <v>38</v>
      </c>
      <c r="C6" s="113">
        <f>BOQ!I59</f>
        <v>0</v>
      </c>
    </row>
    <row r="7" spans="1:3" s="84" customFormat="1" ht="21" customHeight="1" x14ac:dyDescent="0.25">
      <c r="A7" s="85">
        <v>4</v>
      </c>
      <c r="B7" s="86" t="s">
        <v>39</v>
      </c>
      <c r="C7" s="113">
        <f>BOQ!I71</f>
        <v>0</v>
      </c>
    </row>
    <row r="8" spans="1:3" s="84" customFormat="1" ht="21" customHeight="1" thickBot="1" x14ac:dyDescent="0.3">
      <c r="A8" s="85">
        <v>5</v>
      </c>
      <c r="B8" s="86" t="s">
        <v>40</v>
      </c>
      <c r="C8" s="113">
        <f>BOQ!I80</f>
        <v>0</v>
      </c>
    </row>
    <row r="9" spans="1:3" s="81" customFormat="1" ht="21" customHeight="1" thickBot="1" x14ac:dyDescent="0.3">
      <c r="A9" s="87"/>
      <c r="B9" s="88" t="s">
        <v>92</v>
      </c>
      <c r="C9" s="114">
        <f>SUM(C4:C8)</f>
        <v>0</v>
      </c>
    </row>
    <row r="10" spans="1:3" s="84" customFormat="1" ht="21" customHeight="1" thickBot="1" x14ac:dyDescent="0.3">
      <c r="A10" s="89"/>
      <c r="C10" s="115"/>
    </row>
    <row r="11" spans="1:3" s="84" customFormat="1" ht="21" customHeight="1" thickBot="1" x14ac:dyDescent="0.3">
      <c r="A11" s="89"/>
      <c r="B11" s="90" t="s">
        <v>64</v>
      </c>
      <c r="C11" s="116">
        <f>C9*6/100</f>
        <v>0</v>
      </c>
    </row>
    <row r="12" spans="1:3" ht="9" thickBot="1" x14ac:dyDescent="0.2">
      <c r="C12" s="117"/>
    </row>
    <row r="13" spans="1:3" s="84" customFormat="1" ht="21" customHeight="1" thickBot="1" x14ac:dyDescent="0.3">
      <c r="A13" s="89"/>
      <c r="B13" s="90" t="s">
        <v>93</v>
      </c>
      <c r="C13" s="116">
        <f>C11+C9</f>
        <v>0</v>
      </c>
    </row>
    <row r="20" spans="2:2" ht="15.75" x14ac:dyDescent="0.25">
      <c r="B20" s="84" t="s">
        <v>94</v>
      </c>
    </row>
  </sheetData>
  <mergeCells count="2">
    <mergeCell ref="A1:C1"/>
    <mergeCell ref="A2:C2"/>
  </mergeCells>
  <pageMargins left="0" right="0"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zoomScale="130" zoomScaleNormal="130" workbookViewId="0">
      <pane ySplit="5" topLeftCell="A64" activePane="bottomLeft" state="frozen"/>
      <selection pane="bottomLeft" activeCell="F67" sqref="F67"/>
    </sheetView>
  </sheetViews>
  <sheetFormatPr defaultColWidth="8.875" defaultRowHeight="12" x14ac:dyDescent="0.2"/>
  <cols>
    <col min="1" max="1" width="7.75" style="16" bestFit="1" customWidth="1"/>
    <col min="2" max="2" width="47.375" style="65" bestFit="1" customWidth="1"/>
    <col min="3" max="3" width="4.25" style="18" customWidth="1"/>
    <col min="4" max="4" width="5.75" style="18" customWidth="1"/>
    <col min="5" max="6" width="9.875" style="19" bestFit="1" customWidth="1"/>
    <col min="7" max="8" width="11.125" style="19" bestFit="1" customWidth="1"/>
    <col min="9" max="9" width="12" style="19" bestFit="1" customWidth="1"/>
    <col min="10" max="12" width="11.125" style="15" bestFit="1" customWidth="1"/>
    <col min="13" max="16384" width="8.875" style="15"/>
  </cols>
  <sheetData>
    <row r="1" spans="1:9" x14ac:dyDescent="0.2">
      <c r="A1" s="11"/>
      <c r="B1" s="12"/>
      <c r="C1" s="13"/>
      <c r="D1" s="13"/>
      <c r="E1" s="14"/>
      <c r="F1" s="14"/>
      <c r="G1" s="14"/>
      <c r="H1" s="14"/>
      <c r="I1" s="14"/>
    </row>
    <row r="2" spans="1:9" x14ac:dyDescent="0.2">
      <c r="A2" s="102" t="s">
        <v>67</v>
      </c>
      <c r="B2" s="102"/>
      <c r="C2" s="102"/>
      <c r="D2" s="102"/>
      <c r="E2" s="102"/>
      <c r="F2" s="102"/>
      <c r="G2" s="102"/>
      <c r="H2" s="102"/>
      <c r="I2" s="102"/>
    </row>
    <row r="3" spans="1:9" x14ac:dyDescent="0.2">
      <c r="A3" s="11"/>
      <c r="B3" s="12"/>
      <c r="C3" s="13"/>
      <c r="D3" s="13"/>
      <c r="E3" s="14"/>
      <c r="F3" s="14"/>
      <c r="G3" s="14"/>
      <c r="H3" s="14"/>
      <c r="I3" s="14"/>
    </row>
    <row r="4" spans="1:9" x14ac:dyDescent="0.2">
      <c r="B4" s="17" t="s">
        <v>55</v>
      </c>
    </row>
    <row r="5" spans="1:9" s="25" customFormat="1" ht="24" x14ac:dyDescent="0.2">
      <c r="A5" s="20" t="s">
        <v>0</v>
      </c>
      <c r="B5" s="21" t="s">
        <v>1</v>
      </c>
      <c r="C5" s="22" t="s">
        <v>2</v>
      </c>
      <c r="D5" s="22" t="s">
        <v>3</v>
      </c>
      <c r="E5" s="23" t="s">
        <v>26</v>
      </c>
      <c r="F5" s="23" t="s">
        <v>27</v>
      </c>
      <c r="G5" s="23" t="s">
        <v>24</v>
      </c>
      <c r="H5" s="23" t="s">
        <v>25</v>
      </c>
      <c r="I5" s="24" t="s">
        <v>4</v>
      </c>
    </row>
    <row r="6" spans="1:9" ht="24" x14ac:dyDescent="0.2">
      <c r="A6" s="26"/>
      <c r="B6" s="27" t="s">
        <v>19</v>
      </c>
      <c r="C6" s="28"/>
      <c r="D6" s="29"/>
      <c r="E6" s="30"/>
      <c r="F6" s="31"/>
      <c r="G6" s="30"/>
      <c r="H6" s="31"/>
      <c r="I6" s="32"/>
    </row>
    <row r="7" spans="1:9" ht="9.6" customHeight="1" x14ac:dyDescent="0.2">
      <c r="A7" s="33"/>
      <c r="B7" s="34"/>
      <c r="C7" s="28"/>
      <c r="D7" s="1"/>
      <c r="E7" s="30"/>
      <c r="F7" s="35"/>
      <c r="G7" s="30"/>
      <c r="H7" s="35"/>
      <c r="I7" s="32"/>
    </row>
    <row r="8" spans="1:9" x14ac:dyDescent="0.2">
      <c r="A8" s="36">
        <v>1.1000000000000001</v>
      </c>
      <c r="B8" s="37" t="s">
        <v>5</v>
      </c>
      <c r="C8" s="28"/>
      <c r="D8" s="1"/>
      <c r="E8" s="30"/>
      <c r="F8" s="35"/>
      <c r="G8" s="30"/>
      <c r="H8" s="35"/>
      <c r="I8" s="32"/>
    </row>
    <row r="9" spans="1:9" x14ac:dyDescent="0.2">
      <c r="A9" s="33"/>
      <c r="B9" s="34"/>
      <c r="C9" s="28"/>
      <c r="D9" s="1"/>
      <c r="E9" s="30"/>
      <c r="F9" s="35"/>
      <c r="G9" s="30"/>
      <c r="H9" s="35"/>
      <c r="I9" s="32"/>
    </row>
    <row r="10" spans="1:9" x14ac:dyDescent="0.2">
      <c r="A10" s="38">
        <v>-1</v>
      </c>
      <c r="B10" s="39" t="s">
        <v>6</v>
      </c>
      <c r="C10" s="28"/>
      <c r="D10" s="1"/>
      <c r="E10" s="30"/>
      <c r="F10" s="35"/>
      <c r="G10" s="30"/>
      <c r="H10" s="35"/>
      <c r="I10" s="32"/>
    </row>
    <row r="11" spans="1:9" x14ac:dyDescent="0.2">
      <c r="A11" s="33"/>
      <c r="B11" s="34" t="s">
        <v>7</v>
      </c>
      <c r="C11" s="28"/>
      <c r="D11" s="1"/>
      <c r="E11" s="30"/>
      <c r="F11" s="35"/>
      <c r="G11" s="30"/>
      <c r="H11" s="35"/>
      <c r="I11" s="32"/>
    </row>
    <row r="12" spans="1:9" x14ac:dyDescent="0.2">
      <c r="A12" s="33"/>
      <c r="B12" s="34" t="s">
        <v>8</v>
      </c>
      <c r="C12" s="28"/>
      <c r="D12" s="1"/>
      <c r="E12" s="30"/>
      <c r="F12" s="35"/>
      <c r="G12" s="30"/>
      <c r="H12" s="35"/>
      <c r="I12" s="32"/>
    </row>
    <row r="13" spans="1:9" x14ac:dyDescent="0.2">
      <c r="A13" s="33"/>
      <c r="B13" s="34" t="s">
        <v>9</v>
      </c>
      <c r="C13" s="28"/>
      <c r="D13" s="1"/>
      <c r="E13" s="30"/>
      <c r="F13" s="35"/>
      <c r="G13" s="30"/>
      <c r="H13" s="35"/>
      <c r="I13" s="32"/>
    </row>
    <row r="14" spans="1:9" x14ac:dyDescent="0.2">
      <c r="A14" s="33"/>
      <c r="B14" s="34" t="s">
        <v>10</v>
      </c>
      <c r="C14" s="28"/>
      <c r="D14" s="1"/>
      <c r="E14" s="30"/>
      <c r="F14" s="35"/>
      <c r="G14" s="30"/>
      <c r="H14" s="35"/>
      <c r="I14" s="32"/>
    </row>
    <row r="15" spans="1:9" x14ac:dyDescent="0.2">
      <c r="A15" s="33"/>
      <c r="B15" s="34" t="s">
        <v>11</v>
      </c>
      <c r="C15" s="28"/>
      <c r="D15" s="1"/>
      <c r="E15" s="30"/>
      <c r="F15" s="35"/>
      <c r="G15" s="30"/>
      <c r="H15" s="35"/>
      <c r="I15" s="32"/>
    </row>
    <row r="16" spans="1:9" x14ac:dyDescent="0.2">
      <c r="A16" s="33"/>
      <c r="B16" s="34" t="s">
        <v>12</v>
      </c>
      <c r="C16" s="28"/>
      <c r="D16" s="1"/>
      <c r="E16" s="30"/>
      <c r="F16" s="35"/>
      <c r="G16" s="30"/>
      <c r="H16" s="35"/>
      <c r="I16" s="32"/>
    </row>
    <row r="17" spans="1:9" x14ac:dyDescent="0.2">
      <c r="A17" s="33"/>
      <c r="B17" s="34" t="s">
        <v>13</v>
      </c>
      <c r="C17" s="28"/>
      <c r="D17" s="1"/>
      <c r="E17" s="30"/>
      <c r="F17" s="35"/>
      <c r="G17" s="30"/>
      <c r="H17" s="35"/>
      <c r="I17" s="32"/>
    </row>
    <row r="18" spans="1:9" x14ac:dyDescent="0.2">
      <c r="A18" s="33"/>
      <c r="B18" s="34" t="s">
        <v>14</v>
      </c>
      <c r="C18" s="28"/>
      <c r="D18" s="1"/>
      <c r="E18" s="30"/>
      <c r="F18" s="35"/>
      <c r="G18" s="30"/>
      <c r="H18" s="35"/>
      <c r="I18" s="32"/>
    </row>
    <row r="19" spans="1:9" x14ac:dyDescent="0.2">
      <c r="A19" s="33"/>
      <c r="B19" s="34" t="s">
        <v>15</v>
      </c>
      <c r="C19" s="28"/>
      <c r="D19" s="1"/>
      <c r="E19" s="30"/>
      <c r="F19" s="35"/>
      <c r="G19" s="30"/>
      <c r="H19" s="35"/>
      <c r="I19" s="32"/>
    </row>
    <row r="20" spans="1:9" x14ac:dyDescent="0.2">
      <c r="A20" s="33"/>
      <c r="B20" s="34" t="s">
        <v>16</v>
      </c>
      <c r="C20" s="28"/>
      <c r="D20" s="1"/>
      <c r="E20" s="30"/>
      <c r="F20" s="35"/>
      <c r="G20" s="30"/>
      <c r="H20" s="35"/>
      <c r="I20" s="32"/>
    </row>
    <row r="21" spans="1:9" ht="9.6" customHeight="1" x14ac:dyDescent="0.2">
      <c r="A21" s="33"/>
      <c r="B21" s="34"/>
      <c r="C21" s="28"/>
      <c r="D21" s="1"/>
      <c r="E21" s="30"/>
      <c r="F21" s="35"/>
      <c r="G21" s="30"/>
      <c r="H21" s="35"/>
      <c r="I21" s="32"/>
    </row>
    <row r="22" spans="1:9" x14ac:dyDescent="0.2">
      <c r="A22" s="36" t="s">
        <v>50</v>
      </c>
      <c r="B22" s="37" t="s">
        <v>17</v>
      </c>
      <c r="C22" s="28"/>
      <c r="D22" s="1"/>
      <c r="E22" s="30"/>
      <c r="F22" s="35"/>
      <c r="G22" s="30"/>
      <c r="H22" s="35"/>
      <c r="I22" s="32"/>
    </row>
    <row r="23" spans="1:9" ht="36" x14ac:dyDescent="0.2">
      <c r="A23" s="33">
        <v>1</v>
      </c>
      <c r="B23" s="40" t="s">
        <v>48</v>
      </c>
      <c r="C23" s="41" t="s">
        <v>18</v>
      </c>
      <c r="D23" s="2">
        <v>1</v>
      </c>
      <c r="E23" s="42"/>
      <c r="F23" s="7"/>
      <c r="G23" s="42">
        <f>E23*D23</f>
        <v>0</v>
      </c>
      <c r="H23" s="7">
        <f>F23*D23</f>
        <v>0</v>
      </c>
      <c r="I23" s="43">
        <f>H23+G23</f>
        <v>0</v>
      </c>
    </row>
    <row r="24" spans="1:9" ht="12.75" customHeight="1" x14ac:dyDescent="0.2">
      <c r="A24" s="33"/>
      <c r="B24" s="40"/>
      <c r="C24" s="41"/>
      <c r="D24" s="2"/>
      <c r="E24" s="42"/>
      <c r="F24" s="7"/>
      <c r="G24" s="42"/>
      <c r="H24" s="7"/>
      <c r="I24" s="43"/>
    </row>
    <row r="25" spans="1:9" ht="12.75" customHeight="1" x14ac:dyDescent="0.2">
      <c r="A25" s="36" t="s">
        <v>51</v>
      </c>
      <c r="B25" s="37" t="s">
        <v>41</v>
      </c>
      <c r="D25" s="1"/>
      <c r="E25" s="42"/>
      <c r="F25" s="7"/>
      <c r="G25" s="42"/>
      <c r="H25" s="7"/>
      <c r="I25" s="43"/>
    </row>
    <row r="26" spans="1:9" ht="12.75" customHeight="1" x14ac:dyDescent="0.2">
      <c r="A26" s="33">
        <v>1</v>
      </c>
      <c r="B26" s="34" t="s">
        <v>42</v>
      </c>
      <c r="C26" s="44" t="s">
        <v>18</v>
      </c>
      <c r="D26" s="2">
        <v>1</v>
      </c>
      <c r="E26" s="42"/>
      <c r="F26" s="7"/>
      <c r="G26" s="42">
        <f>E26*D26</f>
        <v>0</v>
      </c>
      <c r="H26" s="7">
        <f>F26*D26</f>
        <v>0</v>
      </c>
      <c r="I26" s="43">
        <f>H26+G26</f>
        <v>0</v>
      </c>
    </row>
    <row r="27" spans="1:9" ht="12.75" customHeight="1" x14ac:dyDescent="0.2">
      <c r="A27" s="33">
        <v>2</v>
      </c>
      <c r="B27" s="34" t="s">
        <v>43</v>
      </c>
      <c r="C27" s="44" t="s">
        <v>18</v>
      </c>
      <c r="D27" s="2">
        <v>1</v>
      </c>
      <c r="E27" s="42"/>
      <c r="F27" s="7"/>
      <c r="G27" s="42">
        <f t="shared" ref="G27" si="0">E27*D27</f>
        <v>0</v>
      </c>
      <c r="H27" s="7">
        <f t="shared" ref="H27:H34" si="1">F27*D27</f>
        <v>0</v>
      </c>
      <c r="I27" s="43">
        <f t="shared" ref="I27:I28" si="2">H27+G27</f>
        <v>0</v>
      </c>
    </row>
    <row r="28" spans="1:9" ht="12.75" customHeight="1" x14ac:dyDescent="0.2">
      <c r="A28" s="33">
        <v>3</v>
      </c>
      <c r="B28" s="34" t="s">
        <v>44</v>
      </c>
      <c r="C28" s="44" t="s">
        <v>18</v>
      </c>
      <c r="D28" s="2">
        <v>1</v>
      </c>
      <c r="E28" s="42"/>
      <c r="F28" s="7"/>
      <c r="G28" s="42">
        <f>E28*D28</f>
        <v>0</v>
      </c>
      <c r="H28" s="7">
        <f t="shared" si="1"/>
        <v>0</v>
      </c>
      <c r="I28" s="43">
        <f t="shared" si="2"/>
        <v>0</v>
      </c>
    </row>
    <row r="29" spans="1:9" ht="9.6" customHeight="1" x14ac:dyDescent="0.2">
      <c r="A29" s="33"/>
      <c r="B29" s="34"/>
      <c r="C29" s="28"/>
      <c r="D29" s="1"/>
      <c r="E29" s="30"/>
      <c r="F29" s="35"/>
      <c r="G29" s="42"/>
      <c r="H29" s="7"/>
      <c r="I29" s="43"/>
    </row>
    <row r="30" spans="1:9" x14ac:dyDescent="0.2">
      <c r="A30" s="36" t="s">
        <v>52</v>
      </c>
      <c r="B30" s="37" t="s">
        <v>20</v>
      </c>
      <c r="C30" s="28"/>
      <c r="D30" s="1"/>
      <c r="E30" s="30"/>
      <c r="F30" s="35"/>
      <c r="G30" s="42"/>
      <c r="H30" s="7"/>
      <c r="I30" s="43"/>
    </row>
    <row r="31" spans="1:9" x14ac:dyDescent="0.2">
      <c r="A31" s="33">
        <v>1</v>
      </c>
      <c r="B31" s="34" t="s">
        <v>21</v>
      </c>
      <c r="C31" s="41" t="s">
        <v>22</v>
      </c>
      <c r="D31" s="2">
        <v>1</v>
      </c>
      <c r="E31" s="30"/>
      <c r="F31" s="35"/>
      <c r="G31" s="42">
        <f t="shared" ref="G31:G34" si="3">E31*D31</f>
        <v>0</v>
      </c>
      <c r="H31" s="7">
        <f t="shared" si="1"/>
        <v>0</v>
      </c>
      <c r="I31" s="43">
        <f t="shared" ref="I31:I34" si="4">H31+G31</f>
        <v>0</v>
      </c>
    </row>
    <row r="32" spans="1:9" ht="10.15" customHeight="1" x14ac:dyDescent="0.2">
      <c r="A32" s="33"/>
      <c r="B32" s="34"/>
      <c r="C32" s="28"/>
      <c r="D32" s="1"/>
      <c r="E32" s="30"/>
      <c r="F32" s="35"/>
      <c r="G32" s="42"/>
      <c r="H32" s="7"/>
      <c r="I32" s="43"/>
    </row>
    <row r="33" spans="1:9" x14ac:dyDescent="0.2">
      <c r="A33" s="36" t="s">
        <v>53</v>
      </c>
      <c r="B33" s="37" t="s">
        <v>74</v>
      </c>
      <c r="C33" s="28"/>
      <c r="D33" s="1"/>
      <c r="E33" s="30"/>
      <c r="F33" s="35"/>
      <c r="G33" s="42"/>
      <c r="H33" s="7"/>
      <c r="I33" s="43"/>
    </row>
    <row r="34" spans="1:9" ht="24" x14ac:dyDescent="0.2">
      <c r="A34" s="33">
        <v>1</v>
      </c>
      <c r="B34" s="45" t="s">
        <v>23</v>
      </c>
      <c r="C34" s="41" t="s">
        <v>18</v>
      </c>
      <c r="D34" s="2">
        <v>1</v>
      </c>
      <c r="E34" s="42"/>
      <c r="F34" s="7"/>
      <c r="G34" s="42">
        <f t="shared" si="3"/>
        <v>0</v>
      </c>
      <c r="H34" s="7">
        <f t="shared" si="1"/>
        <v>0</v>
      </c>
      <c r="I34" s="43">
        <f t="shared" si="4"/>
        <v>0</v>
      </c>
    </row>
    <row r="35" spans="1:9" x14ac:dyDescent="0.2">
      <c r="A35" s="33"/>
      <c r="B35" s="45"/>
      <c r="C35" s="41"/>
      <c r="D35" s="2"/>
      <c r="E35" s="42"/>
      <c r="F35" s="7"/>
      <c r="G35" s="42"/>
      <c r="H35" s="7"/>
      <c r="I35" s="43"/>
    </row>
    <row r="36" spans="1:9" x14ac:dyDescent="0.2">
      <c r="A36" s="33"/>
      <c r="B36" s="45"/>
      <c r="C36" s="41"/>
      <c r="D36" s="2"/>
      <c r="E36" s="42"/>
      <c r="F36" s="7"/>
      <c r="G36" s="42"/>
      <c r="H36" s="7"/>
      <c r="I36" s="43"/>
    </row>
    <row r="37" spans="1:9" x14ac:dyDescent="0.2">
      <c r="A37" s="33"/>
      <c r="B37" s="45"/>
      <c r="C37" s="41"/>
      <c r="D37" s="2"/>
      <c r="E37" s="42"/>
      <c r="F37" s="7"/>
      <c r="G37" s="42"/>
      <c r="H37" s="7"/>
      <c r="I37" s="43"/>
    </row>
    <row r="38" spans="1:9" x14ac:dyDescent="0.2">
      <c r="A38" s="46"/>
      <c r="B38" s="47"/>
      <c r="C38" s="48"/>
      <c r="D38" s="49"/>
      <c r="E38" s="50"/>
      <c r="F38" s="51"/>
      <c r="G38" s="50"/>
      <c r="H38" s="51"/>
      <c r="I38" s="52"/>
    </row>
    <row r="39" spans="1:9" x14ac:dyDescent="0.2">
      <c r="A39" s="103" t="s">
        <v>34</v>
      </c>
      <c r="B39" s="104"/>
      <c r="C39" s="104"/>
      <c r="D39" s="105"/>
      <c r="E39" s="53"/>
      <c r="F39" s="53"/>
      <c r="G39" s="54">
        <f>SUM(G23:G38)</f>
        <v>0</v>
      </c>
      <c r="H39" s="54">
        <f t="shared" ref="H39:I39" si="5">SUM(H23:H38)</f>
        <v>0</v>
      </c>
      <c r="I39" s="54">
        <f t="shared" si="5"/>
        <v>0</v>
      </c>
    </row>
    <row r="40" spans="1:9" x14ac:dyDescent="0.2">
      <c r="A40" s="55"/>
      <c r="B40" s="56" t="s">
        <v>68</v>
      </c>
      <c r="C40" s="29"/>
      <c r="D40" s="29"/>
      <c r="F40" s="31"/>
      <c r="H40" s="31"/>
      <c r="I40" s="31"/>
    </row>
    <row r="41" spans="1:9" x14ac:dyDescent="0.2">
      <c r="A41" s="68">
        <v>2.1</v>
      </c>
      <c r="B41" s="17" t="s">
        <v>57</v>
      </c>
      <c r="C41" s="2"/>
      <c r="D41" s="67"/>
      <c r="E41" s="35"/>
      <c r="G41" s="35"/>
      <c r="I41" s="35"/>
    </row>
    <row r="42" spans="1:9" x14ac:dyDescent="0.2">
      <c r="A42" s="68" t="s">
        <v>54</v>
      </c>
      <c r="B42" s="17" t="s">
        <v>56</v>
      </c>
      <c r="C42" s="2"/>
      <c r="D42" s="67"/>
      <c r="E42" s="35"/>
      <c r="G42" s="35"/>
      <c r="I42" s="35"/>
    </row>
    <row r="43" spans="1:9" ht="24" x14ac:dyDescent="0.2">
      <c r="A43" s="66"/>
      <c r="B43" s="65" t="s">
        <v>65</v>
      </c>
      <c r="C43" s="2"/>
      <c r="D43" s="67"/>
      <c r="E43" s="35"/>
      <c r="G43" s="35"/>
      <c r="I43" s="35"/>
    </row>
    <row r="44" spans="1:9" x14ac:dyDescent="0.2">
      <c r="A44" s="66">
        <v>1</v>
      </c>
      <c r="B44" s="65" t="s">
        <v>69</v>
      </c>
      <c r="C44" s="2" t="s">
        <v>33</v>
      </c>
      <c r="D44" s="67">
        <v>588</v>
      </c>
      <c r="E44" s="35"/>
      <c r="G44" s="35">
        <f>E44*D44</f>
        <v>0</v>
      </c>
      <c r="H44" s="19">
        <f>F44*D44</f>
        <v>0</v>
      </c>
      <c r="I44" s="35">
        <f>H44+G44</f>
        <v>0</v>
      </c>
    </row>
    <row r="45" spans="1:9" x14ac:dyDescent="0.2">
      <c r="A45" s="66">
        <v>2</v>
      </c>
      <c r="B45" s="65" t="s">
        <v>70</v>
      </c>
      <c r="C45" s="2" t="s">
        <v>33</v>
      </c>
      <c r="D45" s="67">
        <v>706</v>
      </c>
      <c r="E45" s="35"/>
      <c r="G45" s="35">
        <f>E45*D45</f>
        <v>0</v>
      </c>
      <c r="H45" s="19">
        <f>F45*D45</f>
        <v>0</v>
      </c>
      <c r="I45" s="35">
        <f>H45+G45</f>
        <v>0</v>
      </c>
    </row>
    <row r="46" spans="1:9" x14ac:dyDescent="0.2">
      <c r="A46" s="66">
        <v>3</v>
      </c>
      <c r="B46" s="65" t="s">
        <v>71</v>
      </c>
      <c r="C46" s="2" t="s">
        <v>33</v>
      </c>
      <c r="D46" s="67">
        <v>190</v>
      </c>
      <c r="E46" s="35"/>
      <c r="G46" s="35">
        <f>E46*D46</f>
        <v>0</v>
      </c>
      <c r="H46" s="19">
        <f>F46*D46</f>
        <v>0</v>
      </c>
      <c r="I46" s="35">
        <f>H46+G46</f>
        <v>0</v>
      </c>
    </row>
    <row r="47" spans="1:9" s="4" customFormat="1" x14ac:dyDescent="0.2">
      <c r="A47" s="10"/>
      <c r="B47" s="3"/>
      <c r="C47" s="8"/>
      <c r="D47" s="9"/>
      <c r="E47" s="5"/>
      <c r="F47" s="6"/>
      <c r="G47" s="5"/>
      <c r="H47" s="6"/>
      <c r="I47" s="5"/>
    </row>
    <row r="48" spans="1:9" s="4" customFormat="1" ht="15" customHeight="1" x14ac:dyDescent="0.2">
      <c r="A48" s="103" t="s">
        <v>72</v>
      </c>
      <c r="B48" s="104"/>
      <c r="C48" s="104"/>
      <c r="D48" s="105"/>
      <c r="E48" s="78"/>
      <c r="F48" s="78"/>
      <c r="G48" s="78"/>
      <c r="H48" s="78"/>
      <c r="I48" s="54">
        <f>SUM(I44:I47)</f>
        <v>0</v>
      </c>
    </row>
    <row r="49" spans="1:9" ht="24" x14ac:dyDescent="0.2">
      <c r="A49" s="58">
        <v>3.1</v>
      </c>
      <c r="B49" s="74" t="s">
        <v>75</v>
      </c>
      <c r="C49" s="1"/>
      <c r="D49" s="1"/>
      <c r="F49" s="35"/>
      <c r="H49" s="35"/>
      <c r="I49" s="35"/>
    </row>
    <row r="50" spans="1:9" x14ac:dyDescent="0.2">
      <c r="A50" s="58" t="s">
        <v>59</v>
      </c>
      <c r="B50" s="12" t="s">
        <v>28</v>
      </c>
      <c r="C50" s="1"/>
      <c r="D50" s="1"/>
      <c r="F50" s="35"/>
      <c r="H50" s="35"/>
      <c r="I50" s="35"/>
    </row>
    <row r="51" spans="1:9" ht="48" x14ac:dyDescent="0.2">
      <c r="A51" s="57"/>
      <c r="B51" s="59" t="s">
        <v>47</v>
      </c>
      <c r="C51" s="60"/>
      <c r="D51" s="60"/>
      <c r="E51" s="61"/>
      <c r="F51" s="62"/>
      <c r="G51" s="61"/>
      <c r="H51" s="62" t="s">
        <v>30</v>
      </c>
      <c r="I51" s="62"/>
    </row>
    <row r="52" spans="1:9" ht="24" x14ac:dyDescent="0.2">
      <c r="A52" s="57"/>
      <c r="B52" s="64" t="s">
        <v>45</v>
      </c>
      <c r="C52" s="1"/>
      <c r="D52" s="1"/>
      <c r="F52" s="35"/>
      <c r="H52" s="35"/>
      <c r="I52" s="35"/>
    </row>
    <row r="53" spans="1:9" ht="36" x14ac:dyDescent="0.2">
      <c r="A53" s="57"/>
      <c r="B53" s="65" t="s">
        <v>35</v>
      </c>
      <c r="C53" s="1"/>
      <c r="D53" s="1"/>
      <c r="F53" s="35"/>
      <c r="H53" s="35"/>
      <c r="I53" s="35"/>
    </row>
    <row r="54" spans="1:9" x14ac:dyDescent="0.2">
      <c r="A54" s="57"/>
      <c r="B54" s="64" t="s">
        <v>46</v>
      </c>
      <c r="C54" s="1"/>
      <c r="D54" s="1"/>
      <c r="F54" s="35"/>
      <c r="H54" s="35"/>
      <c r="I54" s="35"/>
    </row>
    <row r="55" spans="1:9" x14ac:dyDescent="0.2">
      <c r="A55" s="58"/>
      <c r="B55" s="12"/>
      <c r="C55" s="1"/>
      <c r="D55" s="1"/>
      <c r="F55" s="35"/>
      <c r="H55" s="35"/>
      <c r="I55" s="35"/>
    </row>
    <row r="56" spans="1:9" x14ac:dyDescent="0.2">
      <c r="A56" s="58" t="s">
        <v>60</v>
      </c>
      <c r="B56" s="12" t="s">
        <v>29</v>
      </c>
      <c r="C56" s="1"/>
      <c r="D56" s="1"/>
      <c r="F56" s="35"/>
      <c r="H56" s="35"/>
      <c r="I56" s="35"/>
    </row>
    <row r="57" spans="1:9" x14ac:dyDescent="0.2">
      <c r="A57" s="66">
        <v>1</v>
      </c>
      <c r="B57" s="65" t="s">
        <v>73</v>
      </c>
      <c r="C57" s="2" t="s">
        <v>58</v>
      </c>
      <c r="D57" s="67">
        <v>1.9</v>
      </c>
      <c r="E57" s="35"/>
      <c r="G57" s="35">
        <f>E57*D57</f>
        <v>0</v>
      </c>
      <c r="H57" s="19">
        <f>F57*D57</f>
        <v>0</v>
      </c>
      <c r="I57" s="35">
        <f>H57+G57</f>
        <v>0</v>
      </c>
    </row>
    <row r="58" spans="1:9" x14ac:dyDescent="0.2">
      <c r="A58" s="66"/>
      <c r="C58" s="2"/>
      <c r="D58" s="67"/>
      <c r="E58" s="35"/>
      <c r="G58" s="35"/>
      <c r="I58" s="35"/>
    </row>
    <row r="59" spans="1:9" x14ac:dyDescent="0.2">
      <c r="A59" s="106" t="s">
        <v>76</v>
      </c>
      <c r="B59" s="107"/>
      <c r="C59" s="107"/>
      <c r="D59" s="108"/>
      <c r="E59" s="53"/>
      <c r="F59" s="53"/>
      <c r="G59" s="53"/>
      <c r="H59" s="53"/>
      <c r="I59" s="54">
        <f>SUM(I57:I58)</f>
        <v>0</v>
      </c>
    </row>
    <row r="60" spans="1:9" ht="24" x14ac:dyDescent="0.2">
      <c r="A60" s="58">
        <v>4.0999999999999996</v>
      </c>
      <c r="B60" s="74" t="s">
        <v>77</v>
      </c>
      <c r="C60" s="1"/>
      <c r="E60" s="35"/>
      <c r="G60" s="35"/>
      <c r="H60" s="35"/>
      <c r="I60" s="35"/>
    </row>
    <row r="61" spans="1:9" s="70" customFormat="1" ht="148.5" customHeight="1" x14ac:dyDescent="0.2">
      <c r="A61" s="57"/>
      <c r="B61" s="59" t="s">
        <v>78</v>
      </c>
      <c r="C61" s="60"/>
      <c r="D61" s="69"/>
      <c r="E61" s="62"/>
      <c r="F61" s="61"/>
      <c r="G61" s="35"/>
      <c r="H61" s="19"/>
      <c r="I61" s="35"/>
    </row>
    <row r="62" spans="1:9" x14ac:dyDescent="0.2">
      <c r="A62" s="58" t="s">
        <v>61</v>
      </c>
      <c r="B62" s="12" t="s">
        <v>31</v>
      </c>
      <c r="C62" s="1"/>
      <c r="E62" s="35"/>
      <c r="G62" s="35"/>
      <c r="I62" s="35"/>
    </row>
    <row r="63" spans="1:9" s="44" customFormat="1" ht="17.25" customHeight="1" x14ac:dyDescent="0.25">
      <c r="A63" s="66"/>
      <c r="B63" s="72" t="s">
        <v>79</v>
      </c>
      <c r="C63" s="2"/>
      <c r="E63" s="7"/>
      <c r="F63" s="71"/>
      <c r="G63" s="7"/>
      <c r="H63" s="71"/>
      <c r="I63" s="7"/>
    </row>
    <row r="64" spans="1:9" s="44" customFormat="1" ht="17.25" customHeight="1" x14ac:dyDescent="0.25">
      <c r="A64" s="66">
        <v>1</v>
      </c>
      <c r="B64" s="72" t="s">
        <v>80</v>
      </c>
      <c r="C64" s="2" t="s">
        <v>33</v>
      </c>
      <c r="D64" s="44">
        <v>190</v>
      </c>
      <c r="E64" s="7"/>
      <c r="F64" s="71"/>
      <c r="G64" s="7">
        <f t="shared" ref="G64" si="6">E64*D64</f>
        <v>0</v>
      </c>
      <c r="H64" s="71">
        <f t="shared" ref="H64" si="7">F64*D64</f>
        <v>0</v>
      </c>
      <c r="I64" s="7">
        <f t="shared" ref="I64" si="8">H64+G64</f>
        <v>0</v>
      </c>
    </row>
    <row r="65" spans="1:9" x14ac:dyDescent="0.2">
      <c r="A65" s="58" t="s">
        <v>81</v>
      </c>
      <c r="B65" s="12" t="s">
        <v>32</v>
      </c>
      <c r="C65" s="1"/>
      <c r="E65" s="35"/>
      <c r="G65" s="7"/>
      <c r="H65" s="71"/>
      <c r="I65" s="7"/>
    </row>
    <row r="66" spans="1:9" ht="36" x14ac:dyDescent="0.2">
      <c r="A66" s="57"/>
      <c r="B66" s="73" t="s">
        <v>82</v>
      </c>
      <c r="C66" s="1"/>
      <c r="D66" s="1"/>
      <c r="E66" s="35"/>
      <c r="F66" s="35"/>
      <c r="G66" s="35"/>
      <c r="H66" s="35"/>
      <c r="I66" s="35"/>
    </row>
    <row r="67" spans="1:9" s="63" customFormat="1" ht="24" x14ac:dyDescent="0.25">
      <c r="A67" s="66"/>
      <c r="B67" s="59" t="s">
        <v>83</v>
      </c>
      <c r="C67" s="2"/>
      <c r="D67" s="44"/>
      <c r="E67" s="7"/>
      <c r="F67" s="71"/>
      <c r="G67" s="7"/>
      <c r="H67" s="71"/>
      <c r="I67" s="7"/>
    </row>
    <row r="68" spans="1:9" s="63" customFormat="1" x14ac:dyDescent="0.25">
      <c r="A68" s="66">
        <v>1</v>
      </c>
      <c r="B68" s="72" t="s">
        <v>84</v>
      </c>
      <c r="C68" s="2" t="s">
        <v>33</v>
      </c>
      <c r="D68" s="44">
        <v>570</v>
      </c>
      <c r="E68" s="7"/>
      <c r="F68" s="71"/>
      <c r="G68" s="7">
        <f t="shared" ref="G68" si="9">E68*D68</f>
        <v>0</v>
      </c>
      <c r="H68" s="71">
        <f t="shared" ref="H68" si="10">F68*D68</f>
        <v>0</v>
      </c>
      <c r="I68" s="7">
        <f t="shared" ref="I68" si="11">H68+G68</f>
        <v>0</v>
      </c>
    </row>
    <row r="69" spans="1:9" s="63" customFormat="1" x14ac:dyDescent="0.25">
      <c r="A69" s="66">
        <v>2</v>
      </c>
      <c r="B69" s="72" t="s">
        <v>86</v>
      </c>
      <c r="C69" s="2" t="s">
        <v>66</v>
      </c>
      <c r="D69" s="44">
        <v>1</v>
      </c>
      <c r="E69" s="7"/>
      <c r="F69" s="71"/>
      <c r="G69" s="7">
        <f t="shared" ref="G69" si="12">E69*D69</f>
        <v>0</v>
      </c>
      <c r="H69" s="71">
        <f t="shared" ref="H69" si="13">F69*D69</f>
        <v>0</v>
      </c>
      <c r="I69" s="7">
        <f t="shared" ref="I69" si="14">H69+G69</f>
        <v>0</v>
      </c>
    </row>
    <row r="70" spans="1:9" s="63" customFormat="1" x14ac:dyDescent="0.25">
      <c r="A70" s="66"/>
      <c r="B70" s="73"/>
      <c r="C70" s="2"/>
      <c r="D70" s="44"/>
      <c r="E70" s="7"/>
      <c r="F70" s="71"/>
      <c r="G70" s="7"/>
      <c r="H70" s="71"/>
      <c r="I70" s="7"/>
    </row>
    <row r="71" spans="1:9" s="25" customFormat="1" x14ac:dyDescent="0.2">
      <c r="A71" s="109" t="s">
        <v>85</v>
      </c>
      <c r="B71" s="110"/>
      <c r="C71" s="110"/>
      <c r="D71" s="111"/>
      <c r="E71" s="79"/>
      <c r="F71" s="79"/>
      <c r="G71" s="79"/>
      <c r="H71" s="79"/>
      <c r="I71" s="80">
        <f>SUM(I62:I70)</f>
        <v>0</v>
      </c>
    </row>
    <row r="72" spans="1:9" ht="24" x14ac:dyDescent="0.2">
      <c r="A72" s="58">
        <v>5.0999999999999996</v>
      </c>
      <c r="B72" s="74" t="s">
        <v>87</v>
      </c>
      <c r="C72" s="1"/>
      <c r="E72" s="35"/>
      <c r="G72" s="35"/>
      <c r="I72" s="35"/>
    </row>
    <row r="73" spans="1:9" ht="103.5" customHeight="1" x14ac:dyDescent="0.2">
      <c r="A73" s="57"/>
      <c r="B73" s="59" t="s">
        <v>49</v>
      </c>
      <c r="C73" s="1"/>
      <c r="E73" s="35"/>
      <c r="G73" s="35"/>
      <c r="I73" s="35"/>
    </row>
    <row r="74" spans="1:9" x14ac:dyDescent="0.2">
      <c r="A74" s="58" t="s">
        <v>62</v>
      </c>
      <c r="B74" s="12" t="s">
        <v>89</v>
      </c>
      <c r="C74" s="1"/>
      <c r="E74" s="35"/>
      <c r="G74" s="35"/>
      <c r="I74" s="35"/>
    </row>
    <row r="75" spans="1:9" ht="24" x14ac:dyDescent="0.2">
      <c r="A75" s="75">
        <v>1</v>
      </c>
      <c r="B75" s="64" t="s">
        <v>88</v>
      </c>
      <c r="C75" s="1" t="s">
        <v>33</v>
      </c>
      <c r="D75" s="18">
        <v>380</v>
      </c>
      <c r="E75" s="35"/>
      <c r="G75" s="35">
        <f t="shared" ref="G75" si="15">E75*D75</f>
        <v>0</v>
      </c>
      <c r="H75" s="19">
        <f t="shared" ref="H75" si="16">F75*D75</f>
        <v>0</v>
      </c>
      <c r="I75" s="35">
        <f t="shared" ref="I75" si="17">H75+G75</f>
        <v>0</v>
      </c>
    </row>
    <row r="76" spans="1:9" x14ac:dyDescent="0.2">
      <c r="A76" s="57"/>
      <c r="C76" s="1"/>
      <c r="E76" s="35"/>
      <c r="G76" s="35"/>
      <c r="I76" s="35"/>
    </row>
    <row r="77" spans="1:9" x14ac:dyDescent="0.2">
      <c r="A77" s="58"/>
      <c r="B77" s="12"/>
      <c r="C77" s="1"/>
      <c r="E77" s="35"/>
      <c r="G77" s="35"/>
      <c r="I77" s="35"/>
    </row>
    <row r="78" spans="1:9" x14ac:dyDescent="0.2">
      <c r="A78" s="57"/>
      <c r="C78" s="1"/>
      <c r="E78" s="35"/>
      <c r="G78" s="35"/>
      <c r="I78" s="35"/>
    </row>
    <row r="79" spans="1:9" x14ac:dyDescent="0.2">
      <c r="A79" s="57"/>
      <c r="C79" s="1"/>
      <c r="E79" s="35"/>
      <c r="G79" s="35"/>
      <c r="I79" s="35"/>
    </row>
    <row r="80" spans="1:9" x14ac:dyDescent="0.2">
      <c r="A80" s="99" t="s">
        <v>90</v>
      </c>
      <c r="B80" s="100"/>
      <c r="C80" s="100"/>
      <c r="D80" s="101"/>
      <c r="E80" s="53"/>
      <c r="F80" s="53"/>
      <c r="G80" s="53"/>
      <c r="H80" s="53"/>
      <c r="I80" s="54">
        <f>SUM(I75:I79)</f>
        <v>0</v>
      </c>
    </row>
  </sheetData>
  <mergeCells count="6">
    <mergeCell ref="A80:D80"/>
    <mergeCell ref="A2:I2"/>
    <mergeCell ref="A39:D39"/>
    <mergeCell ref="A48:D48"/>
    <mergeCell ref="A59:D59"/>
    <mergeCell ref="A71:D71"/>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SHIFAZ</dc:creator>
  <cp:lastModifiedBy>Hussain Shifaz</cp:lastModifiedBy>
  <cp:lastPrinted>2020-12-23T09:58:43Z</cp:lastPrinted>
  <dcterms:created xsi:type="dcterms:W3CDTF">2018-04-26T17:08:50Z</dcterms:created>
  <dcterms:modified xsi:type="dcterms:W3CDTF">2020-12-23T10:04:11Z</dcterms:modified>
</cp:coreProperties>
</file>