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4240" windowHeight="13740"/>
  </bookViews>
  <sheets>
    <sheet name="Summary" sheetId="1" r:id="rId1"/>
    <sheet name="Kiosk" sheetId="2" state="hidden" r:id="rId2"/>
    <sheet name="hut" sheetId="3" r:id="rId3"/>
  </sheets>
  <definedNames>
    <definedName name="_xlnm.Print_Area" localSheetId="2">hut!$A$1:$F$111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3" l="1"/>
  <c r="F6" i="3"/>
  <c r="F105" i="3"/>
  <c r="F103" i="3"/>
  <c r="F102" i="3"/>
  <c r="F101" i="3"/>
  <c r="F98" i="3"/>
  <c r="F97" i="3"/>
  <c r="F94" i="3"/>
  <c r="F79" i="3"/>
  <c r="F78" i="3"/>
  <c r="F75" i="3"/>
  <c r="F74" i="3"/>
  <c r="F73" i="3"/>
  <c r="F72" i="3"/>
  <c r="F71" i="3"/>
  <c r="F70" i="3"/>
  <c r="F69" i="3"/>
  <c r="F57" i="3"/>
  <c r="F54" i="3"/>
  <c r="F53" i="3"/>
  <c r="F52" i="3"/>
  <c r="F51" i="3"/>
  <c r="F50" i="3"/>
  <c r="F49" i="3"/>
  <c r="F48" i="3"/>
  <c r="F43" i="3"/>
  <c r="F25" i="3"/>
  <c r="F21" i="3"/>
  <c r="F236" i="2"/>
  <c r="F235" i="2"/>
  <c r="F245" i="2" s="1"/>
  <c r="F226" i="2"/>
  <c r="F225" i="2"/>
  <c r="F224" i="2"/>
  <c r="F221" i="2"/>
  <c r="F220" i="2"/>
  <c r="F219" i="2"/>
  <c r="F228" i="2" s="1"/>
  <c r="F215" i="2"/>
  <c r="F192" i="2"/>
  <c r="F189" i="2"/>
  <c r="F181" i="2"/>
  <c r="F180" i="2"/>
  <c r="F179" i="2"/>
  <c r="F178" i="2"/>
  <c r="F173" i="2"/>
  <c r="F201" i="2" s="1"/>
  <c r="F160" i="2"/>
  <c r="F159" i="2"/>
  <c r="F157" i="2"/>
  <c r="F156" i="2"/>
  <c r="F147" i="2"/>
  <c r="F146" i="2"/>
  <c r="F144" i="2"/>
  <c r="F163" i="2" s="1"/>
  <c r="F138" i="2"/>
  <c r="F126" i="2"/>
  <c r="F119" i="2"/>
  <c r="F106" i="2"/>
  <c r="F104" i="2"/>
  <c r="F100" i="2"/>
  <c r="F110" i="2" s="1"/>
  <c r="F81" i="2"/>
  <c r="F78" i="2"/>
  <c r="F86" i="2" s="1"/>
  <c r="F66" i="2"/>
  <c r="F65" i="2"/>
  <c r="F63" i="2"/>
  <c r="F62" i="2"/>
  <c r="F55" i="2"/>
  <c r="F54" i="2"/>
  <c r="F50" i="2"/>
  <c r="F70" i="2" s="1"/>
  <c r="F36" i="2"/>
  <c r="F25" i="2"/>
  <c r="F21" i="2"/>
  <c r="F15" i="2"/>
  <c r="F111" i="3" l="1"/>
  <c r="C10" i="1" s="1"/>
  <c r="F87" i="3"/>
  <c r="C9" i="1" s="1"/>
  <c r="F58" i="3"/>
  <c r="C8" i="1" s="1"/>
  <c r="F29" i="3"/>
  <c r="C7" i="1" s="1"/>
  <c r="F246" i="2"/>
  <c r="C13" i="1" l="1"/>
</calcChain>
</file>

<file path=xl/sharedStrings.xml><?xml version="1.0" encoding="utf-8"?>
<sst xmlns="http://schemas.openxmlformats.org/spreadsheetml/2006/main" count="359" uniqueCount="239">
  <si>
    <t>SUMMARY OF BILL OF QUANTITIES</t>
  </si>
  <si>
    <t>B.NO</t>
  </si>
  <si>
    <t>Description</t>
  </si>
  <si>
    <t>Amount (Mrf)</t>
  </si>
  <si>
    <t>GROUND WORKS</t>
  </si>
  <si>
    <t>IN SITU CONCRETE</t>
  </si>
  <si>
    <t>METAL WORKS &amp; COVERING</t>
  </si>
  <si>
    <t>WOOD WORKS</t>
  </si>
  <si>
    <t>GRAND TOTAL                                                MRF.</t>
  </si>
  <si>
    <t>BILL OF QUANTITIES</t>
  </si>
  <si>
    <t>SL.No</t>
  </si>
  <si>
    <t>Unit</t>
  </si>
  <si>
    <t>Qty</t>
  </si>
  <si>
    <t>Rate</t>
  </si>
  <si>
    <t>Amount</t>
  </si>
  <si>
    <t>CONSTRUCTION OF KIOSK (1 NOS)</t>
  </si>
  <si>
    <t>GENERAL</t>
  </si>
  <si>
    <t>Rate shall include for mobilisation, site management costs, materials, labour, water, electricity,  cleaning &amp; proper disposal, demobilisation, vehicles, vessels, permits, equipment &amp; tools including all necessary transport &amp; storage required for the proper execution &amp; completion of the works.</t>
  </si>
  <si>
    <t>BILL No: 01</t>
  </si>
  <si>
    <t>D20</t>
  </si>
  <si>
    <t>Excavating &amp; filling</t>
  </si>
  <si>
    <t>Excavating</t>
  </si>
  <si>
    <t xml:space="preserve">Note: Excavation quantities are measured to the faces of concrete members. The quantities given are the bulk before excavating and no allowance is made for subsequent variations to bulk or for extra space for working space or to accomodate  earthwork support. Rate shall include for all additional excavation required to place the formwork/shuttering, working space and dewatering the trenches for the required days. </t>
  </si>
  <si>
    <t>Rate shall also include for site clearing including removing site vegetation &amp; trees, grubbing up roots, filling voids, levelling, providing proper earthwork support to faces of excavations, &amp; disposal of surplus materails offsite to an approved location by Island office.</t>
  </si>
  <si>
    <t xml:space="preserve"> Rate shall also include for filling to excavation with available sand arisen from excavations, in 150mm thick  layers well ram and consolidate.  Rate shall also include for Compacting and leveling  bottoms of excavations. Compaction shall be done using appropriate method such as compactor to achieve appropriate degree of compaction minimum 150Kpa strength.</t>
  </si>
  <si>
    <t>Excavating Trenches, width ≤ 0.30m, maximum depth ≤ 1.00m, commencing from ground level</t>
  </si>
  <si>
    <t>item</t>
  </si>
  <si>
    <t>Filling &amp; Compaction</t>
  </si>
  <si>
    <t>Rate shall include for leveling &amp; compaction to achieve appropriate degree of compaction.</t>
  </si>
  <si>
    <t>Compaction shall be done in 150mm thick layers using appropriate method such as compactor to achieve minimum 150Kpa strength.</t>
  </si>
  <si>
    <t xml:space="preserve">Hardcore filling to make up levels, average thickness &gt; 0.25m,  with available sand arisen from excavations (after screening) or obtained offsite, in 150mm thick  layers well ram and consolidate.   </t>
  </si>
  <si>
    <t>DPC</t>
  </si>
  <si>
    <t>Note: Rates shall include for: dressing around and sealing to avoid all penetrations</t>
  </si>
  <si>
    <t>LDPE damp proofing membrane below RCC ground floor slab (500 gauge - black color)</t>
  </si>
  <si>
    <t>BILL No: 01  GROUND WORKS</t>
  </si>
  <si>
    <t>TOTAL OF BILL No: 01 - Carried over to summary</t>
  </si>
  <si>
    <t>BILL No: 02</t>
  </si>
  <si>
    <t>(a) The volume of concrete measured includes that occupied by reinforcement, other metal sections &amp; chamfers or internal splays each not exceeding 0.01m² in cross-section area.</t>
  </si>
  <si>
    <t>(b) Rate shall include for: formwork, provision to place in position; casting of all required items and finishing after removal of formwork and additional concrete required to conform to structural and excavated tolerances.</t>
  </si>
  <si>
    <t>(c) Mix ratio for reinforced concrete shall be 1:2:3 and lean concrete shall be 1:2:4 by volume</t>
  </si>
  <si>
    <t>(d) Rate shall also include for application of two coats of bitumastic paint (Fosroc or equivalent) to all concrete surfaces below ground level or in contact with soil.</t>
  </si>
  <si>
    <t>(e) Any required chemical bonding agent shall be approved by client.</t>
  </si>
  <si>
    <r>
      <t xml:space="preserve">(f) </t>
    </r>
    <r>
      <rPr>
        <b/>
        <sz val="11"/>
        <rFont val="Calibri"/>
        <family val="2"/>
      </rPr>
      <t>NOTE:</t>
    </r>
    <r>
      <rPr>
        <sz val="11"/>
        <rFont val="Calibri"/>
        <family val="2"/>
      </rPr>
      <t xml:space="preserve"> SRC shall be used for all under ground concrete works.MWSC will provide SRC cement from MWSC sites at greater Male' region ( Hulhumale' , Gulhifalhu or Thilafushi). Contractor shall arrange transportation and proper storage facilities once it is taken from MWSC sites.</t>
    </r>
  </si>
  <si>
    <t>Mixing/Casting/Curing in situ concrete</t>
  </si>
  <si>
    <t>Note: Quantity is measured to the edges of concrete members. Rate shall be inclusive of any additional concrete required to place the formwork.</t>
  </si>
  <si>
    <t>Lean Concrete</t>
  </si>
  <si>
    <t>Beds, thickness ≤ 150mm (50mm thick lean concrete to bottom of foundation beam, RO plant foundation bed, and Rain water plant foundation bed )</t>
  </si>
  <si>
    <t>m³</t>
  </si>
  <si>
    <t>Reinforced Concrete</t>
  </si>
  <si>
    <t>In-situ reinforced concrete to:</t>
  </si>
  <si>
    <t>Foundation beam (FB)</t>
  </si>
  <si>
    <t>Columns (C1)</t>
  </si>
  <si>
    <t>Reinforcement for in situ concrete</t>
  </si>
  <si>
    <t>(a) Rates shall include for: cleaning, fabrication, placing, the provision for all necessary temporary fixings and supports, laps,  hooks and tying wire,  spacers and chairs and any wastage.</t>
  </si>
  <si>
    <t>(b) All reinforcing bars except 6mm dia bars shall be high strength deformed bars</t>
  </si>
  <si>
    <t>R06mm nominal Ø bars, stirrups</t>
  </si>
  <si>
    <t>Kg</t>
  </si>
  <si>
    <t>T10mm nominal Ø bars, straight</t>
  </si>
  <si>
    <t>BILL No: 02 IN SITU CONCRETE</t>
  </si>
  <si>
    <t>TOTAL OF BILL No: 02 - Carried over to summary</t>
  </si>
  <si>
    <t>BILL No: 03</t>
  </si>
  <si>
    <t>MASONRY &amp; PLASTERING</t>
  </si>
  <si>
    <t>(a) Rate shall include for: Cleaning, out cavities, forming rebated reveals and pointing and cleaning down to reveals where necessary, fractional size blocks, all necessary machine cutting, cutting of leaving holes and openning as recesses for and building in pipes, conduits, sleaves and similar as required for all trades; leaving surfaces rough or racking out joints for plastering and flashing, bedding frames or plates, building in joists, bearers or similar , temporary supports to openings, templates, reinforcement in walls and for all necessary making good.</t>
  </si>
  <si>
    <t>(b) Rate shall include for providing &amp; fixing plastering mesh at joints between structural members and masonry walls.</t>
  </si>
  <si>
    <t>CEMENT BLOCK WALL</t>
  </si>
  <si>
    <t>150mm thick, vertical masonry wall, with Hollow cement blocks 300mm x 150mm x 150mm, laid in courses of strecher bonds, with 1:4 cement : sand mortar</t>
  </si>
  <si>
    <t>m²</t>
  </si>
  <si>
    <t>PLASTERING</t>
  </si>
  <si>
    <t>Plastering external and internal walls incl columns &amp; beams with 16mm thick cement : sand mortar of 1:4 ratio in two coats (Including below Ground)</t>
  </si>
  <si>
    <t>BILL No: 03- MASONRY &amp; PLASTERING</t>
  </si>
  <si>
    <t>TOTAL OF BILL No: 03 - Carried over to summary</t>
  </si>
  <si>
    <t>BILL No: 04</t>
  </si>
  <si>
    <t>PAINTING</t>
  </si>
  <si>
    <t>(a) All painting work shall be carried in accordance with the Specifications</t>
  </si>
  <si>
    <t>(b) The work is deemed to include rubbing down with glass, emery or sand paper.</t>
  </si>
  <si>
    <t>(c) All interior walls above ground &amp; ceilings must be applied with one coat of putty before application of paint. Rate shall include for primer coat &amp; two finishing coat as specified to manufacturers instructions.</t>
  </si>
  <si>
    <t>(d) External walls above shall be applied with one coat of primer and two finishing coats of weatherbond wall paint as specified to manufacturers instructions.</t>
  </si>
  <si>
    <t xml:space="preserve">(e) External &amp; Internal Walls below ground or in contact with ground soil shall be painted with 2 coats  bitumastic paint (Fosroc or equivalent) </t>
  </si>
  <si>
    <t>(f) Unless otherwise sepcified all Internal floor surfaces shall be painted with one coat of primer and two finishing coats of floor paint (Sigma CM coat) as specified to manufacturers instructions.</t>
  </si>
  <si>
    <t>(g) External exposed floor surfaces shall be painted with one coat of primer and two finishing coats of external floor paint (Sherwin Williams) as specified to manufacturers instructions.</t>
  </si>
  <si>
    <t xml:space="preserve">MASONRY WALLS </t>
  </si>
  <si>
    <t>External  &amp; Internal Walls</t>
  </si>
  <si>
    <t>a</t>
  </si>
  <si>
    <t>Above ground</t>
  </si>
  <si>
    <t>CEILINGS</t>
  </si>
  <si>
    <t>External Ceilings</t>
  </si>
  <si>
    <t>a)</t>
  </si>
  <si>
    <t>Eaves</t>
  </si>
  <si>
    <t>Internal Ceilings</t>
  </si>
  <si>
    <t>Toilet, Counter room,</t>
  </si>
  <si>
    <t>BILL No: 04- PAINTING</t>
  </si>
  <si>
    <t>TOTAL OF BILL No: 04 - Carried over to summary</t>
  </si>
  <si>
    <t>BILL No: 05</t>
  </si>
  <si>
    <t xml:space="preserve"> WOOD WORKS  &amp; COVERING</t>
  </si>
  <si>
    <t>(a) Rate shall include for; Timber, dressing over angle fillets, turning into grooves, all other labors, circular edges, nails, screws and ather fixings and laps.</t>
  </si>
  <si>
    <t>(b) All structural framing timber shall be of hardwood of good quality free from defects, treated with solignum or equivalent material.</t>
  </si>
  <si>
    <t>(c) All exposed timber members shall be painted  with one coat of primer and two finishing coats.</t>
  </si>
  <si>
    <t>4mm thick Cement board  concealed type ceiling as per roof with 38x38mm timber frame, Timber spacing should be 600c/c BW. (Toilet)</t>
  </si>
  <si>
    <t>ROOF</t>
  </si>
  <si>
    <t>(a) Rate shall include: All the timber works ,Roof covering with torres blue lysaght.</t>
  </si>
  <si>
    <t>(b) Rate shall include for; fair edges, dressing over angle fillets, turning into grooves, all other labors, circular edges, nails, screws and ather fixings and laps.</t>
  </si>
  <si>
    <t>(c) Rate shall include for; all fabrication work, welding, marking drilling for bolts including those security timbers, steel, plates, bolts, nuts and any type of washer, reveted work, counter sinking and tapping for bolts or machine screws.</t>
  </si>
  <si>
    <t>(d) Rates shall include for fabrication and errection and temporary supports and fixing into possition.</t>
  </si>
  <si>
    <t>Roof covering works as per the drawings</t>
  </si>
  <si>
    <t>BILL No: 05- CARPENTRY &amp; WOOD WORKS</t>
  </si>
  <si>
    <t>TOTAL OF BILL No: 05 - Carried over to summary</t>
  </si>
  <si>
    <t>BILL No: 06</t>
  </si>
  <si>
    <t>FINISHING &amp;, DOORS &amp; WINDOWS</t>
  </si>
  <si>
    <t>FINISHING - CERAMIC TILING</t>
  </si>
  <si>
    <t>(a) The work is deemed to include fair joints, cutting, drainage holes, bedding mortar and adhesives, grouting, cleaning, sealing &amp; polishing</t>
  </si>
  <si>
    <t>6.1.1</t>
  </si>
  <si>
    <t>Walls</t>
  </si>
  <si>
    <t>Tiling with 200 x 300mm ceramic floor tiles in toilet to ceiling level. Tiles item code DG.72042 or DG01 from Jausa ceramic city or equivalent approved by client</t>
  </si>
  <si>
    <t>6.1.2</t>
  </si>
  <si>
    <t>Floor</t>
  </si>
  <si>
    <t>Tiling with 300 x 300mm ceramic floor tiles in waiting  area</t>
  </si>
  <si>
    <t>Tiling with 250 x 250mm ceramic floor tiles (Non-skid) in toilet</t>
  </si>
  <si>
    <t>DOORS &amp; WINDOWS</t>
  </si>
  <si>
    <t>6.2.1</t>
  </si>
  <si>
    <t>General</t>
  </si>
  <si>
    <t>Notes: (a) Rates shall include for S.S ironmongeries including locks, latches, keys, door closures, push plates, pull handles, bolts, kick plates, hinges and all door &amp; window hardware.</t>
  </si>
  <si>
    <t>(b)  Rates shall include for door frames, mullions, transoms, trims, glazing, tinting, panels, boarding, framing, lining, fastenings,  lintolm, sills  and all fixings.</t>
  </si>
  <si>
    <t>(c) Aluminum extrusions used in fabrication of doors &amp; windows shall be 60micron white colour powder coated. Angle bars shall be painted with SIGMA marine paint (5198 Grey colour).</t>
  </si>
  <si>
    <t>(d) Rates shall include for glazing, painting &amp; finishing.</t>
  </si>
  <si>
    <t>6.2.2</t>
  </si>
  <si>
    <t xml:space="preserve">Doors </t>
  </si>
  <si>
    <t xml:space="preserve">D1 - Timber framed door </t>
  </si>
  <si>
    <t>Nr</t>
  </si>
  <si>
    <t>D2 - Aluminum framed door</t>
  </si>
  <si>
    <t>6.2.3</t>
  </si>
  <si>
    <t>Windows</t>
  </si>
  <si>
    <t>W1 - Aluminum framed window</t>
  </si>
  <si>
    <t>V1 - Aluminum framed &amp; fixed louvered window</t>
  </si>
  <si>
    <t>BILL No: 06- FINISHING &amp;, DOORS &amp; WINDOWS</t>
  </si>
  <si>
    <t>TOTAL OF BILL No: 06 - Carried over to summary</t>
  </si>
  <si>
    <t>BILL No: 07</t>
  </si>
  <si>
    <t>HYDRAULICS &amp; DRAINAGE</t>
  </si>
  <si>
    <t>HYDRAULICS</t>
  </si>
  <si>
    <t>7.1.1</t>
  </si>
  <si>
    <t>Preamble notes</t>
  </si>
  <si>
    <t xml:space="preserve"> a) Rates shall include for sockets, running joints, connectors, elbows, junctions, valves, reducers, expansion joints, backnuts and similar, incidental fittings, clips saddles, brackets, straps, hangers, screws, nails and fixing complete, including cutting and forming holes, excavating, laying pipes and backfilling trenches.</t>
  </si>
  <si>
    <t xml:space="preserve"> </t>
  </si>
  <si>
    <t>(b) All pipe work and fittings shall be high pressure PVC</t>
  </si>
  <si>
    <t>(c) Rate shall include for supply and fixing of all pipes.</t>
  </si>
  <si>
    <t>7.1.2</t>
  </si>
  <si>
    <t>Fresh Water Supply</t>
  </si>
  <si>
    <r>
      <t xml:space="preserve">25mm </t>
    </r>
    <r>
      <rPr>
        <sz val="10"/>
        <rFont val="Times New Roman"/>
        <family val="1"/>
      </rPr>
      <t>Ø</t>
    </r>
    <r>
      <rPr>
        <sz val="10"/>
        <rFont val="Tahoma"/>
        <family val="2"/>
      </rPr>
      <t xml:space="preserve"> Fresh water supply complete incl connection to water Meter</t>
    </r>
  </si>
  <si>
    <t>Item</t>
  </si>
  <si>
    <t>7.1.3</t>
  </si>
  <si>
    <t>Sanitary Fixtures &amp; Accessories</t>
  </si>
  <si>
    <t>(a) All sanitary fixtures shall be cotto or equivalent</t>
  </si>
  <si>
    <t>(b) All accessories shall be water tech or equivalent</t>
  </si>
  <si>
    <t>White colour two piece Water Closet S-Trap (Item code C1480 Tina w) or equivalent.</t>
  </si>
  <si>
    <t>White colour wall hung Wash Basin with pedestal (item code C013/C404) or equivalent, incl. tap</t>
  </si>
  <si>
    <t xml:space="preserve">Bidet Shower </t>
  </si>
  <si>
    <t>Floor drain</t>
  </si>
  <si>
    <t>DRAINAGE</t>
  </si>
  <si>
    <t>a) Rates shall include for excavation , maintaining faces,of drain  pipe trenches and pits, backfilling, disposal of surplus soil, bends, junctions, reducers, expansion joints and other incideantal materials,</t>
  </si>
  <si>
    <t>b) All pipe shall be UPVC</t>
  </si>
  <si>
    <t>Discharge pipe work</t>
  </si>
  <si>
    <t>Providing 100mm Ø &amp; 50mm Ø discharge pipe connection complete up to local service providers swerage catchpit.</t>
  </si>
  <si>
    <t>Floor drainage pipe work</t>
  </si>
  <si>
    <t>75mm Ø floor drainage pipe work from down spots of plant beds to brine well.</t>
  </si>
  <si>
    <t>BILL No: 07 - HYDRAULIC AND DRAINAGE</t>
  </si>
  <si>
    <t>TOTAL OF BILL No: 07 - Carried over to summary</t>
  </si>
  <si>
    <t>BILL No: 08</t>
  </si>
  <si>
    <t>ELECTRICAL INSTALLATIONS</t>
  </si>
  <si>
    <t>(a) Rates shall include for: screws, nails, bolts, nuts, standard cable fixing or supporting clips, brackets, straps, rivets, plugs and all incidental accessories</t>
  </si>
  <si>
    <t>(b) Rates for work in trench shall include for: excavation, maintaining faces of excavations, backfilling, compaction, appropriate cable covers, warning tape and disposal of surplus spoil</t>
  </si>
  <si>
    <t>(c) Light end and switch end of wiring together measured as one point</t>
  </si>
  <si>
    <t>(d) A point wiring for power points is measured as one point for each socket outlet; other end of wire is not included in the quantity.</t>
  </si>
  <si>
    <t xml:space="preserve">(e) Rates shall include for supply and complete installation of all required light control switches, sunk boxes, conduit pipes etc </t>
  </si>
  <si>
    <t>(f) Electrical works shall be done according to the standards set by the local governing body  &amp; shall be certified.</t>
  </si>
  <si>
    <t>(g) All sockets &amp; switches shall be ABB or clipsal or equivalent</t>
  </si>
  <si>
    <t>ELECTRICAL BOARDS</t>
  </si>
  <si>
    <t>(a) Rate shall include for complete installation, including for all connections, earthing, testing.</t>
  </si>
  <si>
    <t>3 Phase Distribution Board with plastic housing, pluged &amp; screwed to cement block wall.</t>
  </si>
  <si>
    <t>ELECTRICAL WIRING</t>
  </si>
  <si>
    <t xml:space="preserve">Electrical wiring with copper conductor cable in conduits in walls as per local regulatory body regulations &amp; standards </t>
  </si>
  <si>
    <r>
      <t>Wiring with 16mm</t>
    </r>
    <r>
      <rPr>
        <sz val="11"/>
        <rFont val="Tahoma"/>
        <family val="2"/>
      </rPr>
      <t>²</t>
    </r>
    <r>
      <rPr>
        <sz val="11"/>
        <rFont val="Calibri"/>
        <family val="2"/>
      </rPr>
      <t xml:space="preserve"> cables </t>
    </r>
    <r>
      <rPr>
        <sz val="11"/>
        <rFont val="Calibri"/>
        <family val="2"/>
      </rPr>
      <t>to Distribution board from Panel board located inside SG &amp; Control room</t>
    </r>
  </si>
  <si>
    <t>Points</t>
  </si>
  <si>
    <t>Wiring with 1.5mm² cables to Lighting</t>
  </si>
  <si>
    <t>Wiring with 2.5mm² cables to Power outlets</t>
  </si>
  <si>
    <t>LIGHTING, POWER POINTS &amp; FANS</t>
  </si>
  <si>
    <t xml:space="preserve">Ceiling mount lights </t>
  </si>
  <si>
    <t xml:space="preserve">Wall mount lights </t>
  </si>
  <si>
    <t xml:space="preserve">13Amp. Switched Socket outlet (Single) </t>
  </si>
  <si>
    <t>BILL No: 08 - ELECTRICAL INSTALLATIONS</t>
  </si>
  <si>
    <t>TOTAL OF BILL No: 08- Carried over to summary</t>
  </si>
  <si>
    <t>BILL No: 9</t>
  </si>
  <si>
    <t>BUILDING FABRIC SUNDRIES</t>
  </si>
  <si>
    <t>Trench</t>
  </si>
  <si>
    <t>(a) Rate shall include for excavating trenches, earthwork support, consolidation of trench bottoms, disposal of surplus excavated materials</t>
  </si>
  <si>
    <t>(b) Rate shall include for fixings, fastenings, welding, bolts/ rivets, brackets, cleats &amp; the like, cutting holes for keys etc.</t>
  </si>
  <si>
    <t>(c) Rate shall include for painting MS angle bars with SIGMA marine paint (5198 Grey colour), &amp; making provision for electrical cable entrance.</t>
  </si>
  <si>
    <t>Cable Trench 450mm width and 600mm depth (internal dimensions) with 150mm &amp; 50mm solid block wall and internal plastering, painting including  a 75mm thick lean concrete (1:2:4) bed below the trench base &amp; 3mm thick Aluminium chequer plate covers with 50mm MS angle framing complete.</t>
  </si>
  <si>
    <t>m</t>
  </si>
  <si>
    <t>SS key as per drawing</t>
  </si>
  <si>
    <t>BILL No: 9 - BUILDING FABRIC SUNDRIES</t>
  </si>
  <si>
    <t>TOTAL OF BILL No: 9 - Carried over to summary</t>
  </si>
  <si>
    <t>(Carried forward to Summary)</t>
  </si>
  <si>
    <t>CONSTRUCTION OF HUT</t>
  </si>
  <si>
    <t>Site management Cost</t>
  </si>
  <si>
    <t>Footing (F1)</t>
  </si>
  <si>
    <t>MASONARY WORKS</t>
  </si>
  <si>
    <t>Masonary wall</t>
  </si>
  <si>
    <t>Shower Area (Refer to Drawing )</t>
  </si>
  <si>
    <t xml:space="preserve">METAL WORKS &amp; COVERING </t>
  </si>
  <si>
    <t>(a) Note: Rate shall include for: all fabrication work, painting, welding, marking, drilling for bolts including those securing steel plates, bolts, nuts and any type of washer, riveted work, counter sinking and tapping for bolts or machine screws, SS falanges, SS elbows and SS brackets.</t>
  </si>
  <si>
    <t>(b) Rate shall include for all painting and finishing as specified including application of Red Oxide Primer for metal surfaces.</t>
  </si>
  <si>
    <t>(C) Rates shall include for: all fabrication work, welding, marking, drilling, for bolts including those securing timbers, steel plates, bolts, nuts and any type of washer, riveted work, counter sinking and tapping for bolts or machine screws.</t>
  </si>
  <si>
    <t>(d) Rates for roofing sheets shall include for all cuttings and holes for pipes passing through roof, cleaning down on completion and for obtaining and furnishing necessary written guarantees.</t>
  </si>
  <si>
    <t>METAL WORKS</t>
  </si>
  <si>
    <t>SS Plate</t>
  </si>
  <si>
    <t>nos</t>
  </si>
  <si>
    <t>16mm Dia G.I Bolt With Nut (300mm long)</t>
  </si>
  <si>
    <t>16mm Dia G.I Bolt With Nut (150mm long)</t>
  </si>
  <si>
    <t>Truss  (TR 1)</t>
  </si>
  <si>
    <t>Truss  (TR 2)</t>
  </si>
  <si>
    <t>GI Column</t>
  </si>
  <si>
    <t>Stair</t>
  </si>
  <si>
    <t xml:space="preserve"> ROOFING</t>
  </si>
  <si>
    <t>Lysaught Roofing (Including Ridge Cap, Side Flashing )</t>
  </si>
  <si>
    <t>Ply Wood (6mm)</t>
  </si>
  <si>
    <t>BILL No: 03- METAL WORKS &amp; COVERING</t>
  </si>
  <si>
    <t xml:space="preserve">Rates shall include for: include supply of materials, labor, tools &amp; equipment, consumables (nails, screws, bolts, nuts, washer, etc.), cutting, forming, drilling, &amp; technical supervision and all other incidentals necessary to complete the work all in accordance with plans &amp; specification as per the drawings
</t>
  </si>
  <si>
    <t>RAILING</t>
  </si>
  <si>
    <t xml:space="preserve">Wooden Railing </t>
  </si>
  <si>
    <t>DECK (Ground And First Floor)</t>
  </si>
  <si>
    <t>Rafter</t>
  </si>
  <si>
    <t>Deck Boards</t>
  </si>
  <si>
    <t>ROOF FRAME</t>
  </si>
  <si>
    <t>Ridge Beam</t>
  </si>
  <si>
    <t>Timber Battens</t>
  </si>
  <si>
    <t>SURFBOAD STAND</t>
  </si>
  <si>
    <t xml:space="preserve">DURATION   :               DAYS                                      </t>
  </si>
  <si>
    <t>BILL No: 04 - WOOD WORKS</t>
  </si>
  <si>
    <t>TOTAL OF BILL No: 04- Carried over to summary</t>
  </si>
  <si>
    <t>CONSTRUCTION OF HUT (SURF SHECK)</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</si>
</sst>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_(* #,##0_);_(* \(#,##0\);_(* &quot;-&quot;??_);_(@_)"/>
    <numFmt numFmtId="166" formatCode="_(* #,##0_);_(* \(#,##0\);_(* &quot;&quot;??_);_(@_)"/>
    <numFmt numFmtId="167" formatCode="_(* #,##0.0_);_(* \(#,##0.0\);_(* &quot;-&quot;??_);_(@_)"/>
    <numFmt numFmtId="168" formatCode="\(0\)"/>
  </numFmts>
  <fonts count="44" x14ac:knownFonts="1">
    <font>
      <sz val="11"/>
      <color rgb="FF000000"/>
      <name val="Calibri"/>
    </font>
    <font>
      <b/>
      <sz val="11"/>
      <name val="Tahoma"/>
      <family val="2"/>
    </font>
    <font>
      <b/>
      <sz val="12"/>
      <name val="Tahoma"/>
      <family val="2"/>
    </font>
    <font>
      <b/>
      <sz val="10"/>
      <name val="Tahoma"/>
      <family val="2"/>
    </font>
    <font>
      <b/>
      <u/>
      <sz val="12"/>
      <name val="Tahoma"/>
      <family val="2"/>
    </font>
    <font>
      <sz val="11"/>
      <name val="Calibri"/>
      <family val="2"/>
    </font>
    <font>
      <sz val="11"/>
      <name val="Tahoma"/>
      <family val="2"/>
    </font>
    <font>
      <sz val="12"/>
      <name val="Tahoma"/>
      <family val="2"/>
    </font>
    <font>
      <sz val="10"/>
      <name val="Tahoma"/>
      <family val="2"/>
    </font>
    <font>
      <b/>
      <u/>
      <sz val="14"/>
      <color rgb="FF000000"/>
      <name val="Calibri"/>
      <family val="2"/>
    </font>
    <font>
      <sz val="11"/>
      <name val="Calibri"/>
      <family val="2"/>
    </font>
    <font>
      <sz val="10"/>
      <name val="Arial"/>
      <family val="2"/>
    </font>
    <font>
      <b/>
      <sz val="12"/>
      <color rgb="FF000000"/>
      <name val="Calibri"/>
      <family val="2"/>
    </font>
    <font>
      <b/>
      <sz val="12"/>
      <name val="Calibri"/>
      <family val="2"/>
    </font>
    <font>
      <b/>
      <u/>
      <sz val="14"/>
      <name val="Calibri"/>
      <family val="2"/>
    </font>
    <font>
      <b/>
      <sz val="11"/>
      <name val="Calibri"/>
      <family val="2"/>
    </font>
    <font>
      <b/>
      <u/>
      <sz val="14"/>
      <name val="Calibri"/>
      <family val="2"/>
    </font>
    <font>
      <b/>
      <sz val="14"/>
      <name val="Calibri"/>
      <family val="2"/>
    </font>
    <font>
      <b/>
      <u/>
      <sz val="14"/>
      <name val="Calibri"/>
      <family val="2"/>
    </font>
    <font>
      <b/>
      <u/>
      <sz val="12"/>
      <name val="Calibri"/>
      <family val="2"/>
    </font>
    <font>
      <b/>
      <u/>
      <sz val="11"/>
      <name val="Tahoma"/>
      <family val="2"/>
    </font>
    <font>
      <b/>
      <sz val="11"/>
      <color rgb="FF000000"/>
      <name val="Calibri"/>
      <family val="2"/>
    </font>
    <font>
      <b/>
      <u/>
      <sz val="11"/>
      <color rgb="FF000000"/>
      <name val="Calibri"/>
      <family val="2"/>
    </font>
    <font>
      <b/>
      <u/>
      <sz val="11"/>
      <name val="Calibri"/>
      <family val="2"/>
    </font>
    <font>
      <b/>
      <u/>
      <sz val="11"/>
      <color rgb="FF000000"/>
      <name val="Calibri"/>
      <family val="2"/>
    </font>
    <font>
      <sz val="10"/>
      <name val="Times New Roman"/>
      <family val="1"/>
    </font>
    <font>
      <u/>
      <sz val="10"/>
      <name val="Tahoma"/>
      <family val="2"/>
    </font>
    <font>
      <sz val="9"/>
      <name val="Times New Roman"/>
      <family val="1"/>
    </font>
    <font>
      <u/>
      <sz val="11"/>
      <name val="Calibri"/>
      <family val="2"/>
    </font>
    <font>
      <u/>
      <sz val="11"/>
      <name val="Calibri"/>
      <family val="2"/>
    </font>
    <font>
      <b/>
      <u/>
      <sz val="11"/>
      <name val="Calibri"/>
      <family val="2"/>
    </font>
    <font>
      <b/>
      <u/>
      <sz val="10"/>
      <name val="Tahoma"/>
      <family val="2"/>
    </font>
    <font>
      <u/>
      <sz val="10"/>
      <name val="Tahoma"/>
      <family val="2"/>
    </font>
    <font>
      <u/>
      <sz val="10"/>
      <name val="Tahoma"/>
      <family val="2"/>
    </font>
    <font>
      <u/>
      <sz val="10"/>
      <name val="Tahoma"/>
      <family val="2"/>
    </font>
    <font>
      <b/>
      <u/>
      <sz val="14"/>
      <name val="Calibri"/>
      <family val="2"/>
    </font>
    <font>
      <b/>
      <u/>
      <sz val="12"/>
      <name val="Calibri"/>
      <family val="2"/>
    </font>
    <font>
      <b/>
      <u/>
      <sz val="12"/>
      <name val="Tahoma"/>
      <family val="2"/>
    </font>
    <font>
      <b/>
      <u/>
      <sz val="12"/>
      <name val="Tahoma"/>
      <family val="2"/>
    </font>
    <font>
      <b/>
      <sz val="16"/>
      <color rgb="FF000000"/>
      <name val="Tahoma"/>
      <family val="2"/>
    </font>
    <font>
      <b/>
      <sz val="16"/>
      <color rgb="FF000000"/>
      <name val="Arial"/>
      <family val="2"/>
    </font>
    <font>
      <sz val="16"/>
      <color rgb="FF000000"/>
      <name val="Calibri"/>
      <family val="2"/>
    </font>
    <font>
      <sz val="12"/>
      <name val="Calibri"/>
      <family val="2"/>
    </font>
    <font>
      <b/>
      <sz val="10"/>
      <name val="Arial"/>
      <family val="2"/>
    </font>
  </fonts>
  <fills count="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0"/>
        <bgColor indexed="64"/>
      </patternFill>
    </fill>
  </fills>
  <borders count="5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top/>
      <bottom style="double">
        <color rgb="FF000000"/>
      </bottom>
      <diagonal/>
    </border>
    <border>
      <left/>
      <right style="double">
        <color rgb="FF000000"/>
      </right>
      <top/>
      <bottom style="double">
        <color rgb="FF000000"/>
      </bottom>
      <diagonal/>
    </border>
    <border>
      <left style="double">
        <color rgb="FF000000"/>
      </left>
      <right style="thin">
        <color rgb="FF000000"/>
      </right>
      <top/>
      <bottom/>
      <diagonal/>
    </border>
    <border>
      <left/>
      <right/>
      <top/>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right style="double">
        <color rgb="FF000000"/>
      </right>
      <top/>
      <bottom/>
      <diagonal/>
    </border>
    <border>
      <left style="double">
        <color rgb="FF000000"/>
      </left>
      <right/>
      <top/>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thin">
        <color rgb="FF000000"/>
      </top>
      <bottom/>
      <diagonal/>
    </border>
    <border>
      <left/>
      <right style="double">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double">
        <color rgb="FF000000"/>
      </bottom>
      <diagonal/>
    </border>
    <border>
      <left style="double">
        <color rgb="FF000000"/>
      </left>
      <right/>
      <top/>
      <bottom style="double">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hair">
        <color rgb="FF000000"/>
      </top>
      <bottom/>
      <diagonal/>
    </border>
    <border>
      <left style="thin">
        <color rgb="FF000000"/>
      </left>
      <right style="thin">
        <color rgb="FF000000"/>
      </right>
      <top style="hair">
        <color rgb="FF000000"/>
      </top>
      <bottom/>
      <diagonal/>
    </border>
    <border>
      <left/>
      <right style="thin">
        <color rgb="FF000000"/>
      </right>
      <top style="thin">
        <color rgb="FF000000"/>
      </top>
      <bottom/>
      <diagonal/>
    </border>
    <border>
      <left style="thin">
        <color rgb="FF000000"/>
      </left>
      <right/>
      <top style="hair">
        <color rgb="FF000000"/>
      </top>
      <bottom/>
      <diagonal/>
    </border>
    <border>
      <left/>
      <right style="thin">
        <color rgb="FF000000"/>
      </right>
      <top style="thin">
        <color rgb="FF000000"/>
      </top>
      <bottom/>
      <diagonal/>
    </border>
    <border>
      <left style="thin">
        <color rgb="FF000000"/>
      </left>
      <right/>
      <top/>
      <bottom/>
      <diagonal/>
    </border>
    <border>
      <left/>
      <right/>
      <top style="hair">
        <color rgb="FF000000"/>
      </top>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right/>
      <top style="thin">
        <color indexed="64"/>
      </top>
      <bottom style="thin">
        <color rgb="FF000000"/>
      </bottom>
      <diagonal/>
    </border>
  </borders>
  <cellStyleXfs count="1">
    <xf numFmtId="0" fontId="0" fillId="0" borderId="0"/>
  </cellStyleXfs>
  <cellXfs count="315">
    <xf numFmtId="0" fontId="0" fillId="0" borderId="0" xfId="0" applyFont="1" applyAlignment="1"/>
    <xf numFmtId="43" fontId="0" fillId="0" borderId="0" xfId="0" applyNumberFormat="1" applyFont="1"/>
    <xf numFmtId="164" fontId="1" fillId="0" borderId="0" xfId="0" applyNumberFormat="1" applyFont="1" applyAlignment="1">
      <alignment horizontal="right" vertical="center"/>
    </xf>
    <xf numFmtId="43" fontId="2" fillId="0" borderId="0" xfId="0" applyNumberFormat="1" applyFont="1" applyAlignment="1">
      <alignment horizontal="left"/>
    </xf>
    <xf numFmtId="43" fontId="3" fillId="0" borderId="0" xfId="0" applyNumberFormat="1" applyFont="1" applyAlignment="1">
      <alignment horizontal="right"/>
    </xf>
    <xf numFmtId="165" fontId="1" fillId="0" borderId="0" xfId="0" applyNumberFormat="1" applyFont="1"/>
    <xf numFmtId="164" fontId="1" fillId="2" borderId="4" xfId="0" applyNumberFormat="1" applyFont="1" applyFill="1" applyBorder="1" applyAlignment="1">
      <alignment horizontal="right"/>
    </xf>
    <xf numFmtId="43" fontId="1" fillId="2" borderId="5" xfId="0" applyNumberFormat="1" applyFont="1" applyFill="1" applyBorder="1" applyAlignment="1">
      <alignment horizontal="center"/>
    </xf>
    <xf numFmtId="43" fontId="1" fillId="2" borderId="6" xfId="0" applyNumberFormat="1" applyFont="1" applyFill="1" applyBorder="1" applyAlignment="1">
      <alignment horizontal="center"/>
    </xf>
    <xf numFmtId="43" fontId="1" fillId="2" borderId="7" xfId="0" applyNumberFormat="1" applyFont="1" applyFill="1" applyBorder="1"/>
    <xf numFmtId="164" fontId="6" fillId="2" borderId="8" xfId="0" applyNumberFormat="1" applyFont="1" applyFill="1" applyBorder="1" applyAlignment="1">
      <alignment horizontal="right" vertical="center"/>
    </xf>
    <xf numFmtId="43" fontId="6" fillId="2" borderId="9" xfId="0" applyNumberFormat="1" applyFont="1" applyFill="1" applyBorder="1" applyAlignment="1">
      <alignment horizontal="center"/>
    </xf>
    <xf numFmtId="43" fontId="6" fillId="2" borderId="10" xfId="0" applyNumberFormat="1" applyFont="1" applyFill="1" applyBorder="1" applyAlignment="1">
      <alignment horizontal="center"/>
    </xf>
    <xf numFmtId="43" fontId="6" fillId="2" borderId="11" xfId="0" applyNumberFormat="1" applyFont="1" applyFill="1" applyBorder="1" applyAlignment="1">
      <alignment horizontal="center"/>
    </xf>
    <xf numFmtId="164" fontId="3" fillId="2" borderId="8" xfId="0" applyNumberFormat="1" applyFont="1" applyFill="1" applyBorder="1" applyAlignment="1">
      <alignment horizontal="right"/>
    </xf>
    <xf numFmtId="43" fontId="3" fillId="2" borderId="9" xfId="0" applyNumberFormat="1" applyFont="1" applyFill="1" applyBorder="1" applyAlignment="1">
      <alignment horizontal="left"/>
    </xf>
    <xf numFmtId="43" fontId="6" fillId="0" borderId="12" xfId="0" applyNumberFormat="1" applyFont="1" applyBorder="1" applyAlignment="1">
      <alignment horizontal="center"/>
    </xf>
    <xf numFmtId="43" fontId="6" fillId="0" borderId="13" xfId="0" applyNumberFormat="1" applyFont="1" applyBorder="1"/>
    <xf numFmtId="165" fontId="6" fillId="2" borderId="14" xfId="0" applyNumberFormat="1" applyFont="1" applyFill="1" applyBorder="1"/>
    <xf numFmtId="164" fontId="1" fillId="2" borderId="8" xfId="0" applyNumberFormat="1" applyFont="1" applyFill="1" applyBorder="1" applyAlignment="1">
      <alignment horizontal="right" vertical="center"/>
    </xf>
    <xf numFmtId="43" fontId="1" fillId="2" borderId="9" xfId="0" applyNumberFormat="1" applyFont="1" applyFill="1" applyBorder="1"/>
    <xf numFmtId="43" fontId="6" fillId="2" borderId="15" xfId="0" applyNumberFormat="1" applyFont="1" applyFill="1" applyBorder="1" applyAlignment="1">
      <alignment horizontal="right"/>
    </xf>
    <xf numFmtId="166" fontId="6" fillId="2" borderId="14" xfId="0" applyNumberFormat="1" applyFont="1" applyFill="1" applyBorder="1" applyAlignment="1">
      <alignment horizontal="center"/>
    </xf>
    <xf numFmtId="164" fontId="1" fillId="2" borderId="16" xfId="0" applyNumberFormat="1" applyFont="1" applyFill="1" applyBorder="1" applyAlignment="1">
      <alignment horizontal="right" vertical="center"/>
    </xf>
    <xf numFmtId="43" fontId="1" fillId="2" borderId="17" xfId="0" applyNumberFormat="1" applyFont="1" applyFill="1" applyBorder="1"/>
    <xf numFmtId="43" fontId="1" fillId="2" borderId="18" xfId="0" applyNumberFormat="1" applyFont="1" applyFill="1" applyBorder="1" applyAlignment="1">
      <alignment horizontal="right"/>
    </xf>
    <xf numFmtId="166" fontId="6" fillId="2" borderId="19" xfId="0" applyNumberFormat="1" applyFont="1" applyFill="1" applyBorder="1" applyAlignment="1">
      <alignment horizontal="center"/>
    </xf>
    <xf numFmtId="43" fontId="1" fillId="2" borderId="20" xfId="0" applyNumberFormat="1" applyFont="1" applyFill="1" applyBorder="1"/>
    <xf numFmtId="43" fontId="1" fillId="2" borderId="9" xfId="0" applyNumberFormat="1" applyFont="1" applyFill="1" applyBorder="1" applyAlignment="1">
      <alignment horizontal="right"/>
    </xf>
    <xf numFmtId="164" fontId="1" fillId="2" borderId="4" xfId="0" applyNumberFormat="1" applyFont="1" applyFill="1" applyBorder="1" applyAlignment="1">
      <alignment horizontal="right" vertical="center"/>
    </xf>
    <xf numFmtId="43" fontId="7" fillId="2" borderId="21" xfId="0" applyNumberFormat="1" applyFont="1" applyFill="1" applyBorder="1"/>
    <xf numFmtId="43" fontId="8" fillId="2" borderId="22" xfId="0" applyNumberFormat="1" applyFont="1" applyFill="1" applyBorder="1" applyAlignment="1">
      <alignment horizontal="right"/>
    </xf>
    <xf numFmtId="166" fontId="6" fillId="2" borderId="7" xfId="0" applyNumberFormat="1" applyFont="1" applyFill="1" applyBorder="1" applyAlignment="1">
      <alignment horizontal="center"/>
    </xf>
    <xf numFmtId="0" fontId="8" fillId="0" borderId="0" xfId="0" applyFont="1"/>
    <xf numFmtId="43" fontId="8" fillId="0" borderId="0" xfId="0" applyNumberFormat="1" applyFont="1"/>
    <xf numFmtId="0" fontId="0" fillId="0" borderId="0" xfId="0" applyFont="1" applyAlignment="1">
      <alignment horizontal="right" vertical="top"/>
    </xf>
    <xf numFmtId="0" fontId="9" fillId="0" borderId="0" xfId="0" applyFont="1" applyAlignment="1">
      <alignment vertical="center"/>
    </xf>
    <xf numFmtId="0" fontId="0" fillId="0" borderId="0" xfId="0" applyFont="1" applyAlignment="1">
      <alignment horizontal="center" vertical="center"/>
    </xf>
    <xf numFmtId="2" fontId="10" fillId="0" borderId="0" xfId="0" applyNumberFormat="1" applyFont="1" applyAlignment="1">
      <alignment horizontal="center" vertical="center"/>
    </xf>
    <xf numFmtId="43" fontId="0" fillId="0" borderId="0" xfId="0" applyNumberFormat="1" applyFont="1" applyAlignment="1">
      <alignment vertical="center"/>
    </xf>
    <xf numFmtId="4" fontId="0" fillId="0" borderId="0" xfId="0" applyNumberFormat="1" applyFont="1" applyAlignment="1">
      <alignment horizontal="center" vertical="center"/>
    </xf>
    <xf numFmtId="0" fontId="11" fillId="0" borderId="0" xfId="0" applyFont="1"/>
    <xf numFmtId="0" fontId="12" fillId="3" borderId="23" xfId="0" applyFont="1" applyFill="1" applyBorder="1" applyAlignment="1">
      <alignment horizontal="right" vertical="top"/>
    </xf>
    <xf numFmtId="0" fontId="12" fillId="3" borderId="23" xfId="0" applyFont="1" applyFill="1" applyBorder="1" applyAlignment="1">
      <alignment horizontal="center" vertical="center"/>
    </xf>
    <xf numFmtId="2" fontId="13" fillId="3" borderId="23" xfId="0" applyNumberFormat="1" applyFont="1" applyFill="1" applyBorder="1" applyAlignment="1">
      <alignment horizontal="center" vertical="center"/>
    </xf>
    <xf numFmtId="43" fontId="12" fillId="3" borderId="23" xfId="0" applyNumberFormat="1" applyFont="1" applyFill="1" applyBorder="1" applyAlignment="1">
      <alignment horizontal="center" vertical="center" wrapText="1"/>
    </xf>
    <xf numFmtId="4" fontId="12" fillId="3" borderId="23" xfId="0" applyNumberFormat="1" applyFont="1" applyFill="1" applyBorder="1" applyAlignment="1">
      <alignment horizontal="center" vertical="center" wrapText="1"/>
    </xf>
    <xf numFmtId="164" fontId="1" fillId="2" borderId="24" xfId="0" applyNumberFormat="1" applyFont="1" applyFill="1" applyBorder="1" applyAlignment="1">
      <alignment horizontal="right" vertical="center"/>
    </xf>
    <xf numFmtId="43" fontId="14" fillId="2" borderId="25" xfId="0" applyNumberFormat="1" applyFont="1" applyFill="1" applyBorder="1" applyAlignment="1">
      <alignment horizontal="center"/>
    </xf>
    <xf numFmtId="43" fontId="3" fillId="2" borderId="26" xfId="0" applyNumberFormat="1" applyFont="1" applyFill="1" applyBorder="1" applyAlignment="1">
      <alignment horizontal="right"/>
    </xf>
    <xf numFmtId="165" fontId="15" fillId="2" borderId="24" xfId="0" applyNumberFormat="1" applyFont="1" applyFill="1" applyBorder="1" applyAlignment="1">
      <alignment horizontal="center"/>
    </xf>
    <xf numFmtId="43" fontId="10" fillId="0" borderId="27" xfId="0" applyNumberFormat="1" applyFont="1" applyBorder="1"/>
    <xf numFmtId="43" fontId="16" fillId="2" borderId="24" xfId="0" applyNumberFormat="1" applyFont="1" applyFill="1" applyBorder="1" applyAlignment="1">
      <alignment horizontal="left"/>
    </xf>
    <xf numFmtId="165" fontId="15" fillId="2" borderId="24" xfId="0" applyNumberFormat="1" applyFont="1" applyFill="1" applyBorder="1"/>
    <xf numFmtId="164" fontId="6" fillId="2" borderId="24" xfId="0" applyNumberFormat="1" applyFont="1" applyFill="1" applyBorder="1" applyAlignment="1">
      <alignment horizontal="right" vertical="center"/>
    </xf>
    <xf numFmtId="40" fontId="10" fillId="2" borderId="24" xfId="0" applyNumberFormat="1" applyFont="1" applyFill="1" applyBorder="1" applyAlignment="1">
      <alignment horizontal="left" wrapText="1"/>
    </xf>
    <xf numFmtId="43" fontId="8" fillId="2" borderId="26" xfId="0" applyNumberFormat="1" applyFont="1" applyFill="1" applyBorder="1" applyAlignment="1">
      <alignment horizontal="right"/>
    </xf>
    <xf numFmtId="43" fontId="8" fillId="0" borderId="27" xfId="0" applyNumberFormat="1" applyFont="1" applyBorder="1" applyAlignment="1">
      <alignment horizontal="left" vertical="top" wrapText="1" readingOrder="1"/>
    </xf>
    <xf numFmtId="43" fontId="17" fillId="2" borderId="24" xfId="0" quotePrefix="1" applyNumberFormat="1" applyFont="1" applyFill="1" applyBorder="1" applyAlignment="1">
      <alignment horizontal="center"/>
    </xf>
    <xf numFmtId="43" fontId="18" fillId="2" borderId="24" xfId="0" applyNumberFormat="1" applyFont="1" applyFill="1" applyBorder="1" applyAlignment="1">
      <alignment horizontal="center"/>
    </xf>
    <xf numFmtId="43" fontId="19" fillId="2" borderId="24" xfId="0" applyNumberFormat="1" applyFont="1" applyFill="1" applyBorder="1" applyAlignment="1">
      <alignment horizontal="left" vertical="top"/>
    </xf>
    <xf numFmtId="165" fontId="10" fillId="2" borderId="24" xfId="0" applyNumberFormat="1" applyFont="1" applyFill="1" applyBorder="1"/>
    <xf numFmtId="167" fontId="13" fillId="2" borderId="24" xfId="0" applyNumberFormat="1" applyFont="1" applyFill="1" applyBorder="1" applyAlignment="1">
      <alignment horizontal="left" vertical="top"/>
    </xf>
    <xf numFmtId="164" fontId="8" fillId="0" borderId="27" xfId="0" applyNumberFormat="1" applyFont="1" applyBorder="1" applyAlignment="1">
      <alignment horizontal="right" vertical="center"/>
    </xf>
    <xf numFmtId="43" fontId="8" fillId="0" borderId="28" xfId="0" applyNumberFormat="1" applyFont="1" applyBorder="1" applyAlignment="1">
      <alignment horizontal="right"/>
    </xf>
    <xf numFmtId="165" fontId="10" fillId="0" borderId="27" xfId="0" applyNumberFormat="1" applyFont="1" applyBorder="1" applyAlignment="1">
      <alignment horizontal="center"/>
    </xf>
    <xf numFmtId="168" fontId="8" fillId="0" borderId="27" xfId="0" applyNumberFormat="1" applyFont="1" applyBorder="1" applyAlignment="1">
      <alignment horizontal="right" vertical="center"/>
    </xf>
    <xf numFmtId="43" fontId="10" fillId="0" borderId="27" xfId="0" applyNumberFormat="1" applyFont="1" applyBorder="1" applyAlignment="1">
      <alignment horizontal="center"/>
    </xf>
    <xf numFmtId="43" fontId="20" fillId="2" borderId="24" xfId="0" applyNumberFormat="1" applyFont="1" applyFill="1" applyBorder="1" applyAlignment="1">
      <alignment horizontal="left" vertical="top"/>
    </xf>
    <xf numFmtId="0" fontId="21" fillId="0" borderId="27" xfId="0" applyFont="1" applyBorder="1" applyAlignment="1">
      <alignment horizontal="center"/>
    </xf>
    <xf numFmtId="168" fontId="6" fillId="0" borderId="27" xfId="0" applyNumberFormat="1" applyFont="1" applyBorder="1" applyAlignment="1">
      <alignment horizontal="right" vertical="center"/>
    </xf>
    <xf numFmtId="43" fontId="7" fillId="0" borderId="27" xfId="0" applyNumberFormat="1" applyFont="1" applyBorder="1" applyAlignment="1">
      <alignment horizontal="left" vertical="top"/>
    </xf>
    <xf numFmtId="0" fontId="12" fillId="0" borderId="27" xfId="0" applyFont="1" applyBorder="1" applyAlignment="1">
      <alignment horizontal="center"/>
    </xf>
    <xf numFmtId="43" fontId="10" fillId="2" borderId="24" xfId="0" applyNumberFormat="1" applyFont="1" applyFill="1" applyBorder="1" applyAlignment="1">
      <alignment horizontal="center"/>
    </xf>
    <xf numFmtId="43" fontId="8" fillId="0" borderId="27" xfId="0" applyNumberFormat="1" applyFont="1" applyBorder="1" applyAlignment="1">
      <alignment horizontal="left" vertical="top"/>
    </xf>
    <xf numFmtId="43" fontId="7" fillId="0" borderId="29" xfId="0" applyNumberFormat="1" applyFont="1" applyBorder="1" applyAlignment="1">
      <alignment horizontal="left" vertical="top"/>
    </xf>
    <xf numFmtId="43" fontId="6" fillId="0" borderId="27" xfId="0" applyNumberFormat="1" applyFont="1" applyBorder="1" applyAlignment="1">
      <alignment horizontal="center"/>
    </xf>
    <xf numFmtId="43" fontId="8" fillId="0" borderId="27" xfId="0" applyNumberFormat="1" applyFont="1" applyBorder="1"/>
    <xf numFmtId="168" fontId="6" fillId="0" borderId="30" xfId="0" applyNumberFormat="1" applyFont="1" applyBorder="1" applyAlignment="1">
      <alignment horizontal="right" vertical="center"/>
    </xf>
    <xf numFmtId="43" fontId="7" fillId="0" borderId="31" xfId="0" applyNumberFormat="1" applyFont="1" applyBorder="1" applyAlignment="1">
      <alignment horizontal="left" vertical="top"/>
    </xf>
    <xf numFmtId="43" fontId="8" fillId="0" borderId="32" xfId="0" applyNumberFormat="1" applyFont="1" applyBorder="1" applyAlignment="1">
      <alignment horizontal="right"/>
    </xf>
    <xf numFmtId="43" fontId="6" fillId="0" borderId="30" xfId="0" applyNumberFormat="1" applyFont="1" applyBorder="1" applyAlignment="1">
      <alignment horizontal="center"/>
    </xf>
    <xf numFmtId="43" fontId="8" fillId="0" borderId="30" xfId="0" applyNumberFormat="1" applyFont="1" applyBorder="1"/>
    <xf numFmtId="164" fontId="1" fillId="0" borderId="27" xfId="0" applyNumberFormat="1" applyFont="1" applyBorder="1" applyAlignment="1">
      <alignment horizontal="right" vertical="center"/>
    </xf>
    <xf numFmtId="43" fontId="17" fillId="0" borderId="33" xfId="0" quotePrefix="1" applyNumberFormat="1" applyFont="1" applyBorder="1" applyAlignment="1">
      <alignment horizontal="left"/>
    </xf>
    <xf numFmtId="43" fontId="1" fillId="0" borderId="28" xfId="0" applyNumberFormat="1" applyFont="1" applyBorder="1" applyAlignment="1">
      <alignment horizontal="right"/>
    </xf>
    <xf numFmtId="165" fontId="1" fillId="0" borderId="27" xfId="0" applyNumberFormat="1" applyFont="1" applyBorder="1"/>
    <xf numFmtId="43" fontId="1" fillId="0" borderId="27" xfId="0" applyNumberFormat="1" applyFont="1" applyBorder="1"/>
    <xf numFmtId="164" fontId="1" fillId="0" borderId="34" xfId="0" applyNumberFormat="1" applyFont="1" applyBorder="1" applyAlignment="1">
      <alignment horizontal="right" vertical="center"/>
    </xf>
    <xf numFmtId="43" fontId="17" fillId="0" borderId="35" xfId="0" quotePrefix="1" applyNumberFormat="1" applyFont="1" applyBorder="1" applyAlignment="1">
      <alignment horizontal="left"/>
    </xf>
    <xf numFmtId="43" fontId="1" fillId="0" borderId="36" xfId="0" applyNumberFormat="1" applyFont="1" applyBorder="1" applyAlignment="1">
      <alignment horizontal="right"/>
    </xf>
    <xf numFmtId="165" fontId="1" fillId="0" borderId="34" xfId="0" applyNumberFormat="1" applyFont="1" applyBorder="1"/>
    <xf numFmtId="43" fontId="8" fillId="0" borderId="34" xfId="0" applyNumberFormat="1" applyFont="1" applyBorder="1"/>
    <xf numFmtId="43" fontId="17" fillId="0" borderId="34" xfId="0" applyNumberFormat="1" applyFont="1" applyBorder="1"/>
    <xf numFmtId="164" fontId="1" fillId="2" borderId="37" xfId="0" applyNumberFormat="1" applyFont="1" applyFill="1" applyBorder="1" applyAlignment="1">
      <alignment horizontal="right" vertical="center"/>
    </xf>
    <xf numFmtId="43" fontId="15" fillId="2" borderId="26" xfId="0" applyNumberFormat="1" applyFont="1" applyFill="1" applyBorder="1" applyAlignment="1">
      <alignment horizontal="right"/>
    </xf>
    <xf numFmtId="43" fontId="10" fillId="0" borderId="38" xfId="0" applyNumberFormat="1" applyFont="1" applyBorder="1"/>
    <xf numFmtId="43" fontId="10" fillId="2" borderId="26" xfId="0" applyNumberFormat="1" applyFont="1" applyFill="1" applyBorder="1" applyAlignment="1">
      <alignment horizontal="right"/>
    </xf>
    <xf numFmtId="43" fontId="10" fillId="2" borderId="24" xfId="0" applyNumberFormat="1" applyFont="1" applyFill="1" applyBorder="1" applyAlignment="1">
      <alignment horizontal="right"/>
    </xf>
    <xf numFmtId="43" fontId="10" fillId="0" borderId="27" xfId="0" applyNumberFormat="1" applyFont="1" applyBorder="1" applyAlignment="1">
      <alignment horizontal="right"/>
    </xf>
    <xf numFmtId="0" fontId="22" fillId="0" borderId="27" xfId="0" applyFont="1" applyBorder="1" applyAlignment="1">
      <alignment horizontal="right" vertical="center"/>
    </xf>
    <xf numFmtId="40" fontId="23" fillId="2" borderId="24" xfId="0" applyNumberFormat="1" applyFont="1" applyFill="1" applyBorder="1" applyAlignment="1">
      <alignment horizontal="left" wrapText="1"/>
    </xf>
    <xf numFmtId="0" fontId="24" fillId="0" borderId="27" xfId="0" applyFont="1" applyBorder="1" applyAlignment="1">
      <alignment horizontal="left" vertical="center"/>
    </xf>
    <xf numFmtId="164" fontId="8" fillId="2" borderId="24" xfId="0" applyNumberFormat="1" applyFont="1" applyFill="1" applyBorder="1" applyAlignment="1">
      <alignment horizontal="right" vertical="center"/>
    </xf>
    <xf numFmtId="0" fontId="8" fillId="0" borderId="27" xfId="0" applyFont="1" applyBorder="1"/>
    <xf numFmtId="43" fontId="8" fillId="2" borderId="24" xfId="0" applyNumberFormat="1" applyFont="1" applyFill="1" applyBorder="1" applyAlignment="1">
      <alignment horizontal="left" vertical="top" wrapText="1"/>
    </xf>
    <xf numFmtId="0" fontId="10" fillId="0" borderId="27" xfId="0" applyFont="1" applyBorder="1" applyAlignment="1">
      <alignment horizontal="center"/>
    </xf>
    <xf numFmtId="2" fontId="10" fillId="0" borderId="27" xfId="0" applyNumberFormat="1" applyFont="1" applyBorder="1" applyAlignment="1">
      <alignment horizontal="center"/>
    </xf>
    <xf numFmtId="2" fontId="10" fillId="2" borderId="24" xfId="0" applyNumberFormat="1" applyFont="1" applyFill="1" applyBorder="1" applyAlignment="1">
      <alignment horizontal="center"/>
    </xf>
    <xf numFmtId="0" fontId="7" fillId="0" borderId="31" xfId="0" applyFont="1" applyBorder="1"/>
    <xf numFmtId="43" fontId="8" fillId="2" borderId="39" xfId="0" applyNumberFormat="1" applyFont="1" applyFill="1" applyBorder="1" applyAlignment="1">
      <alignment horizontal="right"/>
    </xf>
    <xf numFmtId="43" fontId="6" fillId="2" borderId="40" xfId="0" applyNumberFormat="1" applyFont="1" applyFill="1" applyBorder="1" applyAlignment="1">
      <alignment horizontal="center"/>
    </xf>
    <xf numFmtId="164" fontId="6" fillId="2" borderId="37" xfId="0" applyNumberFormat="1" applyFont="1" applyFill="1" applyBorder="1" applyAlignment="1">
      <alignment horizontal="right" vertical="center"/>
    </xf>
    <xf numFmtId="43" fontId="10" fillId="2" borderId="41" xfId="0" applyNumberFormat="1" applyFont="1" applyFill="1" applyBorder="1" applyAlignment="1">
      <alignment horizontal="right"/>
    </xf>
    <xf numFmtId="43" fontId="10" fillId="2" borderId="37" xfId="0" applyNumberFormat="1" applyFont="1" applyFill="1" applyBorder="1" applyAlignment="1">
      <alignment horizontal="center"/>
    </xf>
    <xf numFmtId="164" fontId="3" fillId="2" borderId="24" xfId="0" applyNumberFormat="1" applyFont="1" applyFill="1" applyBorder="1" applyAlignment="1">
      <alignment horizontal="right" vertical="center"/>
    </xf>
    <xf numFmtId="168" fontId="8" fillId="2" borderId="24" xfId="0" applyNumberFormat="1" applyFont="1" applyFill="1" applyBorder="1" applyAlignment="1">
      <alignment horizontal="right" vertical="center"/>
    </xf>
    <xf numFmtId="0" fontId="25" fillId="0" borderId="27" xfId="0" applyFont="1" applyBorder="1"/>
    <xf numFmtId="0" fontId="26" fillId="0" borderId="27" xfId="0" applyFont="1" applyBorder="1"/>
    <xf numFmtId="0" fontId="10" fillId="0" borderId="28" xfId="0" applyFont="1" applyBorder="1" applyAlignment="1">
      <alignment horizontal="right"/>
    </xf>
    <xf numFmtId="0" fontId="10" fillId="0" borderId="27" xfId="0" applyFont="1" applyBorder="1"/>
    <xf numFmtId="0" fontId="27" fillId="0" borderId="27" xfId="0" applyFont="1" applyBorder="1"/>
    <xf numFmtId="43" fontId="8" fillId="2" borderId="24" xfId="0" applyNumberFormat="1" applyFont="1" applyFill="1" applyBorder="1" applyAlignment="1">
      <alignment horizontal="left" vertical="top"/>
    </xf>
    <xf numFmtId="168" fontId="6" fillId="2" borderId="40" xfId="0" applyNumberFormat="1" applyFont="1" applyFill="1" applyBorder="1" applyAlignment="1">
      <alignment horizontal="right" vertical="center"/>
    </xf>
    <xf numFmtId="43" fontId="7" fillId="2" borderId="42" xfId="0" applyNumberFormat="1" applyFont="1" applyFill="1" applyBorder="1" applyAlignment="1">
      <alignment horizontal="left"/>
    </xf>
    <xf numFmtId="43" fontId="6" fillId="2" borderId="26" xfId="0" applyNumberFormat="1" applyFont="1" applyFill="1" applyBorder="1" applyAlignment="1">
      <alignment horizontal="right"/>
    </xf>
    <xf numFmtId="165" fontId="6" fillId="2" borderId="24" xfId="0" applyNumberFormat="1" applyFont="1" applyFill="1" applyBorder="1"/>
    <xf numFmtId="164" fontId="1" fillId="0" borderId="38" xfId="0" applyNumberFormat="1" applyFont="1" applyBorder="1" applyAlignment="1">
      <alignment horizontal="right" vertical="center"/>
    </xf>
    <xf numFmtId="43" fontId="15" fillId="0" borderId="43" xfId="0" applyNumberFormat="1" applyFont="1" applyBorder="1" applyAlignment="1">
      <alignment horizontal="right"/>
    </xf>
    <xf numFmtId="165" fontId="15" fillId="0" borderId="38" xfId="0" applyNumberFormat="1" applyFont="1" applyBorder="1"/>
    <xf numFmtId="0" fontId="8" fillId="0" borderId="27" xfId="0" applyFont="1" applyBorder="1" applyAlignment="1">
      <alignment wrapText="1"/>
    </xf>
    <xf numFmtId="168" fontId="28" fillId="2" borderId="24" xfId="0" applyNumberFormat="1" applyFont="1" applyFill="1" applyBorder="1" applyAlignment="1">
      <alignment horizontal="right" vertical="center"/>
    </xf>
    <xf numFmtId="0" fontId="29" fillId="0" borderId="27" xfId="0" applyFont="1" applyBorder="1" applyAlignment="1">
      <alignment wrapText="1"/>
    </xf>
    <xf numFmtId="168" fontId="10" fillId="2" borderId="24" xfId="0" applyNumberFormat="1" applyFont="1" applyFill="1" applyBorder="1" applyAlignment="1">
      <alignment horizontal="right" vertical="center"/>
    </xf>
    <xf numFmtId="43" fontId="0" fillId="0" borderId="27" xfId="0" applyNumberFormat="1" applyFont="1" applyBorder="1"/>
    <xf numFmtId="43" fontId="0" fillId="0" borderId="28" xfId="0" applyNumberFormat="1" applyFont="1" applyBorder="1"/>
    <xf numFmtId="43" fontId="10" fillId="2" borderId="37" xfId="0" applyNumberFormat="1" applyFont="1" applyFill="1" applyBorder="1" applyAlignment="1">
      <alignment horizontal="right"/>
    </xf>
    <xf numFmtId="165" fontId="10" fillId="2" borderId="37" xfId="0" applyNumberFormat="1" applyFont="1" applyFill="1" applyBorder="1"/>
    <xf numFmtId="0" fontId="10" fillId="0" borderId="28" xfId="0" applyFont="1" applyBorder="1"/>
    <xf numFmtId="2" fontId="10" fillId="0" borderId="27" xfId="0" applyNumberFormat="1" applyFont="1" applyBorder="1"/>
    <xf numFmtId="0" fontId="3" fillId="0" borderId="27" xfId="0" applyFont="1" applyBorder="1" applyAlignment="1">
      <alignment wrapText="1"/>
    </xf>
    <xf numFmtId="168" fontId="8" fillId="2" borderId="37" xfId="0" applyNumberFormat="1" applyFont="1" applyFill="1" applyBorder="1" applyAlignment="1">
      <alignment horizontal="right" vertical="center"/>
    </xf>
    <xf numFmtId="167" fontId="13" fillId="2" borderId="24" xfId="0" applyNumberFormat="1" applyFont="1" applyFill="1" applyBorder="1" applyAlignment="1">
      <alignment horizontal="right" vertical="top"/>
    </xf>
    <xf numFmtId="40" fontId="10" fillId="2" borderId="24" xfId="0" applyNumberFormat="1" applyFont="1" applyFill="1" applyBorder="1" applyAlignment="1">
      <alignment horizontal="left" vertical="top" wrapText="1"/>
    </xf>
    <xf numFmtId="43" fontId="1" fillId="0" borderId="38" xfId="0" applyNumberFormat="1" applyFont="1" applyBorder="1" applyAlignment="1">
      <alignment horizontal="right"/>
    </xf>
    <xf numFmtId="165" fontId="1" fillId="0" borderId="38" xfId="0" applyNumberFormat="1" applyFont="1" applyBorder="1"/>
    <xf numFmtId="43" fontId="8" fillId="0" borderId="38" xfId="0" applyNumberFormat="1" applyFont="1" applyBorder="1"/>
    <xf numFmtId="43" fontId="11" fillId="0" borderId="38" xfId="0" applyNumberFormat="1" applyFont="1" applyBorder="1"/>
    <xf numFmtId="43" fontId="15" fillId="0" borderId="27" xfId="0" applyNumberFormat="1" applyFont="1" applyBorder="1" applyAlignment="1">
      <alignment horizontal="right"/>
    </xf>
    <xf numFmtId="165" fontId="15" fillId="0" borderId="27" xfId="0" applyNumberFormat="1" applyFont="1" applyBorder="1"/>
    <xf numFmtId="43" fontId="15" fillId="2" borderId="24" xfId="0" applyNumberFormat="1" applyFont="1" applyFill="1" applyBorder="1" applyAlignment="1">
      <alignment horizontal="right"/>
    </xf>
    <xf numFmtId="166" fontId="10" fillId="2" borderId="24" xfId="0" applyNumberFormat="1" applyFont="1" applyFill="1" applyBorder="1" applyAlignment="1">
      <alignment horizontal="center"/>
    </xf>
    <xf numFmtId="43" fontId="30" fillId="2" borderId="24" xfId="0" applyNumberFormat="1" applyFont="1" applyFill="1" applyBorder="1" applyAlignment="1">
      <alignment horizontal="left" vertical="top"/>
    </xf>
    <xf numFmtId="43" fontId="8" fillId="2" borderId="26" xfId="0" applyNumberFormat="1" applyFont="1" applyFill="1" applyBorder="1" applyAlignment="1">
      <alignment horizontal="left" vertical="top"/>
    </xf>
    <xf numFmtId="168" fontId="8" fillId="0" borderId="27" xfId="0" applyNumberFormat="1" applyFont="1" applyBorder="1" applyAlignment="1">
      <alignment vertical="center"/>
    </xf>
    <xf numFmtId="165" fontId="3" fillId="2" borderId="24" xfId="0" applyNumberFormat="1" applyFont="1" applyFill="1" applyBorder="1" applyAlignment="1">
      <alignment horizontal="left"/>
    </xf>
    <xf numFmtId="43" fontId="3" fillId="2" borderId="24" xfId="0" applyNumberFormat="1" applyFont="1" applyFill="1" applyBorder="1" applyAlignment="1">
      <alignment horizontal="left"/>
    </xf>
    <xf numFmtId="43" fontId="31" fillId="2" borderId="26" xfId="0" applyNumberFormat="1" applyFont="1" applyFill="1" applyBorder="1" applyAlignment="1">
      <alignment horizontal="left"/>
    </xf>
    <xf numFmtId="40" fontId="10" fillId="2" borderId="9" xfId="0" applyNumberFormat="1" applyFont="1" applyFill="1" applyBorder="1" applyAlignment="1">
      <alignment horizontal="left" wrapText="1"/>
    </xf>
    <xf numFmtId="0" fontId="11" fillId="0" borderId="0" xfId="0" applyFont="1" applyAlignment="1">
      <alignment vertical="top" wrapText="1"/>
    </xf>
    <xf numFmtId="43" fontId="32" fillId="2" borderId="26" xfId="0" applyNumberFormat="1" applyFont="1" applyFill="1" applyBorder="1" applyAlignment="1">
      <alignment horizontal="left"/>
    </xf>
    <xf numFmtId="43" fontId="33" fillId="2" borderId="24" xfId="0" applyNumberFormat="1" applyFont="1" applyFill="1" applyBorder="1" applyAlignment="1">
      <alignment horizontal="left"/>
    </xf>
    <xf numFmtId="164" fontId="8" fillId="2" borderId="40" xfId="0" applyNumberFormat="1" applyFont="1" applyFill="1" applyBorder="1" applyAlignment="1">
      <alignment horizontal="right" vertical="center"/>
    </xf>
    <xf numFmtId="43" fontId="34" fillId="2" borderId="42" xfId="0" applyNumberFormat="1" applyFont="1" applyFill="1" applyBorder="1" applyAlignment="1">
      <alignment horizontal="left"/>
    </xf>
    <xf numFmtId="43" fontId="10" fillId="2" borderId="39" xfId="0" applyNumberFormat="1" applyFont="1" applyFill="1" applyBorder="1" applyAlignment="1">
      <alignment horizontal="right"/>
    </xf>
    <xf numFmtId="166" fontId="10" fillId="2" borderId="40" xfId="0" applyNumberFormat="1" applyFont="1" applyFill="1" applyBorder="1" applyAlignment="1">
      <alignment horizontal="center"/>
    </xf>
    <xf numFmtId="43" fontId="10" fillId="0" borderId="30" xfId="0" applyNumberFormat="1" applyFont="1" applyBorder="1"/>
    <xf numFmtId="165" fontId="8" fillId="2" borderId="24" xfId="0" applyNumberFormat="1" applyFont="1" applyFill="1" applyBorder="1"/>
    <xf numFmtId="43" fontId="3" fillId="0" borderId="36" xfId="0" applyNumberFormat="1" applyFont="1" applyBorder="1" applyAlignment="1">
      <alignment horizontal="right"/>
    </xf>
    <xf numFmtId="165" fontId="3" fillId="0" borderId="34" xfId="0" applyNumberFormat="1" applyFont="1" applyBorder="1"/>
    <xf numFmtId="43" fontId="15" fillId="0" borderId="38" xfId="0" applyNumberFormat="1" applyFont="1" applyBorder="1" applyAlignment="1">
      <alignment horizontal="right"/>
    </xf>
    <xf numFmtId="43" fontId="15" fillId="0" borderId="28" xfId="0" applyNumberFormat="1" applyFont="1" applyBorder="1" applyAlignment="1">
      <alignment horizontal="right"/>
    </xf>
    <xf numFmtId="165" fontId="15" fillId="0" borderId="28" xfId="0" applyNumberFormat="1" applyFont="1" applyBorder="1"/>
    <xf numFmtId="43" fontId="10" fillId="0" borderId="28" xfId="0" applyNumberFormat="1" applyFont="1" applyBorder="1" applyAlignment="1">
      <alignment horizontal="center" wrapText="1" readingOrder="1"/>
    </xf>
    <xf numFmtId="168" fontId="3" fillId="0" borderId="27" xfId="0" applyNumberFormat="1" applyFont="1" applyBorder="1" applyAlignment="1">
      <alignment horizontal="right" vertical="center"/>
    </xf>
    <xf numFmtId="0" fontId="11" fillId="0" borderId="27" xfId="0" applyFont="1" applyBorder="1"/>
    <xf numFmtId="43" fontId="11" fillId="0" borderId="0" xfId="0" applyNumberFormat="1" applyFont="1"/>
    <xf numFmtId="164" fontId="6" fillId="2" borderId="40" xfId="0" applyNumberFormat="1" applyFont="1" applyFill="1" applyBorder="1" applyAlignment="1">
      <alignment horizontal="right" vertical="center"/>
    </xf>
    <xf numFmtId="43" fontId="17" fillId="0" borderId="31" xfId="0" quotePrefix="1" applyNumberFormat="1" applyFont="1" applyBorder="1" applyAlignment="1">
      <alignment horizontal="left"/>
    </xf>
    <xf numFmtId="165" fontId="8" fillId="2" borderId="40" xfId="0" applyNumberFormat="1" applyFont="1" applyFill="1" applyBorder="1"/>
    <xf numFmtId="43" fontId="17" fillId="2" borderId="44" xfId="0" quotePrefix="1" applyNumberFormat="1" applyFont="1" applyFill="1" applyBorder="1" applyAlignment="1">
      <alignment horizontal="center"/>
    </xf>
    <xf numFmtId="43" fontId="35" fillId="2" borderId="44" xfId="0" applyNumberFormat="1" applyFont="1" applyFill="1" applyBorder="1" applyAlignment="1">
      <alignment horizontal="center"/>
    </xf>
    <xf numFmtId="43" fontId="36" fillId="2" borderId="44" xfId="0" applyNumberFormat="1" applyFont="1" applyFill="1" applyBorder="1" applyAlignment="1">
      <alignment horizontal="left" vertical="top"/>
    </xf>
    <xf numFmtId="40" fontId="10" fillId="2" borderId="44" xfId="0" applyNumberFormat="1" applyFont="1" applyFill="1" applyBorder="1" applyAlignment="1">
      <alignment horizontal="left" wrapText="1"/>
    </xf>
    <xf numFmtId="43" fontId="10" fillId="0" borderId="27" xfId="0" applyNumberFormat="1" applyFont="1" applyBorder="1" applyAlignment="1">
      <alignment horizontal="center" wrapText="1" readingOrder="1"/>
    </xf>
    <xf numFmtId="43" fontId="37" fillId="2" borderId="9" xfId="0" applyNumberFormat="1" applyFont="1" applyFill="1" applyBorder="1" applyAlignment="1">
      <alignment horizontal="center"/>
    </xf>
    <xf numFmtId="43" fontId="38" fillId="2" borderId="44" xfId="0" applyNumberFormat="1" applyFont="1" applyFill="1" applyBorder="1" applyAlignment="1">
      <alignment horizontal="center"/>
    </xf>
    <xf numFmtId="165" fontId="10" fillId="0" borderId="27" xfId="0" applyNumberFormat="1" applyFont="1" applyBorder="1"/>
    <xf numFmtId="43" fontId="10" fillId="0" borderId="29" xfId="0" applyNumberFormat="1" applyFont="1" applyBorder="1" applyAlignment="1">
      <alignment horizontal="right"/>
    </xf>
    <xf numFmtId="43" fontId="1" fillId="2" borderId="45" xfId="0" quotePrefix="1" applyNumberFormat="1" applyFont="1" applyFill="1" applyBorder="1" applyAlignment="1">
      <alignment horizontal="left"/>
    </xf>
    <xf numFmtId="43" fontId="8" fillId="2" borderId="40" xfId="0" applyNumberFormat="1" applyFont="1" applyFill="1" applyBorder="1" applyAlignment="1">
      <alignment horizontal="right"/>
    </xf>
    <xf numFmtId="43" fontId="1" fillId="0" borderId="46" xfId="0" quotePrefix="1" applyNumberFormat="1" applyFont="1" applyBorder="1" applyAlignment="1">
      <alignment horizontal="left"/>
    </xf>
    <xf numFmtId="43" fontId="3" fillId="0" borderId="34" xfId="0" applyNumberFormat="1" applyFont="1" applyBorder="1" applyAlignment="1">
      <alignment horizontal="right"/>
    </xf>
    <xf numFmtId="0" fontId="40" fillId="0" borderId="47" xfId="0" applyFont="1" applyBorder="1" applyAlignment="1">
      <alignment vertical="center" wrapText="1"/>
    </xf>
    <xf numFmtId="0" fontId="40" fillId="0" borderId="48" xfId="0" applyFont="1" applyBorder="1" applyAlignment="1">
      <alignment vertical="center" wrapText="1"/>
    </xf>
    <xf numFmtId="43" fontId="39" fillId="0" borderId="49" xfId="0" applyNumberFormat="1" applyFont="1" applyBorder="1" applyAlignment="1">
      <alignment vertical="center" wrapText="1"/>
    </xf>
    <xf numFmtId="0" fontId="41" fillId="0" borderId="0" xfId="0" applyFont="1"/>
    <xf numFmtId="0" fontId="11" fillId="4" borderId="0" xfId="0" applyFont="1" applyFill="1"/>
    <xf numFmtId="0" fontId="0" fillId="4" borderId="0" xfId="0" applyFont="1" applyFill="1" applyAlignment="1"/>
    <xf numFmtId="0" fontId="12" fillId="4" borderId="23" xfId="0" applyFont="1" applyFill="1" applyBorder="1" applyAlignment="1">
      <alignment horizontal="right" vertical="top"/>
    </xf>
    <xf numFmtId="0" fontId="12" fillId="4" borderId="23" xfId="0" applyFont="1" applyFill="1" applyBorder="1" applyAlignment="1">
      <alignment horizontal="center" vertical="center"/>
    </xf>
    <xf numFmtId="2" fontId="13" fillId="4" borderId="23" xfId="0" applyNumberFormat="1" applyFont="1" applyFill="1" applyBorder="1" applyAlignment="1">
      <alignment horizontal="center" vertical="center"/>
    </xf>
    <xf numFmtId="43" fontId="12" fillId="4" borderId="23" xfId="0" applyNumberFormat="1" applyFont="1" applyFill="1" applyBorder="1" applyAlignment="1">
      <alignment horizontal="center" vertical="center" wrapText="1"/>
    </xf>
    <xf numFmtId="4" fontId="12" fillId="4" borderId="23" xfId="0" applyNumberFormat="1" applyFont="1" applyFill="1" applyBorder="1" applyAlignment="1">
      <alignment horizontal="center" vertical="center" wrapText="1"/>
    </xf>
    <xf numFmtId="164" fontId="1" fillId="4" borderId="24" xfId="0" applyNumberFormat="1" applyFont="1" applyFill="1" applyBorder="1" applyAlignment="1">
      <alignment horizontal="right" vertical="center"/>
    </xf>
    <xf numFmtId="43" fontId="14" fillId="4" borderId="25" xfId="0" applyNumberFormat="1" applyFont="1" applyFill="1" applyBorder="1" applyAlignment="1">
      <alignment horizontal="center"/>
    </xf>
    <xf numFmtId="43" fontId="3" fillId="4" borderId="26" xfId="0" applyNumberFormat="1" applyFont="1" applyFill="1" applyBorder="1" applyAlignment="1">
      <alignment horizontal="right"/>
    </xf>
    <xf numFmtId="165" fontId="15" fillId="4" borderId="24" xfId="0" applyNumberFormat="1" applyFont="1" applyFill="1" applyBorder="1" applyAlignment="1">
      <alignment horizontal="center"/>
    </xf>
    <xf numFmtId="43" fontId="10" fillId="4" borderId="27" xfId="0" applyNumberFormat="1" applyFont="1" applyFill="1" applyBorder="1"/>
    <xf numFmtId="43" fontId="16" fillId="4" borderId="24" xfId="0" applyNumberFormat="1" applyFont="1" applyFill="1" applyBorder="1" applyAlignment="1">
      <alignment horizontal="left"/>
    </xf>
    <xf numFmtId="165" fontId="15" fillId="4" borderId="24" xfId="0" applyNumberFormat="1" applyFont="1" applyFill="1" applyBorder="1"/>
    <xf numFmtId="164" fontId="6" fillId="4" borderId="24" xfId="0" applyNumberFormat="1" applyFont="1" applyFill="1" applyBorder="1" applyAlignment="1">
      <alignment horizontal="right" vertical="center"/>
    </xf>
    <xf numFmtId="40" fontId="10" fillId="4" borderId="24" xfId="0" applyNumberFormat="1" applyFont="1" applyFill="1" applyBorder="1" applyAlignment="1">
      <alignment horizontal="left" wrapText="1"/>
    </xf>
    <xf numFmtId="43" fontId="8" fillId="4" borderId="26" xfId="0" applyNumberFormat="1" applyFont="1" applyFill="1" applyBorder="1" applyAlignment="1">
      <alignment horizontal="right"/>
    </xf>
    <xf numFmtId="165" fontId="10" fillId="4" borderId="24" xfId="0" applyNumberFormat="1" applyFont="1" applyFill="1" applyBorder="1" applyAlignment="1">
      <alignment horizontal="center"/>
    </xf>
    <xf numFmtId="168" fontId="8" fillId="4" borderId="27" xfId="0" applyNumberFormat="1" applyFont="1" applyFill="1" applyBorder="1" applyAlignment="1">
      <alignment horizontal="right" vertical="center"/>
    </xf>
    <xf numFmtId="43" fontId="10" fillId="4" borderId="27" xfId="0" applyNumberFormat="1" applyFont="1" applyFill="1" applyBorder="1" applyAlignment="1">
      <alignment horizontal="center"/>
    </xf>
    <xf numFmtId="43" fontId="8" fillId="4" borderId="27" xfId="0" applyNumberFormat="1" applyFont="1" applyFill="1" applyBorder="1" applyAlignment="1">
      <alignment horizontal="left" vertical="top" wrapText="1" readingOrder="1"/>
    </xf>
    <xf numFmtId="43" fontId="17" fillId="4" borderId="24" xfId="0" quotePrefix="1" applyNumberFormat="1" applyFont="1" applyFill="1" applyBorder="1" applyAlignment="1">
      <alignment horizontal="center"/>
    </xf>
    <xf numFmtId="43" fontId="18" fillId="4" borderId="24" xfId="0" applyNumberFormat="1" applyFont="1" applyFill="1" applyBorder="1" applyAlignment="1">
      <alignment horizontal="center"/>
    </xf>
    <xf numFmtId="43" fontId="19" fillId="4" borderId="24" xfId="0" applyNumberFormat="1" applyFont="1" applyFill="1" applyBorder="1" applyAlignment="1">
      <alignment horizontal="left" vertical="top"/>
    </xf>
    <xf numFmtId="165" fontId="10" fillId="4" borderId="24" xfId="0" applyNumberFormat="1" applyFont="1" applyFill="1" applyBorder="1"/>
    <xf numFmtId="167" fontId="13" fillId="4" borderId="24" xfId="0" applyNumberFormat="1" applyFont="1" applyFill="1" applyBorder="1" applyAlignment="1">
      <alignment horizontal="left" vertical="top"/>
    </xf>
    <xf numFmtId="164" fontId="8" fillId="4" borderId="27" xfId="0" applyNumberFormat="1" applyFont="1" applyFill="1" applyBorder="1" applyAlignment="1">
      <alignment horizontal="right" vertical="center"/>
    </xf>
    <xf numFmtId="40" fontId="5" fillId="4" borderId="24" xfId="0" applyNumberFormat="1" applyFont="1" applyFill="1" applyBorder="1" applyAlignment="1">
      <alignment horizontal="left" wrapText="1"/>
    </xf>
    <xf numFmtId="43" fontId="8" fillId="4" borderId="28" xfId="0" applyNumberFormat="1" applyFont="1" applyFill="1" applyBorder="1" applyAlignment="1">
      <alignment horizontal="right"/>
    </xf>
    <xf numFmtId="165" fontId="10" fillId="4" borderId="27" xfId="0" applyNumberFormat="1" applyFont="1" applyFill="1" applyBorder="1" applyAlignment="1">
      <alignment horizontal="center"/>
    </xf>
    <xf numFmtId="43" fontId="20" fillId="4" borderId="24" xfId="0" applyNumberFormat="1" applyFont="1" applyFill="1" applyBorder="1" applyAlignment="1">
      <alignment horizontal="left" vertical="top"/>
    </xf>
    <xf numFmtId="0" fontId="21" fillId="4" borderId="27" xfId="0" applyFont="1" applyFill="1" applyBorder="1" applyAlignment="1">
      <alignment horizontal="center"/>
    </xf>
    <xf numFmtId="168" fontId="6" fillId="4" borderId="27" xfId="0" applyNumberFormat="1" applyFont="1" applyFill="1" applyBorder="1" applyAlignment="1">
      <alignment horizontal="right" vertical="center"/>
    </xf>
    <xf numFmtId="43" fontId="7" fillId="4" borderId="27" xfId="0" applyNumberFormat="1" applyFont="1" applyFill="1" applyBorder="1" applyAlignment="1">
      <alignment horizontal="left" vertical="top"/>
    </xf>
    <xf numFmtId="0" fontId="12" fillId="4" borderId="27" xfId="0" applyFont="1" applyFill="1" applyBorder="1" applyAlignment="1">
      <alignment horizontal="center"/>
    </xf>
    <xf numFmtId="43" fontId="10" fillId="4" borderId="24" xfId="0" applyNumberFormat="1" applyFont="1" applyFill="1" applyBorder="1" applyAlignment="1">
      <alignment horizontal="center"/>
    </xf>
    <xf numFmtId="168" fontId="6" fillId="4" borderId="30" xfId="0" applyNumberFormat="1" applyFont="1" applyFill="1" applyBorder="1" applyAlignment="1">
      <alignment horizontal="right" vertical="center"/>
    </xf>
    <xf numFmtId="43" fontId="7" fillId="4" borderId="31" xfId="0" applyNumberFormat="1" applyFont="1" applyFill="1" applyBorder="1" applyAlignment="1">
      <alignment horizontal="left" vertical="top"/>
    </xf>
    <xf numFmtId="43" fontId="8" fillId="4" borderId="32" xfId="0" applyNumberFormat="1" applyFont="1" applyFill="1" applyBorder="1" applyAlignment="1">
      <alignment horizontal="right"/>
    </xf>
    <xf numFmtId="43" fontId="6" fillId="4" borderId="30" xfId="0" applyNumberFormat="1" applyFont="1" applyFill="1" applyBorder="1" applyAlignment="1">
      <alignment horizontal="center"/>
    </xf>
    <xf numFmtId="43" fontId="8" fillId="4" borderId="30" xfId="0" applyNumberFormat="1" applyFont="1" applyFill="1" applyBorder="1"/>
    <xf numFmtId="164" fontId="1" fillId="4" borderId="27" xfId="0" applyNumberFormat="1" applyFont="1" applyFill="1" applyBorder="1" applyAlignment="1">
      <alignment horizontal="right" vertical="center"/>
    </xf>
    <xf numFmtId="43" fontId="17" fillId="4" borderId="33" xfId="0" quotePrefix="1" applyNumberFormat="1" applyFont="1" applyFill="1" applyBorder="1" applyAlignment="1">
      <alignment horizontal="left"/>
    </xf>
    <xf numFmtId="43" fontId="1" fillId="4" borderId="28" xfId="0" applyNumberFormat="1" applyFont="1" applyFill="1" applyBorder="1" applyAlignment="1">
      <alignment horizontal="right"/>
    </xf>
    <xf numFmtId="165" fontId="1" fillId="4" borderId="27" xfId="0" applyNumberFormat="1" applyFont="1" applyFill="1" applyBorder="1"/>
    <xf numFmtId="43" fontId="8" fillId="4" borderId="27" xfId="0" applyNumberFormat="1" applyFont="1" applyFill="1" applyBorder="1"/>
    <xf numFmtId="43" fontId="1" fillId="4" borderId="27" xfId="0" applyNumberFormat="1" applyFont="1" applyFill="1" applyBorder="1"/>
    <xf numFmtId="43" fontId="10" fillId="4" borderId="26" xfId="0" applyNumberFormat="1" applyFont="1" applyFill="1" applyBorder="1" applyAlignment="1">
      <alignment horizontal="right"/>
    </xf>
    <xf numFmtId="43" fontId="10" fillId="4" borderId="24" xfId="0" applyNumberFormat="1" applyFont="1" applyFill="1" applyBorder="1" applyAlignment="1">
      <alignment horizontal="right"/>
    </xf>
    <xf numFmtId="43" fontId="8" fillId="4" borderId="27" xfId="0" applyNumberFormat="1" applyFont="1" applyFill="1" applyBorder="1" applyAlignment="1">
      <alignment horizontal="left" vertical="top"/>
    </xf>
    <xf numFmtId="43" fontId="10" fillId="4" borderId="27" xfId="0" applyNumberFormat="1" applyFont="1" applyFill="1" applyBorder="1" applyAlignment="1">
      <alignment horizontal="right"/>
    </xf>
    <xf numFmtId="0" fontId="22" fillId="4" borderId="27" xfId="0" applyFont="1" applyFill="1" applyBorder="1" applyAlignment="1">
      <alignment horizontal="right" vertical="center"/>
    </xf>
    <xf numFmtId="40" fontId="23" fillId="4" borderId="24" xfId="0" applyNumberFormat="1" applyFont="1" applyFill="1" applyBorder="1" applyAlignment="1">
      <alignment horizontal="left" wrapText="1"/>
    </xf>
    <xf numFmtId="0" fontId="24" fillId="4" borderId="27" xfId="0" applyFont="1" applyFill="1" applyBorder="1" applyAlignment="1">
      <alignment horizontal="left" vertical="center"/>
    </xf>
    <xf numFmtId="164" fontId="8" fillId="4" borderId="24" xfId="0" applyNumberFormat="1" applyFont="1" applyFill="1" applyBorder="1" applyAlignment="1">
      <alignment horizontal="right" vertical="center"/>
    </xf>
    <xf numFmtId="40" fontId="15" fillId="4" borderId="44" xfId="0" applyNumberFormat="1" applyFont="1" applyFill="1" applyBorder="1" applyAlignment="1">
      <alignment horizontal="left" wrapText="1"/>
    </xf>
    <xf numFmtId="43" fontId="10" fillId="4" borderId="28" xfId="0" applyNumberFormat="1" applyFont="1" applyFill="1" applyBorder="1" applyAlignment="1">
      <alignment horizontal="center"/>
    </xf>
    <xf numFmtId="40" fontId="10" fillId="4" borderId="44" xfId="0" applyNumberFormat="1" applyFont="1" applyFill="1" applyBorder="1" applyAlignment="1">
      <alignment horizontal="left" wrapText="1"/>
    </xf>
    <xf numFmtId="0" fontId="7" fillId="4" borderId="31" xfId="0" applyFont="1" applyFill="1" applyBorder="1"/>
    <xf numFmtId="43" fontId="8" fillId="4" borderId="39" xfId="0" applyNumberFormat="1" applyFont="1" applyFill="1" applyBorder="1" applyAlignment="1">
      <alignment horizontal="right"/>
    </xf>
    <xf numFmtId="43" fontId="6" fillId="4" borderId="40" xfId="0" applyNumberFormat="1" applyFont="1" applyFill="1" applyBorder="1" applyAlignment="1">
      <alignment horizontal="center"/>
    </xf>
    <xf numFmtId="168" fontId="6" fillId="4" borderId="40" xfId="0" applyNumberFormat="1" applyFont="1" applyFill="1" applyBorder="1" applyAlignment="1">
      <alignment horizontal="right" vertical="center"/>
    </xf>
    <xf numFmtId="43" fontId="7" fillId="4" borderId="42" xfId="0" applyNumberFormat="1" applyFont="1" applyFill="1" applyBorder="1" applyAlignment="1">
      <alignment horizontal="left"/>
    </xf>
    <xf numFmtId="0" fontId="8" fillId="4" borderId="27" xfId="0" applyFont="1" applyFill="1" applyBorder="1" applyAlignment="1">
      <alignment wrapText="1"/>
    </xf>
    <xf numFmtId="0" fontId="10" fillId="4" borderId="28" xfId="0" applyFont="1" applyFill="1" applyBorder="1"/>
    <xf numFmtId="2" fontId="10" fillId="4" borderId="27" xfId="0" applyNumberFormat="1" applyFont="1" applyFill="1" applyBorder="1"/>
    <xf numFmtId="40" fontId="10" fillId="4" borderId="24" xfId="0" applyNumberFormat="1" applyFont="1" applyFill="1" applyBorder="1" applyAlignment="1">
      <alignment horizontal="left" vertical="top" wrapText="1"/>
    </xf>
    <xf numFmtId="0" fontId="3" fillId="4" borderId="27" xfId="0" applyFont="1" applyFill="1" applyBorder="1" applyAlignment="1">
      <alignment wrapText="1"/>
    </xf>
    <xf numFmtId="168" fontId="8" fillId="4" borderId="24" xfId="0" applyNumberFormat="1" applyFont="1" applyFill="1" applyBorder="1" applyAlignment="1">
      <alignment horizontal="right" vertical="center"/>
    </xf>
    <xf numFmtId="43" fontId="10" fillId="4" borderId="26" xfId="0" applyNumberFormat="1" applyFont="1" applyFill="1" applyBorder="1" applyAlignment="1">
      <alignment horizontal="center"/>
    </xf>
    <xf numFmtId="40" fontId="10" fillId="4" borderId="27" xfId="0" applyNumberFormat="1" applyFont="1" applyFill="1" applyBorder="1" applyAlignment="1">
      <alignment horizontal="left" wrapText="1"/>
    </xf>
    <xf numFmtId="43" fontId="15" fillId="4" borderId="27" xfId="0" applyNumberFormat="1" applyFont="1" applyFill="1" applyBorder="1" applyAlignment="1">
      <alignment horizontal="right"/>
    </xf>
    <xf numFmtId="165" fontId="15" fillId="4" borderId="27" xfId="0" applyNumberFormat="1" applyFont="1" applyFill="1" applyBorder="1"/>
    <xf numFmtId="43" fontId="15" fillId="4" borderId="28" xfId="0" applyNumberFormat="1" applyFont="1" applyFill="1" applyBorder="1" applyAlignment="1">
      <alignment horizontal="right"/>
    </xf>
    <xf numFmtId="168" fontId="8" fillId="4" borderId="27" xfId="0" applyNumberFormat="1" applyFont="1" applyFill="1" applyBorder="1" applyAlignment="1">
      <alignment vertical="center"/>
    </xf>
    <xf numFmtId="43" fontId="10" fillId="4" borderId="28" xfId="0" applyNumberFormat="1" applyFont="1" applyFill="1" applyBorder="1" applyAlignment="1">
      <alignment horizontal="center" wrapText="1" readingOrder="1"/>
    </xf>
    <xf numFmtId="43" fontId="42" fillId="4" borderId="24" xfId="0" applyNumberFormat="1" applyFont="1" applyFill="1" applyBorder="1" applyAlignment="1">
      <alignment horizontal="left" vertical="top"/>
    </xf>
    <xf numFmtId="0" fontId="11" fillId="4" borderId="27" xfId="0" applyFont="1" applyFill="1" applyBorder="1"/>
    <xf numFmtId="43" fontId="11" fillId="4" borderId="0" xfId="0" applyNumberFormat="1" applyFont="1" applyFill="1"/>
    <xf numFmtId="43" fontId="42" fillId="4" borderId="27" xfId="0" applyNumberFormat="1" applyFont="1" applyFill="1" applyBorder="1" applyAlignment="1">
      <alignment horizontal="left" vertical="top"/>
    </xf>
    <xf numFmtId="0" fontId="43" fillId="4" borderId="0" xfId="0" applyFont="1" applyFill="1"/>
    <xf numFmtId="164" fontId="6" fillId="4" borderId="40" xfId="0" applyNumberFormat="1" applyFont="1" applyFill="1" applyBorder="1" applyAlignment="1">
      <alignment horizontal="right" vertical="center"/>
    </xf>
    <xf numFmtId="165" fontId="8" fillId="4" borderId="40" xfId="0" applyNumberFormat="1" applyFont="1" applyFill="1" applyBorder="1"/>
    <xf numFmtId="164" fontId="6" fillId="4" borderId="27" xfId="0" applyNumberFormat="1" applyFont="1" applyFill="1" applyBorder="1" applyAlignment="1">
      <alignment horizontal="right" vertical="center"/>
    </xf>
    <xf numFmtId="165" fontId="10" fillId="4" borderId="27" xfId="0" applyNumberFormat="1" applyFont="1" applyFill="1" applyBorder="1"/>
    <xf numFmtId="164" fontId="1" fillId="4" borderId="50" xfId="0" applyNumberFormat="1" applyFont="1" applyFill="1" applyBorder="1" applyAlignment="1">
      <alignment horizontal="right" vertical="center"/>
    </xf>
    <xf numFmtId="43" fontId="17" fillId="4" borderId="51" xfId="0" quotePrefix="1" applyNumberFormat="1" applyFont="1" applyFill="1" applyBorder="1" applyAlignment="1">
      <alignment horizontal="left"/>
    </xf>
    <xf numFmtId="43" fontId="1" fillId="4" borderId="52" xfId="0" applyNumberFormat="1" applyFont="1" applyFill="1" applyBorder="1" applyAlignment="1">
      <alignment horizontal="right"/>
    </xf>
    <xf numFmtId="165" fontId="1" fillId="4" borderId="50" xfId="0" applyNumberFormat="1" applyFont="1" applyFill="1" applyBorder="1"/>
    <xf numFmtId="43" fontId="8" fillId="4" borderId="50" xfId="0" applyNumberFormat="1" applyFont="1" applyFill="1" applyBorder="1"/>
    <xf numFmtId="43" fontId="15" fillId="4" borderId="50" xfId="0" applyNumberFormat="1" applyFont="1" applyFill="1" applyBorder="1"/>
    <xf numFmtId="43" fontId="17" fillId="4" borderId="44" xfId="0" quotePrefix="1" applyNumberFormat="1" applyFont="1" applyFill="1" applyBorder="1" applyAlignment="1">
      <alignment horizontal="left"/>
    </xf>
    <xf numFmtId="164" fontId="1" fillId="4" borderId="53" xfId="0" applyNumberFormat="1" applyFont="1" applyFill="1" applyBorder="1" applyAlignment="1">
      <alignment horizontal="right" vertical="center"/>
    </xf>
    <xf numFmtId="43" fontId="17" fillId="4" borderId="53" xfId="0" quotePrefix="1" applyNumberFormat="1" applyFont="1" applyFill="1" applyBorder="1" applyAlignment="1">
      <alignment horizontal="center"/>
    </xf>
    <xf numFmtId="43" fontId="15" fillId="4" borderId="54" xfId="0" applyNumberFormat="1" applyFont="1" applyFill="1" applyBorder="1" applyAlignment="1">
      <alignment horizontal="right"/>
    </xf>
    <xf numFmtId="165" fontId="15" fillId="4" borderId="53" xfId="0" applyNumberFormat="1" applyFont="1" applyFill="1" applyBorder="1"/>
    <xf numFmtId="43" fontId="10" fillId="4" borderId="53" xfId="0" applyNumberFormat="1" applyFont="1" applyFill="1" applyBorder="1"/>
    <xf numFmtId="164" fontId="6" fillId="4" borderId="53" xfId="0" applyNumberFormat="1" applyFont="1" applyFill="1" applyBorder="1" applyAlignment="1">
      <alignment horizontal="right" vertical="center"/>
    </xf>
    <xf numFmtId="43" fontId="10" fillId="4" borderId="53" xfId="0" applyNumberFormat="1" applyFont="1" applyFill="1" applyBorder="1" applyAlignment="1">
      <alignment horizontal="right"/>
    </xf>
    <xf numFmtId="165" fontId="10" fillId="4" borderId="53" xfId="0" applyNumberFormat="1" applyFont="1" applyFill="1" applyBorder="1"/>
    <xf numFmtId="43" fontId="15" fillId="4" borderId="53" xfId="0" applyNumberFormat="1" applyFont="1" applyFill="1" applyBorder="1" applyAlignment="1">
      <alignment horizontal="right"/>
    </xf>
    <xf numFmtId="43" fontId="6" fillId="4" borderId="28" xfId="0" applyNumberFormat="1" applyFont="1" applyFill="1" applyBorder="1" applyAlignment="1">
      <alignment horizontal="right"/>
    </xf>
    <xf numFmtId="165" fontId="6" fillId="4" borderId="27" xfId="0" applyNumberFormat="1" applyFont="1" applyFill="1" applyBorder="1"/>
    <xf numFmtId="43" fontId="17" fillId="4" borderId="50" xfId="0" applyNumberFormat="1" applyFont="1" applyFill="1" applyBorder="1"/>
    <xf numFmtId="43" fontId="17" fillId="4" borderId="42" xfId="0" quotePrefix="1" applyNumberFormat="1" applyFont="1" applyFill="1" applyBorder="1" applyAlignment="1">
      <alignment horizontal="left"/>
    </xf>
    <xf numFmtId="43" fontId="8" fillId="4" borderId="40" xfId="0" applyNumberFormat="1" applyFont="1" applyFill="1" applyBorder="1"/>
    <xf numFmtId="43" fontId="3" fillId="4" borderId="52" xfId="0" applyNumberFormat="1" applyFont="1" applyFill="1" applyBorder="1" applyAlignment="1">
      <alignment horizontal="right"/>
    </xf>
    <xf numFmtId="165" fontId="3" fillId="4" borderId="50" xfId="0" applyNumberFormat="1" applyFont="1" applyFill="1" applyBorder="1"/>
    <xf numFmtId="43" fontId="18" fillId="4" borderId="27" xfId="0" applyNumberFormat="1" applyFont="1" applyFill="1" applyBorder="1" applyAlignment="1">
      <alignment horizontal="center"/>
    </xf>
    <xf numFmtId="43" fontId="10" fillId="4" borderId="28" xfId="0" applyNumberFormat="1" applyFont="1" applyFill="1" applyBorder="1" applyAlignment="1">
      <alignment horizontal="right"/>
    </xf>
    <xf numFmtId="164" fontId="4" fillId="0" borderId="1" xfId="0" applyNumberFormat="1" applyFont="1" applyBorder="1" applyAlignment="1">
      <alignment horizontal="center" vertical="center" wrapText="1"/>
    </xf>
    <xf numFmtId="0" fontId="5" fillId="0" borderId="2" xfId="0" applyFont="1" applyBorder="1"/>
    <xf numFmtId="0" fontId="5" fillId="0" borderId="3" xfId="0" applyFont="1" applyBorder="1"/>
    <xf numFmtId="43" fontId="3" fillId="0" borderId="1" xfId="0" applyNumberFormat="1" applyFont="1" applyBorder="1" applyAlignment="1">
      <alignment horizontal="center" vertical="center"/>
    </xf>
    <xf numFmtId="0" fontId="39" fillId="0" borderId="47" xfId="0" applyFont="1" applyBorder="1" applyAlignment="1">
      <alignment horizontal="center" vertical="center" wrapText="1"/>
    </xf>
    <xf numFmtId="0" fontId="5" fillId="0" borderId="48" xfId="0" applyFont="1" applyBorder="1"/>
    <xf numFmtId="0" fontId="5" fillId="0" borderId="49" xfId="0" applyFont="1" applyBorder="1"/>
    <xf numFmtId="0" fontId="9" fillId="4" borderId="5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abSelected="1" workbookViewId="0">
      <selection activeCell="F14" sqref="F14"/>
    </sheetView>
  </sheetViews>
  <sheetFormatPr defaultColWidth="14.42578125" defaultRowHeight="15" customHeight="1" x14ac:dyDescent="0.25"/>
  <cols>
    <col min="1" max="1" width="8.42578125" customWidth="1"/>
    <col min="2" max="2" width="40.7109375" customWidth="1"/>
    <col min="3" max="3" width="22" customWidth="1"/>
    <col min="4" max="4" width="0.28515625" customWidth="1"/>
    <col min="5" max="11" width="8.7109375" customWidth="1"/>
  </cols>
  <sheetData>
    <row r="1" spans="1:4" x14ac:dyDescent="0.25">
      <c r="C1" s="1"/>
      <c r="D1" s="1"/>
    </row>
    <row r="2" spans="1:4" ht="15.75" x14ac:dyDescent="0.25">
      <c r="A2" s="2"/>
      <c r="B2" s="3"/>
      <c r="C2" s="4"/>
      <c r="D2" s="5"/>
    </row>
    <row r="3" spans="1:4" ht="33.75" customHeight="1" x14ac:dyDescent="0.25">
      <c r="A3" s="307" t="s">
        <v>238</v>
      </c>
      <c r="B3" s="308"/>
      <c r="C3" s="308"/>
      <c r="D3" s="309"/>
    </row>
    <row r="4" spans="1:4" ht="18" customHeight="1" x14ac:dyDescent="0.25">
      <c r="A4" s="310" t="s">
        <v>0</v>
      </c>
      <c r="B4" s="308"/>
      <c r="C4" s="308"/>
      <c r="D4" s="309"/>
    </row>
    <row r="5" spans="1:4" ht="27.75" customHeight="1" x14ac:dyDescent="0.25">
      <c r="A5" s="6" t="s">
        <v>1</v>
      </c>
      <c r="B5" s="7" t="s">
        <v>2</v>
      </c>
      <c r="C5" s="8" t="s">
        <v>3</v>
      </c>
      <c r="D5" s="9"/>
    </row>
    <row r="6" spans="1:4" ht="18" customHeight="1" x14ac:dyDescent="0.25">
      <c r="A6" s="10"/>
      <c r="B6" s="11"/>
      <c r="C6" s="12"/>
      <c r="D6" s="13"/>
    </row>
    <row r="7" spans="1:4" ht="18" customHeight="1" x14ac:dyDescent="0.25">
      <c r="A7" s="14">
        <v>1</v>
      </c>
      <c r="B7" s="15" t="s">
        <v>4</v>
      </c>
      <c r="C7" s="16">
        <f>hut!F29</f>
        <v>0</v>
      </c>
      <c r="D7" s="17"/>
    </row>
    <row r="8" spans="1:4" ht="18" customHeight="1" x14ac:dyDescent="0.25">
      <c r="A8" s="14">
        <v>2</v>
      </c>
      <c r="B8" s="15" t="s">
        <v>5</v>
      </c>
      <c r="C8" s="16">
        <f>hut!F58</f>
        <v>0</v>
      </c>
      <c r="D8" s="17"/>
    </row>
    <row r="9" spans="1:4" ht="18" customHeight="1" x14ac:dyDescent="0.25">
      <c r="A9" s="14">
        <v>3</v>
      </c>
      <c r="B9" s="15" t="s">
        <v>6</v>
      </c>
      <c r="C9" s="16">
        <f>hut!F87</f>
        <v>0</v>
      </c>
      <c r="D9" s="18"/>
    </row>
    <row r="10" spans="1:4" x14ac:dyDescent="0.25">
      <c r="A10" s="14">
        <v>4</v>
      </c>
      <c r="B10" s="15" t="s">
        <v>7</v>
      </c>
      <c r="C10" s="16">
        <f>hut!F111</f>
        <v>0</v>
      </c>
      <c r="D10" s="18"/>
    </row>
    <row r="11" spans="1:4" x14ac:dyDescent="0.25">
      <c r="A11" s="19"/>
      <c r="B11" s="20"/>
      <c r="C11" s="16"/>
      <c r="D11" s="18"/>
    </row>
    <row r="12" spans="1:4" x14ac:dyDescent="0.25">
      <c r="A12" s="19"/>
      <c r="B12" s="20"/>
      <c r="C12" s="21"/>
      <c r="D12" s="22"/>
    </row>
    <row r="13" spans="1:4" ht="25.5" customHeight="1" x14ac:dyDescent="0.25">
      <c r="A13" s="23"/>
      <c r="B13" s="24" t="s">
        <v>8</v>
      </c>
      <c r="C13" s="25">
        <f>SUM(C7:C10)</f>
        <v>0</v>
      </c>
      <c r="D13" s="26"/>
    </row>
    <row r="14" spans="1:4" ht="25.5" customHeight="1" x14ac:dyDescent="0.25">
      <c r="A14" s="19"/>
      <c r="B14" s="27" t="s">
        <v>235</v>
      </c>
      <c r="C14" s="28"/>
      <c r="D14" s="22"/>
    </row>
    <row r="15" spans="1:4" ht="15.75" x14ac:dyDescent="0.25">
      <c r="A15" s="29"/>
      <c r="B15" s="30"/>
      <c r="C15" s="31"/>
      <c r="D15" s="32"/>
    </row>
    <row r="16" spans="1:4" x14ac:dyDescent="0.25">
      <c r="A16" s="33"/>
      <c r="B16" s="33"/>
      <c r="C16" s="34"/>
      <c r="D16" s="33"/>
    </row>
    <row r="17" spans="1:4" x14ac:dyDescent="0.25">
      <c r="A17" s="33"/>
      <c r="B17" s="33"/>
      <c r="C17" s="34"/>
      <c r="D17" s="33"/>
    </row>
    <row r="18" spans="1:4" x14ac:dyDescent="0.25">
      <c r="C18" s="1"/>
    </row>
    <row r="19" spans="1:4" x14ac:dyDescent="0.25">
      <c r="C19" s="1"/>
    </row>
    <row r="20" spans="1:4" x14ac:dyDescent="0.25">
      <c r="C20" s="1"/>
    </row>
    <row r="21" spans="1:4" ht="15.75" customHeight="1" x14ac:dyDescent="0.25">
      <c r="C21" s="1"/>
    </row>
    <row r="22" spans="1:4" ht="15.75" customHeight="1" x14ac:dyDescent="0.25">
      <c r="C22" s="1"/>
    </row>
    <row r="23" spans="1:4" ht="15.75" customHeight="1" x14ac:dyDescent="0.25">
      <c r="C23" s="1"/>
    </row>
    <row r="24" spans="1:4" ht="15.75" customHeight="1" x14ac:dyDescent="0.25">
      <c r="C24" s="1"/>
    </row>
    <row r="25" spans="1:4" ht="15.75" customHeight="1" x14ac:dyDescent="0.25">
      <c r="C25" s="1"/>
    </row>
    <row r="26" spans="1:4" ht="15.75" customHeight="1" x14ac:dyDescent="0.25">
      <c r="C26" s="1"/>
    </row>
    <row r="27" spans="1:4" ht="15.75" customHeight="1" x14ac:dyDescent="0.25">
      <c r="C27" s="1"/>
    </row>
    <row r="28" spans="1:4" ht="15.75" customHeight="1" x14ac:dyDescent="0.25">
      <c r="C28" s="1"/>
    </row>
    <row r="29" spans="1:4" ht="15.75" customHeight="1" x14ac:dyDescent="0.25">
      <c r="C29" s="1"/>
    </row>
    <row r="30" spans="1:4" ht="15.75" customHeight="1" x14ac:dyDescent="0.25">
      <c r="C30" s="1"/>
    </row>
    <row r="31" spans="1:4" ht="15.75" customHeight="1" x14ac:dyDescent="0.25">
      <c r="C31" s="1"/>
    </row>
    <row r="32" spans="1:4" ht="15.75" customHeight="1" x14ac:dyDescent="0.25">
      <c r="C32" s="1"/>
    </row>
    <row r="33" spans="3:3" ht="15.75" customHeight="1" x14ac:dyDescent="0.25">
      <c r="C33" s="1"/>
    </row>
    <row r="34" spans="3:3" ht="15.75" customHeight="1" x14ac:dyDescent="0.25">
      <c r="C34" s="1"/>
    </row>
    <row r="35" spans="3:3" ht="15.75" customHeight="1" x14ac:dyDescent="0.25">
      <c r="C35" s="1"/>
    </row>
    <row r="36" spans="3:3" ht="15.75" customHeight="1" x14ac:dyDescent="0.25">
      <c r="C36" s="1"/>
    </row>
    <row r="37" spans="3:3" ht="15.75" customHeight="1" x14ac:dyDescent="0.25">
      <c r="C37" s="1"/>
    </row>
    <row r="38" spans="3:3" ht="15.75" customHeight="1" x14ac:dyDescent="0.25">
      <c r="C38" s="1"/>
    </row>
    <row r="39" spans="3:3" ht="15.75" customHeight="1" x14ac:dyDescent="0.25">
      <c r="C39" s="1"/>
    </row>
    <row r="40" spans="3:3" ht="15.75" customHeight="1" x14ac:dyDescent="0.25">
      <c r="C40" s="1"/>
    </row>
    <row r="41" spans="3:3" ht="15.75" customHeight="1" x14ac:dyDescent="0.25">
      <c r="C41" s="1"/>
    </row>
    <row r="42" spans="3:3" ht="15.75" customHeight="1" x14ac:dyDescent="0.25">
      <c r="C42" s="1"/>
    </row>
    <row r="43" spans="3:3" ht="15.75" customHeight="1" x14ac:dyDescent="0.25">
      <c r="C43" s="1"/>
    </row>
    <row r="44" spans="3:3" ht="15.75" customHeight="1" x14ac:dyDescent="0.25">
      <c r="C44" s="1"/>
    </row>
    <row r="45" spans="3:3" ht="15.75" customHeight="1" x14ac:dyDescent="0.25">
      <c r="C45" s="1"/>
    </row>
    <row r="46" spans="3:3" ht="15.75" customHeight="1" x14ac:dyDescent="0.25">
      <c r="C46" s="1"/>
    </row>
    <row r="47" spans="3:3" ht="15.75" customHeight="1" x14ac:dyDescent="0.25">
      <c r="C47" s="1"/>
    </row>
    <row r="48" spans="3:3" ht="15.75" customHeight="1" x14ac:dyDescent="0.25">
      <c r="C48" s="1"/>
    </row>
    <row r="49" spans="3:3" ht="15.75" customHeight="1" x14ac:dyDescent="0.25">
      <c r="C49" s="1"/>
    </row>
    <row r="50" spans="3:3" ht="15.75" customHeight="1" x14ac:dyDescent="0.25">
      <c r="C50" s="1"/>
    </row>
    <row r="51" spans="3:3" ht="15.75" customHeight="1" x14ac:dyDescent="0.25">
      <c r="C51" s="1"/>
    </row>
    <row r="52" spans="3:3" ht="15.75" customHeight="1" x14ac:dyDescent="0.25">
      <c r="C52" s="1"/>
    </row>
    <row r="53" spans="3:3" ht="15.75" customHeight="1" x14ac:dyDescent="0.25">
      <c r="C53" s="1"/>
    </row>
    <row r="54" spans="3:3" ht="15.75" customHeight="1" x14ac:dyDescent="0.25">
      <c r="C54" s="1"/>
    </row>
    <row r="55" spans="3:3" ht="15.75" customHeight="1" x14ac:dyDescent="0.25">
      <c r="C55" s="1"/>
    </row>
    <row r="56" spans="3:3" ht="15.75" customHeight="1" x14ac:dyDescent="0.25">
      <c r="C56" s="1"/>
    </row>
    <row r="57" spans="3:3" ht="15.75" customHeight="1" x14ac:dyDescent="0.25">
      <c r="C57" s="1"/>
    </row>
    <row r="58" spans="3:3" ht="15.75" customHeight="1" x14ac:dyDescent="0.25">
      <c r="C58" s="1"/>
    </row>
    <row r="59" spans="3:3" ht="15.75" customHeight="1" x14ac:dyDescent="0.25">
      <c r="C59" s="1"/>
    </row>
    <row r="60" spans="3:3" ht="15.75" customHeight="1" x14ac:dyDescent="0.25">
      <c r="C60" s="1"/>
    </row>
    <row r="61" spans="3:3" ht="15.75" customHeight="1" x14ac:dyDescent="0.25">
      <c r="C61" s="1"/>
    </row>
    <row r="62" spans="3:3" ht="15.75" customHeight="1" x14ac:dyDescent="0.25">
      <c r="C62" s="1"/>
    </row>
    <row r="63" spans="3:3" ht="15.75" customHeight="1" x14ac:dyDescent="0.25">
      <c r="C63" s="1"/>
    </row>
    <row r="64" spans="3:3" ht="15.75" customHeight="1" x14ac:dyDescent="0.25">
      <c r="C64" s="1"/>
    </row>
    <row r="65" spans="3:3" ht="15.75" customHeight="1" x14ac:dyDescent="0.25">
      <c r="C65" s="1"/>
    </row>
    <row r="66" spans="3:3" ht="15.75" customHeight="1" x14ac:dyDescent="0.25">
      <c r="C66" s="1"/>
    </row>
    <row r="67" spans="3:3" ht="15.75" customHeight="1" x14ac:dyDescent="0.25">
      <c r="C67" s="1"/>
    </row>
    <row r="68" spans="3:3" ht="15.75" customHeight="1" x14ac:dyDescent="0.25">
      <c r="C68" s="1"/>
    </row>
    <row r="69" spans="3:3" ht="15.75" customHeight="1" x14ac:dyDescent="0.25">
      <c r="C69" s="1"/>
    </row>
    <row r="70" spans="3:3" ht="15.75" customHeight="1" x14ac:dyDescent="0.25">
      <c r="C70" s="1"/>
    </row>
    <row r="71" spans="3:3" ht="15.75" customHeight="1" x14ac:dyDescent="0.25">
      <c r="C71" s="1"/>
    </row>
    <row r="72" spans="3:3" ht="15.75" customHeight="1" x14ac:dyDescent="0.25">
      <c r="C72" s="1"/>
    </row>
    <row r="73" spans="3:3" ht="15.75" customHeight="1" x14ac:dyDescent="0.25">
      <c r="C73" s="1"/>
    </row>
    <row r="74" spans="3:3" ht="15.75" customHeight="1" x14ac:dyDescent="0.25">
      <c r="C74" s="1"/>
    </row>
    <row r="75" spans="3:3" ht="15.75" customHeight="1" x14ac:dyDescent="0.25">
      <c r="C75" s="1"/>
    </row>
    <row r="76" spans="3:3" ht="15.75" customHeight="1" x14ac:dyDescent="0.25">
      <c r="C76" s="1"/>
    </row>
    <row r="77" spans="3:3" ht="15.75" customHeight="1" x14ac:dyDescent="0.25">
      <c r="C77" s="1"/>
    </row>
    <row r="78" spans="3:3" ht="15.75" customHeight="1" x14ac:dyDescent="0.25">
      <c r="C78" s="1"/>
    </row>
    <row r="79" spans="3:3" ht="15.75" customHeight="1" x14ac:dyDescent="0.25">
      <c r="C79" s="1"/>
    </row>
    <row r="80" spans="3:3" ht="15.75" customHeight="1" x14ac:dyDescent="0.25">
      <c r="C80" s="1"/>
    </row>
    <row r="81" spans="3:3" ht="15.75" customHeight="1" x14ac:dyDescent="0.25">
      <c r="C81" s="1"/>
    </row>
    <row r="82" spans="3:3" ht="15.75" customHeight="1" x14ac:dyDescent="0.25">
      <c r="C82" s="1"/>
    </row>
    <row r="83" spans="3:3" ht="15.75" customHeight="1" x14ac:dyDescent="0.25">
      <c r="C83" s="1"/>
    </row>
    <row r="84" spans="3:3" ht="15.75" customHeight="1" x14ac:dyDescent="0.25">
      <c r="C84" s="1"/>
    </row>
    <row r="85" spans="3:3" ht="15.75" customHeight="1" x14ac:dyDescent="0.25">
      <c r="C85" s="1"/>
    </row>
    <row r="86" spans="3:3" ht="15.75" customHeight="1" x14ac:dyDescent="0.25">
      <c r="C86" s="1"/>
    </row>
    <row r="87" spans="3:3" ht="15.75" customHeight="1" x14ac:dyDescent="0.25">
      <c r="C87" s="1"/>
    </row>
    <row r="88" spans="3:3" ht="15.75" customHeight="1" x14ac:dyDescent="0.25">
      <c r="C88" s="1"/>
    </row>
    <row r="89" spans="3:3" ht="15.75" customHeight="1" x14ac:dyDescent="0.25">
      <c r="C89" s="1"/>
    </row>
    <row r="90" spans="3:3" ht="15.75" customHeight="1" x14ac:dyDescent="0.25">
      <c r="C90" s="1"/>
    </row>
    <row r="91" spans="3:3" ht="15.75" customHeight="1" x14ac:dyDescent="0.25">
      <c r="C91" s="1"/>
    </row>
    <row r="92" spans="3:3" ht="15.75" customHeight="1" x14ac:dyDescent="0.25">
      <c r="C92" s="1"/>
    </row>
    <row r="93" spans="3:3" ht="15.75" customHeight="1" x14ac:dyDescent="0.25">
      <c r="C93" s="1"/>
    </row>
    <row r="94" spans="3:3" ht="15.75" customHeight="1" x14ac:dyDescent="0.25">
      <c r="C94" s="1"/>
    </row>
    <row r="95" spans="3:3" ht="15.75" customHeight="1" x14ac:dyDescent="0.25">
      <c r="C95" s="1"/>
    </row>
    <row r="96" spans="3:3" ht="15.75" customHeight="1" x14ac:dyDescent="0.25">
      <c r="C96" s="1"/>
    </row>
    <row r="97" spans="3:3" ht="15.75" customHeight="1" x14ac:dyDescent="0.25">
      <c r="C97" s="1"/>
    </row>
    <row r="98" spans="3:3" ht="15.75" customHeight="1" x14ac:dyDescent="0.25">
      <c r="C98" s="1"/>
    </row>
    <row r="99" spans="3:3" ht="15.75" customHeight="1" x14ac:dyDescent="0.25">
      <c r="C99" s="1"/>
    </row>
    <row r="100" spans="3:3" ht="15.75" customHeight="1" x14ac:dyDescent="0.25">
      <c r="C100" s="1"/>
    </row>
  </sheetData>
  <mergeCells count="2">
    <mergeCell ref="A3:D3"/>
    <mergeCell ref="A4:D4"/>
  </mergeCells>
  <printOptions horizontalCentered="1"/>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6"/>
  <sheetViews>
    <sheetView workbookViewId="0"/>
  </sheetViews>
  <sheetFormatPr defaultColWidth="14.42578125" defaultRowHeight="15" customHeight="1" x14ac:dyDescent="0.25"/>
  <cols>
    <col min="1" max="1" width="6.5703125" customWidth="1"/>
    <col min="2" max="2" width="60.28515625" customWidth="1"/>
    <col min="3" max="3" width="7" customWidth="1"/>
    <col min="4" max="4" width="9.5703125" customWidth="1"/>
    <col min="5" max="5" width="12.28515625" customWidth="1"/>
    <col min="6" max="6" width="20.42578125" customWidth="1"/>
    <col min="7" max="9" width="9.140625" customWidth="1"/>
    <col min="10" max="11" width="8.7109375" customWidth="1"/>
  </cols>
  <sheetData>
    <row r="1" spans="1:11" ht="18.75" x14ac:dyDescent="0.25">
      <c r="A1" s="35"/>
      <c r="B1" s="36" t="s">
        <v>9</v>
      </c>
      <c r="C1" s="37"/>
      <c r="D1" s="38"/>
      <c r="E1" s="39"/>
      <c r="F1" s="40"/>
      <c r="G1" s="41"/>
      <c r="H1" s="41"/>
      <c r="I1" s="41"/>
      <c r="J1" s="41"/>
      <c r="K1" s="41"/>
    </row>
    <row r="2" spans="1:11" ht="15.75" x14ac:dyDescent="0.25">
      <c r="A2" s="42" t="s">
        <v>10</v>
      </c>
      <c r="B2" s="43" t="s">
        <v>2</v>
      </c>
      <c r="C2" s="43" t="s">
        <v>11</v>
      </c>
      <c r="D2" s="44" t="s">
        <v>12</v>
      </c>
      <c r="E2" s="45" t="s">
        <v>13</v>
      </c>
      <c r="F2" s="46" t="s">
        <v>14</v>
      </c>
      <c r="G2" s="41"/>
      <c r="H2" s="41"/>
      <c r="I2" s="41"/>
      <c r="J2" s="41"/>
      <c r="K2" s="41"/>
    </row>
    <row r="3" spans="1:11" ht="18.75" x14ac:dyDescent="0.3">
      <c r="A3" s="47"/>
      <c r="B3" s="48" t="s">
        <v>15</v>
      </c>
      <c r="C3" s="49"/>
      <c r="D3" s="50"/>
      <c r="E3" s="51"/>
      <c r="F3" s="51"/>
      <c r="G3" s="41"/>
      <c r="H3" s="41"/>
      <c r="I3" s="41"/>
      <c r="J3" s="41"/>
      <c r="K3" s="41"/>
    </row>
    <row r="4" spans="1:11" ht="18.75" x14ac:dyDescent="0.3">
      <c r="A4" s="47"/>
      <c r="B4" s="52" t="s">
        <v>16</v>
      </c>
      <c r="C4" s="49"/>
      <c r="D4" s="53"/>
      <c r="E4" s="51"/>
      <c r="F4" s="51"/>
      <c r="G4" s="41"/>
      <c r="H4" s="41"/>
      <c r="I4" s="41"/>
      <c r="J4" s="41"/>
      <c r="K4" s="41"/>
    </row>
    <row r="5" spans="1:11" ht="75" x14ac:dyDescent="0.25">
      <c r="A5" s="54"/>
      <c r="B5" s="55" t="s">
        <v>17</v>
      </c>
      <c r="C5" s="56"/>
      <c r="D5" s="50"/>
      <c r="E5" s="51"/>
      <c r="F5" s="51"/>
      <c r="G5" s="41"/>
      <c r="H5" s="41"/>
      <c r="I5" s="41"/>
      <c r="J5" s="41"/>
      <c r="K5" s="41"/>
    </row>
    <row r="6" spans="1:11" ht="8.25" customHeight="1" x14ac:dyDescent="0.25">
      <c r="A6" s="54"/>
      <c r="B6" s="57"/>
      <c r="C6" s="56"/>
      <c r="D6" s="50"/>
      <c r="E6" s="51"/>
      <c r="F6" s="51"/>
      <c r="G6" s="41"/>
      <c r="H6" s="41"/>
      <c r="I6" s="41"/>
      <c r="J6" s="41"/>
      <c r="K6" s="41"/>
    </row>
    <row r="7" spans="1:11" ht="18.75" x14ac:dyDescent="0.3">
      <c r="A7" s="54"/>
      <c r="B7" s="58" t="s">
        <v>18</v>
      </c>
      <c r="C7" s="56"/>
      <c r="D7" s="50"/>
      <c r="E7" s="51"/>
      <c r="F7" s="51"/>
      <c r="G7" s="41"/>
      <c r="H7" s="41"/>
      <c r="I7" s="41"/>
      <c r="J7" s="41"/>
      <c r="K7" s="41"/>
    </row>
    <row r="8" spans="1:11" ht="18.75" x14ac:dyDescent="0.3">
      <c r="A8" s="54"/>
      <c r="B8" s="59" t="s">
        <v>4</v>
      </c>
      <c r="C8" s="56"/>
      <c r="D8" s="50"/>
      <c r="E8" s="51"/>
      <c r="F8" s="51"/>
      <c r="G8" s="41"/>
      <c r="H8" s="41"/>
      <c r="I8" s="41"/>
      <c r="J8" s="41"/>
      <c r="K8" s="41"/>
    </row>
    <row r="9" spans="1:11" ht="15.75" x14ac:dyDescent="0.25">
      <c r="A9" s="60" t="s">
        <v>19</v>
      </c>
      <c r="B9" s="60" t="s">
        <v>20</v>
      </c>
      <c r="C9" s="56"/>
      <c r="D9" s="50"/>
      <c r="E9" s="51"/>
      <c r="F9" s="51"/>
      <c r="G9" s="41"/>
      <c r="H9" s="41"/>
      <c r="I9" s="41"/>
      <c r="J9" s="41"/>
      <c r="K9" s="41"/>
    </row>
    <row r="10" spans="1:11" ht="6" customHeight="1" x14ac:dyDescent="0.25">
      <c r="A10" s="47"/>
      <c r="B10" s="57"/>
      <c r="C10" s="56"/>
      <c r="D10" s="61"/>
      <c r="E10" s="51"/>
      <c r="F10" s="51"/>
      <c r="G10" s="41"/>
      <c r="H10" s="41"/>
      <c r="I10" s="41"/>
      <c r="J10" s="41"/>
      <c r="K10" s="41"/>
    </row>
    <row r="11" spans="1:11" ht="15.75" x14ac:dyDescent="0.25">
      <c r="A11" s="62">
        <v>1</v>
      </c>
      <c r="B11" s="60" t="s">
        <v>21</v>
      </c>
      <c r="C11" s="56"/>
      <c r="D11" s="61"/>
      <c r="E11" s="51"/>
      <c r="F11" s="51"/>
      <c r="G11" s="41"/>
      <c r="H11" s="41"/>
      <c r="I11" s="41"/>
      <c r="J11" s="41"/>
      <c r="K11" s="41"/>
    </row>
    <row r="12" spans="1:11" ht="105" x14ac:dyDescent="0.25">
      <c r="A12" s="63"/>
      <c r="B12" s="55" t="s">
        <v>22</v>
      </c>
      <c r="C12" s="64"/>
      <c r="D12" s="65"/>
      <c r="E12" s="51"/>
      <c r="F12" s="51"/>
      <c r="G12" s="41"/>
      <c r="H12" s="41"/>
      <c r="I12" s="41"/>
      <c r="J12" s="41"/>
      <c r="K12" s="41"/>
    </row>
    <row r="13" spans="1:11" ht="75" x14ac:dyDescent="0.25">
      <c r="A13" s="63"/>
      <c r="B13" s="55" t="s">
        <v>23</v>
      </c>
      <c r="C13" s="64"/>
      <c r="D13" s="65"/>
      <c r="E13" s="51"/>
      <c r="F13" s="51"/>
      <c r="G13" s="41"/>
      <c r="H13" s="41"/>
      <c r="I13" s="41"/>
      <c r="J13" s="41"/>
      <c r="K13" s="41"/>
    </row>
    <row r="14" spans="1:11" ht="90" x14ac:dyDescent="0.25">
      <c r="A14" s="63"/>
      <c r="B14" s="55" t="s">
        <v>24</v>
      </c>
      <c r="C14" s="64"/>
      <c r="D14" s="65"/>
      <c r="E14" s="51"/>
      <c r="F14" s="51"/>
      <c r="G14" s="41"/>
      <c r="H14" s="41"/>
      <c r="I14" s="41"/>
      <c r="J14" s="41"/>
      <c r="K14" s="41"/>
    </row>
    <row r="15" spans="1:11" ht="30" x14ac:dyDescent="0.25">
      <c r="A15" s="66">
        <v>1</v>
      </c>
      <c r="B15" s="55" t="s">
        <v>25</v>
      </c>
      <c r="C15" s="67" t="s">
        <v>26</v>
      </c>
      <c r="D15" s="67">
        <v>1</v>
      </c>
      <c r="E15" s="51">
        <v>4500</v>
      </c>
      <c r="F15" s="51">
        <f>E15*D15</f>
        <v>4500</v>
      </c>
      <c r="G15" s="41"/>
      <c r="H15" s="41"/>
      <c r="I15" s="41"/>
      <c r="J15" s="41"/>
      <c r="K15" s="41"/>
    </row>
    <row r="16" spans="1:11" ht="6" customHeight="1" x14ac:dyDescent="0.25">
      <c r="A16" s="47"/>
      <c r="B16" s="68"/>
      <c r="C16" s="67"/>
      <c r="D16" s="67"/>
      <c r="E16" s="51"/>
      <c r="F16" s="51"/>
      <c r="G16" s="41"/>
      <c r="H16" s="41"/>
      <c r="I16" s="41"/>
      <c r="J16" s="41"/>
      <c r="K16" s="41"/>
    </row>
    <row r="17" spans="1:11" ht="6" customHeight="1" x14ac:dyDescent="0.25">
      <c r="A17" s="66"/>
      <c r="B17" s="57"/>
      <c r="C17" s="67"/>
      <c r="D17" s="67"/>
      <c r="E17" s="51"/>
      <c r="F17" s="51"/>
      <c r="G17" s="41"/>
      <c r="H17" s="41"/>
      <c r="I17" s="41"/>
      <c r="J17" s="41"/>
      <c r="K17" s="41"/>
    </row>
    <row r="18" spans="1:11" ht="15.75" x14ac:dyDescent="0.25">
      <c r="A18" s="62">
        <v>2</v>
      </c>
      <c r="B18" s="60" t="s">
        <v>27</v>
      </c>
      <c r="C18" s="67"/>
      <c r="D18" s="67"/>
      <c r="E18" s="51"/>
      <c r="F18" s="51"/>
      <c r="G18" s="41"/>
      <c r="H18" s="41"/>
      <c r="I18" s="41"/>
      <c r="J18" s="41"/>
      <c r="K18" s="41"/>
    </row>
    <row r="19" spans="1:11" ht="30" x14ac:dyDescent="0.25">
      <c r="A19" s="69"/>
      <c r="B19" s="55" t="s">
        <v>28</v>
      </c>
      <c r="C19" s="67"/>
      <c r="D19" s="67"/>
      <c r="E19" s="51"/>
      <c r="F19" s="51"/>
      <c r="G19" s="41"/>
      <c r="H19" s="41"/>
      <c r="I19" s="41"/>
      <c r="J19" s="41"/>
      <c r="K19" s="41"/>
    </row>
    <row r="20" spans="1:11" ht="45" x14ac:dyDescent="0.25">
      <c r="A20" s="69"/>
      <c r="B20" s="55" t="s">
        <v>29</v>
      </c>
      <c r="C20" s="67"/>
      <c r="D20" s="67"/>
      <c r="E20" s="51"/>
      <c r="F20" s="51"/>
      <c r="G20" s="41"/>
      <c r="H20" s="41"/>
      <c r="I20" s="41"/>
      <c r="J20" s="41"/>
      <c r="K20" s="41"/>
    </row>
    <row r="21" spans="1:11" ht="15.75" customHeight="1" x14ac:dyDescent="0.25">
      <c r="A21" s="66">
        <v>1</v>
      </c>
      <c r="B21" s="55" t="s">
        <v>30</v>
      </c>
      <c r="C21" s="67" t="s">
        <v>26</v>
      </c>
      <c r="D21" s="67">
        <v>1</v>
      </c>
      <c r="E21" s="51">
        <v>2750</v>
      </c>
      <c r="F21" s="51">
        <f>E21*D21</f>
        <v>2750</v>
      </c>
      <c r="G21" s="41"/>
      <c r="H21" s="41"/>
      <c r="I21" s="41"/>
      <c r="J21" s="41"/>
      <c r="K21" s="41"/>
    </row>
    <row r="22" spans="1:11" ht="6" customHeight="1" x14ac:dyDescent="0.25">
      <c r="A22" s="70"/>
      <c r="B22" s="71"/>
      <c r="C22" s="67"/>
      <c r="D22" s="67"/>
      <c r="E22" s="51"/>
      <c r="F22" s="51"/>
      <c r="G22" s="41"/>
      <c r="H22" s="41"/>
      <c r="I22" s="41"/>
      <c r="J22" s="41"/>
      <c r="K22" s="41"/>
    </row>
    <row r="23" spans="1:11" ht="15.75" customHeight="1" x14ac:dyDescent="0.25">
      <c r="A23" s="62">
        <v>3</v>
      </c>
      <c r="B23" s="60" t="s">
        <v>31</v>
      </c>
      <c r="C23" s="67"/>
      <c r="D23" s="67"/>
      <c r="E23" s="51"/>
      <c r="F23" s="51"/>
      <c r="G23" s="41"/>
      <c r="H23" s="41"/>
      <c r="I23" s="41"/>
      <c r="J23" s="41"/>
      <c r="K23" s="41"/>
    </row>
    <row r="24" spans="1:11" ht="15.75" customHeight="1" x14ac:dyDescent="0.25">
      <c r="A24" s="72"/>
      <c r="B24" s="55" t="s">
        <v>32</v>
      </c>
      <c r="C24" s="67"/>
      <c r="D24" s="67"/>
      <c r="E24" s="51"/>
      <c r="F24" s="51"/>
      <c r="G24" s="41"/>
      <c r="H24" s="41"/>
      <c r="I24" s="41"/>
      <c r="J24" s="41"/>
      <c r="K24" s="41"/>
    </row>
    <row r="25" spans="1:11" ht="15.75" customHeight="1" x14ac:dyDescent="0.25">
      <c r="A25" s="66">
        <v>1</v>
      </c>
      <c r="B25" s="55" t="s">
        <v>33</v>
      </c>
      <c r="C25" s="73" t="s">
        <v>26</v>
      </c>
      <c r="D25" s="67">
        <v>1</v>
      </c>
      <c r="E25" s="51">
        <v>1850</v>
      </c>
      <c r="F25" s="51">
        <f>E25*D25</f>
        <v>1850</v>
      </c>
      <c r="G25" s="41"/>
      <c r="H25" s="41"/>
      <c r="I25" s="41"/>
      <c r="J25" s="41"/>
      <c r="K25" s="41"/>
    </row>
    <row r="26" spans="1:11" ht="15.75" customHeight="1" x14ac:dyDescent="0.25">
      <c r="A26" s="66"/>
      <c r="B26" s="55"/>
      <c r="C26" s="64"/>
      <c r="D26" s="73"/>
      <c r="E26" s="51"/>
      <c r="F26" s="51"/>
      <c r="G26" s="41"/>
      <c r="H26" s="41"/>
      <c r="I26" s="41"/>
      <c r="J26" s="41"/>
      <c r="K26" s="41"/>
    </row>
    <row r="27" spans="1:11" ht="15.75" customHeight="1" x14ac:dyDescent="0.25">
      <c r="A27" s="66"/>
      <c r="B27" s="55"/>
      <c r="C27" s="64"/>
      <c r="D27" s="73"/>
      <c r="E27" s="51"/>
      <c r="F27" s="51"/>
      <c r="G27" s="41"/>
      <c r="H27" s="41"/>
      <c r="I27" s="41"/>
      <c r="J27" s="41"/>
      <c r="K27" s="41"/>
    </row>
    <row r="28" spans="1:11" ht="15.75" customHeight="1" x14ac:dyDescent="0.25">
      <c r="A28" s="66"/>
      <c r="B28" s="55"/>
      <c r="C28" s="64"/>
      <c r="D28" s="73"/>
      <c r="E28" s="51"/>
      <c r="F28" s="51"/>
      <c r="G28" s="41"/>
      <c r="H28" s="41"/>
      <c r="I28" s="41"/>
      <c r="J28" s="41"/>
      <c r="K28" s="41"/>
    </row>
    <row r="29" spans="1:11" ht="15.75" customHeight="1" x14ac:dyDescent="0.25">
      <c r="A29" s="66"/>
      <c r="B29" s="55"/>
      <c r="C29" s="64"/>
      <c r="D29" s="73"/>
      <c r="E29" s="51"/>
      <c r="F29" s="51"/>
      <c r="G29" s="41"/>
      <c r="H29" s="41"/>
      <c r="I29" s="41"/>
      <c r="J29" s="41"/>
      <c r="K29" s="41"/>
    </row>
    <row r="30" spans="1:11" ht="15.75" customHeight="1" x14ac:dyDescent="0.25">
      <c r="A30" s="66"/>
      <c r="B30" s="55"/>
      <c r="C30" s="64"/>
      <c r="D30" s="73"/>
      <c r="E30" s="51"/>
      <c r="F30" s="51"/>
      <c r="G30" s="41"/>
      <c r="H30" s="41"/>
      <c r="I30" s="41"/>
      <c r="J30" s="41"/>
      <c r="K30" s="41"/>
    </row>
    <row r="31" spans="1:11" ht="15.75" customHeight="1" x14ac:dyDescent="0.25">
      <c r="A31" s="66"/>
      <c r="B31" s="55"/>
      <c r="C31" s="64"/>
      <c r="D31" s="73"/>
      <c r="E31" s="51"/>
      <c r="F31" s="51"/>
      <c r="G31" s="41"/>
      <c r="H31" s="41"/>
      <c r="I31" s="41"/>
      <c r="J31" s="41"/>
      <c r="K31" s="41"/>
    </row>
    <row r="32" spans="1:11" ht="15.75" customHeight="1" x14ac:dyDescent="0.25">
      <c r="A32" s="66"/>
      <c r="B32" s="74"/>
      <c r="C32" s="64"/>
      <c r="D32" s="67"/>
      <c r="E32" s="51"/>
      <c r="F32" s="51"/>
      <c r="G32" s="41"/>
      <c r="H32" s="41"/>
      <c r="I32" s="41"/>
      <c r="J32" s="41"/>
      <c r="K32" s="41"/>
    </row>
    <row r="33" spans="1:11" ht="15.75" customHeight="1" x14ac:dyDescent="0.25">
      <c r="A33" s="70"/>
      <c r="B33" s="75"/>
      <c r="C33" s="64"/>
      <c r="D33" s="76"/>
      <c r="E33" s="77"/>
      <c r="F33" s="77"/>
      <c r="G33" s="41"/>
      <c r="H33" s="41"/>
      <c r="I33" s="41"/>
      <c r="J33" s="41"/>
      <c r="K33" s="41"/>
    </row>
    <row r="34" spans="1:11" ht="15.75" customHeight="1" x14ac:dyDescent="0.25">
      <c r="A34" s="78"/>
      <c r="B34" s="79"/>
      <c r="C34" s="80"/>
      <c r="D34" s="81"/>
      <c r="E34" s="82"/>
      <c r="F34" s="82"/>
      <c r="G34" s="41"/>
      <c r="H34" s="41"/>
      <c r="I34" s="41"/>
      <c r="J34" s="41"/>
      <c r="K34" s="41"/>
    </row>
    <row r="35" spans="1:11" ht="15.75" customHeight="1" x14ac:dyDescent="0.3">
      <c r="A35" s="83"/>
      <c r="B35" s="84" t="s">
        <v>34</v>
      </c>
      <c r="C35" s="85"/>
      <c r="D35" s="86"/>
      <c r="E35" s="77"/>
      <c r="F35" s="87"/>
      <c r="G35" s="41"/>
      <c r="H35" s="41"/>
      <c r="I35" s="41"/>
      <c r="J35" s="41"/>
      <c r="K35" s="41"/>
    </row>
    <row r="36" spans="1:11" ht="15.75" customHeight="1" x14ac:dyDescent="0.3">
      <c r="A36" s="88"/>
      <c r="B36" s="89" t="s">
        <v>35</v>
      </c>
      <c r="C36" s="90"/>
      <c r="D36" s="91"/>
      <c r="E36" s="92"/>
      <c r="F36" s="93">
        <f>SUM(F5:F33)</f>
        <v>9100</v>
      </c>
      <c r="G36" s="41"/>
      <c r="H36" s="41"/>
      <c r="I36" s="41"/>
      <c r="J36" s="41"/>
      <c r="K36" s="41"/>
    </row>
    <row r="37" spans="1:11" ht="15.75" customHeight="1" x14ac:dyDescent="0.3">
      <c r="A37" s="94"/>
      <c r="B37" s="58" t="s">
        <v>36</v>
      </c>
      <c r="C37" s="95"/>
      <c r="D37" s="53"/>
      <c r="E37" s="51"/>
      <c r="F37" s="96"/>
      <c r="G37" s="41"/>
      <c r="H37" s="41"/>
      <c r="I37" s="41"/>
      <c r="J37" s="41"/>
      <c r="K37" s="41"/>
    </row>
    <row r="38" spans="1:11" ht="15.75" customHeight="1" x14ac:dyDescent="0.3">
      <c r="A38" s="47"/>
      <c r="B38" s="59" t="s">
        <v>5</v>
      </c>
      <c r="C38" s="97"/>
      <c r="D38" s="53"/>
      <c r="E38" s="51"/>
      <c r="F38" s="51"/>
      <c r="G38" s="41"/>
      <c r="H38" s="41"/>
      <c r="I38" s="41"/>
      <c r="J38" s="41"/>
      <c r="K38" s="41"/>
    </row>
    <row r="39" spans="1:11" ht="15.75" customHeight="1" x14ac:dyDescent="0.25">
      <c r="A39" s="62">
        <v>1</v>
      </c>
      <c r="B39" s="60" t="s">
        <v>16</v>
      </c>
      <c r="C39" s="97"/>
      <c r="D39" s="50"/>
      <c r="E39" s="51"/>
      <c r="F39" s="51"/>
      <c r="G39" s="41"/>
      <c r="H39" s="41"/>
      <c r="I39" s="41"/>
      <c r="J39" s="41"/>
      <c r="K39" s="41"/>
    </row>
    <row r="40" spans="1:11" ht="15.75" customHeight="1" x14ac:dyDescent="0.25">
      <c r="A40" s="62"/>
      <c r="B40" s="55" t="s">
        <v>37</v>
      </c>
      <c r="C40" s="98"/>
      <c r="D40" s="50"/>
      <c r="E40" s="51"/>
      <c r="F40" s="51"/>
      <c r="G40" s="41"/>
      <c r="H40" s="41"/>
      <c r="I40" s="41"/>
      <c r="J40" s="41"/>
      <c r="K40" s="41"/>
    </row>
    <row r="41" spans="1:11" ht="15.75" customHeight="1" x14ac:dyDescent="0.25">
      <c r="A41" s="62"/>
      <c r="B41" s="55" t="s">
        <v>38</v>
      </c>
      <c r="C41" s="98"/>
      <c r="D41" s="50"/>
      <c r="E41" s="51"/>
      <c r="F41" s="51"/>
      <c r="G41" s="41"/>
      <c r="H41" s="41"/>
      <c r="I41" s="41"/>
      <c r="J41" s="41"/>
      <c r="K41" s="41"/>
    </row>
    <row r="42" spans="1:11" ht="15.75" customHeight="1" x14ac:dyDescent="0.25">
      <c r="A42" s="62"/>
      <c r="B42" s="55" t="s">
        <v>39</v>
      </c>
      <c r="C42" s="98"/>
      <c r="D42" s="50"/>
      <c r="E42" s="51"/>
      <c r="F42" s="51"/>
      <c r="G42" s="41"/>
      <c r="H42" s="41"/>
      <c r="I42" s="41"/>
      <c r="J42" s="41"/>
      <c r="K42" s="41"/>
    </row>
    <row r="43" spans="1:11" ht="15.75" customHeight="1" x14ac:dyDescent="0.25">
      <c r="A43" s="63"/>
      <c r="B43" s="55" t="s">
        <v>40</v>
      </c>
      <c r="C43" s="98"/>
      <c r="D43" s="50"/>
      <c r="E43" s="51"/>
      <c r="F43" s="51"/>
      <c r="G43" s="41"/>
      <c r="H43" s="41"/>
      <c r="I43" s="41"/>
      <c r="J43" s="41"/>
      <c r="K43" s="41"/>
    </row>
    <row r="44" spans="1:11" ht="15.75" customHeight="1" x14ac:dyDescent="0.25">
      <c r="A44" s="63"/>
      <c r="B44" s="55" t="s">
        <v>41</v>
      </c>
      <c r="C44" s="98"/>
      <c r="D44" s="61"/>
      <c r="E44" s="51"/>
      <c r="F44" s="51"/>
      <c r="G44" s="41"/>
      <c r="H44" s="41"/>
      <c r="I44" s="41"/>
      <c r="J44" s="41"/>
      <c r="K44" s="41"/>
    </row>
    <row r="45" spans="1:11" ht="15.75" customHeight="1" x14ac:dyDescent="0.25">
      <c r="A45" s="63"/>
      <c r="B45" s="55" t="s">
        <v>42</v>
      </c>
      <c r="C45" s="98"/>
      <c r="D45" s="61"/>
      <c r="E45" s="51"/>
      <c r="F45" s="51"/>
      <c r="G45" s="41"/>
      <c r="H45" s="41"/>
      <c r="I45" s="41"/>
      <c r="J45" s="41"/>
      <c r="K45" s="41"/>
    </row>
    <row r="46" spans="1:11" ht="15.75" customHeight="1" x14ac:dyDescent="0.25">
      <c r="A46" s="63"/>
      <c r="B46" s="74"/>
      <c r="C46" s="99"/>
      <c r="D46" s="65"/>
      <c r="E46" s="51"/>
      <c r="F46" s="51"/>
      <c r="G46" s="41"/>
      <c r="H46" s="41"/>
      <c r="I46" s="41"/>
      <c r="J46" s="41"/>
      <c r="K46" s="41"/>
    </row>
    <row r="47" spans="1:11" ht="15.75" customHeight="1" x14ac:dyDescent="0.25">
      <c r="A47" s="62">
        <v>2</v>
      </c>
      <c r="B47" s="60" t="s">
        <v>43</v>
      </c>
      <c r="C47" s="99"/>
      <c r="D47" s="65"/>
      <c r="E47" s="51"/>
      <c r="F47" s="51"/>
      <c r="G47" s="41"/>
      <c r="H47" s="41"/>
      <c r="I47" s="41"/>
      <c r="J47" s="41"/>
      <c r="K47" s="41"/>
    </row>
    <row r="48" spans="1:11" ht="15.75" customHeight="1" x14ac:dyDescent="0.25">
      <c r="A48" s="62"/>
      <c r="B48" s="55" t="s">
        <v>44</v>
      </c>
      <c r="C48" s="99"/>
      <c r="D48" s="65"/>
      <c r="E48" s="51"/>
      <c r="F48" s="51"/>
      <c r="G48" s="41"/>
      <c r="H48" s="41"/>
      <c r="I48" s="41"/>
      <c r="J48" s="41"/>
      <c r="K48" s="41"/>
    </row>
    <row r="49" spans="1:11" ht="15.75" customHeight="1" x14ac:dyDescent="0.25">
      <c r="A49" s="100">
        <v>2.1</v>
      </c>
      <c r="B49" s="101" t="s">
        <v>45</v>
      </c>
      <c r="C49" s="99"/>
      <c r="D49" s="67"/>
      <c r="E49" s="51"/>
      <c r="F49" s="51"/>
      <c r="G49" s="41"/>
      <c r="H49" s="41"/>
      <c r="I49" s="41"/>
      <c r="J49" s="41"/>
      <c r="K49" s="41"/>
    </row>
    <row r="50" spans="1:11" ht="15.75" customHeight="1" x14ac:dyDescent="0.25">
      <c r="A50" s="66">
        <v>1</v>
      </c>
      <c r="B50" s="55" t="s">
        <v>46</v>
      </c>
      <c r="C50" s="67" t="s">
        <v>47</v>
      </c>
      <c r="D50" s="67">
        <v>0.2</v>
      </c>
      <c r="E50" s="51">
        <v>4617</v>
      </c>
      <c r="F50" s="51">
        <f>E50*D50</f>
        <v>923.40000000000009</v>
      </c>
      <c r="G50" s="41"/>
      <c r="H50" s="41"/>
      <c r="I50" s="41"/>
      <c r="J50" s="41"/>
      <c r="K50" s="41"/>
    </row>
    <row r="51" spans="1:11" ht="15.75" customHeight="1" x14ac:dyDescent="0.25">
      <c r="A51" s="66"/>
      <c r="B51" s="74"/>
      <c r="C51" s="67"/>
      <c r="D51" s="67"/>
      <c r="E51" s="51"/>
      <c r="F51" s="51"/>
      <c r="G51" s="41"/>
      <c r="H51" s="41"/>
      <c r="I51" s="41"/>
      <c r="J51" s="41"/>
      <c r="K51" s="41"/>
    </row>
    <row r="52" spans="1:11" ht="15.75" customHeight="1" x14ac:dyDescent="0.25">
      <c r="A52" s="100">
        <v>2.2000000000000002</v>
      </c>
      <c r="B52" s="102" t="s">
        <v>48</v>
      </c>
      <c r="C52" s="67"/>
      <c r="D52" s="67"/>
      <c r="E52" s="51"/>
      <c r="F52" s="51"/>
      <c r="G52" s="41"/>
      <c r="H52" s="41"/>
      <c r="I52" s="41"/>
      <c r="J52" s="41"/>
      <c r="K52" s="41"/>
    </row>
    <row r="53" spans="1:11" ht="15.75" customHeight="1" x14ac:dyDescent="0.25">
      <c r="A53" s="103"/>
      <c r="B53" s="55" t="s">
        <v>49</v>
      </c>
      <c r="C53" s="67"/>
      <c r="D53" s="67"/>
      <c r="E53" s="51"/>
      <c r="F53" s="51"/>
      <c r="G53" s="41"/>
      <c r="H53" s="41"/>
      <c r="I53" s="41"/>
      <c r="J53" s="41"/>
      <c r="K53" s="41"/>
    </row>
    <row r="54" spans="1:11" ht="15.75" customHeight="1" x14ac:dyDescent="0.25">
      <c r="A54" s="66">
        <v>1</v>
      </c>
      <c r="B54" s="55" t="s">
        <v>50</v>
      </c>
      <c r="C54" s="67" t="s">
        <v>47</v>
      </c>
      <c r="D54" s="67">
        <v>1.01</v>
      </c>
      <c r="E54" s="51">
        <v>9250</v>
      </c>
      <c r="F54" s="51">
        <f t="shared" ref="F54:F55" si="0">E54*D54</f>
        <v>9342.5</v>
      </c>
      <c r="G54" s="41"/>
      <c r="H54" s="41"/>
      <c r="I54" s="41"/>
      <c r="J54" s="41"/>
      <c r="K54" s="41"/>
    </row>
    <row r="55" spans="1:11" ht="15.75" customHeight="1" x14ac:dyDescent="0.25">
      <c r="A55" s="66">
        <v>2</v>
      </c>
      <c r="B55" s="55" t="s">
        <v>51</v>
      </c>
      <c r="C55" s="67" t="s">
        <v>47</v>
      </c>
      <c r="D55" s="67">
        <v>0.3</v>
      </c>
      <c r="E55" s="51">
        <v>9250</v>
      </c>
      <c r="F55" s="51">
        <f t="shared" si="0"/>
        <v>2775</v>
      </c>
      <c r="G55" s="41"/>
      <c r="H55" s="41"/>
      <c r="I55" s="41"/>
      <c r="J55" s="41"/>
      <c r="K55" s="41"/>
    </row>
    <row r="56" spans="1:11" ht="15.75" customHeight="1" x14ac:dyDescent="0.25">
      <c r="A56" s="104"/>
      <c r="B56" s="105"/>
      <c r="C56" s="98"/>
      <c r="D56" s="67"/>
      <c r="E56" s="51"/>
      <c r="F56" s="51"/>
      <c r="G56" s="41"/>
      <c r="H56" s="41"/>
      <c r="I56" s="41"/>
      <c r="J56" s="41"/>
      <c r="K56" s="41"/>
    </row>
    <row r="57" spans="1:11" ht="15.75" customHeight="1" x14ac:dyDescent="0.25">
      <c r="A57" s="62">
        <v>3</v>
      </c>
      <c r="B57" s="60" t="s">
        <v>52</v>
      </c>
      <c r="C57" s="98"/>
      <c r="D57" s="67"/>
      <c r="E57" s="51"/>
      <c r="F57" s="51"/>
      <c r="G57" s="41"/>
      <c r="H57" s="41"/>
      <c r="I57" s="41"/>
      <c r="J57" s="41"/>
      <c r="K57" s="41"/>
    </row>
    <row r="58" spans="1:11" ht="15.75" customHeight="1" x14ac:dyDescent="0.25">
      <c r="A58" s="100">
        <v>3.1</v>
      </c>
      <c r="B58" s="102" t="s">
        <v>16</v>
      </c>
      <c r="C58" s="98"/>
      <c r="D58" s="73"/>
      <c r="E58" s="51"/>
      <c r="F58" s="51"/>
      <c r="G58" s="41"/>
      <c r="H58" s="41"/>
      <c r="I58" s="41"/>
      <c r="J58" s="41"/>
      <c r="K58" s="41"/>
    </row>
    <row r="59" spans="1:11" ht="15.75" customHeight="1" x14ac:dyDescent="0.25">
      <c r="A59" s="103"/>
      <c r="B59" s="55" t="s">
        <v>53</v>
      </c>
      <c r="C59" s="98"/>
      <c r="D59" s="73"/>
      <c r="E59" s="51"/>
      <c r="F59" s="51"/>
      <c r="G59" s="41"/>
      <c r="H59" s="41"/>
      <c r="I59" s="41"/>
      <c r="J59" s="41"/>
      <c r="K59" s="41"/>
    </row>
    <row r="60" spans="1:11" ht="15.75" customHeight="1" x14ac:dyDescent="0.25">
      <c r="A60" s="103"/>
      <c r="B60" s="55" t="s">
        <v>54</v>
      </c>
      <c r="C60" s="99"/>
      <c r="D60" s="53"/>
      <c r="E60" s="51"/>
      <c r="F60" s="51"/>
      <c r="G60" s="41"/>
      <c r="H60" s="41"/>
      <c r="I60" s="41"/>
      <c r="J60" s="41"/>
      <c r="K60" s="41"/>
    </row>
    <row r="61" spans="1:11" ht="15.75" customHeight="1" x14ac:dyDescent="0.25">
      <c r="A61" s="100">
        <v>3.2</v>
      </c>
      <c r="B61" s="102" t="s">
        <v>50</v>
      </c>
      <c r="C61" s="99"/>
      <c r="D61" s="50"/>
      <c r="E61" s="51"/>
      <c r="F61" s="51"/>
      <c r="G61" s="41"/>
      <c r="H61" s="41"/>
      <c r="I61" s="41"/>
      <c r="J61" s="41"/>
      <c r="K61" s="41"/>
    </row>
    <row r="62" spans="1:11" ht="15.75" customHeight="1" x14ac:dyDescent="0.25">
      <c r="A62" s="66">
        <v>1</v>
      </c>
      <c r="B62" s="55" t="s">
        <v>55</v>
      </c>
      <c r="C62" s="106" t="s">
        <v>56</v>
      </c>
      <c r="D62" s="107">
        <v>20.83</v>
      </c>
      <c r="E62" s="51">
        <v>48</v>
      </c>
      <c r="F62" s="51">
        <f t="shared" ref="F62:F63" si="1">E62*D62</f>
        <v>999.83999999999992</v>
      </c>
      <c r="G62" s="41"/>
      <c r="H62" s="41"/>
      <c r="I62" s="41"/>
      <c r="J62" s="41"/>
      <c r="K62" s="41"/>
    </row>
    <row r="63" spans="1:11" ht="15.75" customHeight="1" x14ac:dyDescent="0.25">
      <c r="A63" s="66">
        <v>2</v>
      </c>
      <c r="B63" s="55" t="s">
        <v>57</v>
      </c>
      <c r="C63" s="106" t="s">
        <v>56</v>
      </c>
      <c r="D63" s="108">
        <v>43.4</v>
      </c>
      <c r="E63" s="51">
        <v>48</v>
      </c>
      <c r="F63" s="51">
        <f t="shared" si="1"/>
        <v>2083.1999999999998</v>
      </c>
      <c r="G63" s="41"/>
      <c r="H63" s="41"/>
      <c r="I63" s="41"/>
      <c r="J63" s="41"/>
      <c r="K63" s="41"/>
    </row>
    <row r="64" spans="1:11" ht="15.75" customHeight="1" x14ac:dyDescent="0.25">
      <c r="A64" s="100">
        <v>3.3</v>
      </c>
      <c r="B64" s="102" t="s">
        <v>51</v>
      </c>
      <c r="C64" s="99"/>
      <c r="D64" s="50"/>
      <c r="E64" s="51"/>
      <c r="F64" s="51"/>
      <c r="G64" s="41"/>
      <c r="H64" s="41"/>
      <c r="I64" s="41"/>
      <c r="J64" s="41"/>
      <c r="K64" s="41"/>
    </row>
    <row r="65" spans="1:11" ht="15.75" customHeight="1" x14ac:dyDescent="0.25">
      <c r="A65" s="66">
        <v>1</v>
      </c>
      <c r="B65" s="55" t="s">
        <v>55</v>
      </c>
      <c r="C65" s="106" t="s">
        <v>56</v>
      </c>
      <c r="D65" s="107">
        <v>8.7100000000000009</v>
      </c>
      <c r="E65" s="51">
        <v>48</v>
      </c>
      <c r="F65" s="51">
        <f t="shared" ref="F65:F66" si="2">E65*D65</f>
        <v>418.08000000000004</v>
      </c>
      <c r="G65" s="41"/>
      <c r="H65" s="41"/>
      <c r="I65" s="41"/>
      <c r="J65" s="41"/>
      <c r="K65" s="41"/>
    </row>
    <row r="66" spans="1:11" ht="15.75" customHeight="1" x14ac:dyDescent="0.25">
      <c r="A66" s="66">
        <v>2</v>
      </c>
      <c r="B66" s="55" t="s">
        <v>57</v>
      </c>
      <c r="C66" s="106" t="s">
        <v>56</v>
      </c>
      <c r="D66" s="108">
        <v>29.033000000000001</v>
      </c>
      <c r="E66" s="51">
        <v>48</v>
      </c>
      <c r="F66" s="51">
        <f t="shared" si="2"/>
        <v>1393.5840000000001</v>
      </c>
      <c r="G66" s="41"/>
      <c r="H66" s="41"/>
      <c r="I66" s="41"/>
      <c r="J66" s="41"/>
      <c r="K66" s="41"/>
    </row>
    <row r="67" spans="1:11" ht="15.75" customHeight="1" x14ac:dyDescent="0.25">
      <c r="A67" s="66"/>
      <c r="B67" s="55"/>
      <c r="C67" s="106"/>
      <c r="D67" s="67"/>
      <c r="E67" s="51"/>
      <c r="F67" s="51"/>
      <c r="G67" s="41"/>
      <c r="H67" s="41"/>
      <c r="I67" s="41"/>
      <c r="J67" s="41"/>
      <c r="K67" s="41"/>
    </row>
    <row r="68" spans="1:11" ht="15.75" customHeight="1" x14ac:dyDescent="0.25">
      <c r="A68" s="78"/>
      <c r="B68" s="109"/>
      <c r="C68" s="110"/>
      <c r="D68" s="111"/>
      <c r="E68" s="82"/>
      <c r="F68" s="82"/>
      <c r="G68" s="41"/>
      <c r="H68" s="41"/>
      <c r="I68" s="41"/>
      <c r="J68" s="41"/>
      <c r="K68" s="41"/>
    </row>
    <row r="69" spans="1:11" ht="15.75" customHeight="1" x14ac:dyDescent="0.3">
      <c r="A69" s="83"/>
      <c r="B69" s="84" t="s">
        <v>58</v>
      </c>
      <c r="C69" s="85"/>
      <c r="D69" s="86"/>
      <c r="E69" s="77"/>
      <c r="F69" s="87"/>
      <c r="G69" s="41"/>
      <c r="H69" s="41"/>
      <c r="I69" s="41"/>
      <c r="J69" s="41"/>
      <c r="K69" s="41"/>
    </row>
    <row r="70" spans="1:11" ht="15.75" customHeight="1" x14ac:dyDescent="0.3">
      <c r="A70" s="88"/>
      <c r="B70" s="89" t="s">
        <v>59</v>
      </c>
      <c r="C70" s="90"/>
      <c r="D70" s="91"/>
      <c r="E70" s="92"/>
      <c r="F70" s="93">
        <f>SUM(F39:F67)</f>
        <v>17935.603999999999</v>
      </c>
      <c r="G70" s="41"/>
      <c r="H70" s="41"/>
      <c r="I70" s="41"/>
      <c r="J70" s="41"/>
      <c r="K70" s="41"/>
    </row>
    <row r="71" spans="1:11" ht="15.75" customHeight="1" x14ac:dyDescent="0.3">
      <c r="A71" s="112"/>
      <c r="B71" s="58" t="s">
        <v>60</v>
      </c>
      <c r="C71" s="113"/>
      <c r="D71" s="114"/>
      <c r="E71" s="96"/>
      <c r="F71" s="96"/>
      <c r="G71" s="41"/>
      <c r="H71" s="41"/>
      <c r="I71" s="41"/>
      <c r="J71" s="41"/>
      <c r="K71" s="41"/>
    </row>
    <row r="72" spans="1:11" ht="15.75" customHeight="1" x14ac:dyDescent="0.3">
      <c r="A72" s="54"/>
      <c r="B72" s="59" t="s">
        <v>61</v>
      </c>
      <c r="C72" s="97"/>
      <c r="D72" s="73"/>
      <c r="E72" s="51"/>
      <c r="F72" s="51"/>
      <c r="G72" s="41"/>
      <c r="H72" s="41"/>
      <c r="I72" s="41"/>
      <c r="J72" s="41"/>
      <c r="K72" s="41"/>
    </row>
    <row r="73" spans="1:11" ht="15.75" customHeight="1" x14ac:dyDescent="0.25">
      <c r="A73" s="62">
        <v>1</v>
      </c>
      <c r="B73" s="60" t="s">
        <v>16</v>
      </c>
      <c r="C73" s="97"/>
      <c r="D73" s="73"/>
      <c r="E73" s="51"/>
      <c r="F73" s="51"/>
      <c r="G73" s="41"/>
      <c r="H73" s="41"/>
      <c r="I73" s="41"/>
      <c r="J73" s="41"/>
      <c r="K73" s="41"/>
    </row>
    <row r="74" spans="1:11" ht="15.75" customHeight="1" x14ac:dyDescent="0.25">
      <c r="A74" s="115"/>
      <c r="B74" s="55" t="s">
        <v>62</v>
      </c>
      <c r="C74" s="97"/>
      <c r="D74" s="73"/>
      <c r="E74" s="51"/>
      <c r="F74" s="51"/>
      <c r="G74" s="41"/>
      <c r="H74" s="41"/>
      <c r="I74" s="41"/>
      <c r="J74" s="41"/>
      <c r="K74" s="41"/>
    </row>
    <row r="75" spans="1:11" ht="15.75" customHeight="1" x14ac:dyDescent="0.25">
      <c r="A75" s="116"/>
      <c r="B75" s="55" t="s">
        <v>63</v>
      </c>
      <c r="C75" s="97"/>
      <c r="D75" s="73"/>
      <c r="E75" s="51"/>
      <c r="F75" s="51"/>
      <c r="G75" s="41"/>
      <c r="H75" s="41"/>
      <c r="I75" s="41"/>
      <c r="J75" s="41"/>
      <c r="K75" s="41"/>
    </row>
    <row r="76" spans="1:11" ht="15.75" customHeight="1" x14ac:dyDescent="0.25">
      <c r="A76" s="116"/>
      <c r="B76" s="104"/>
      <c r="C76" s="97"/>
      <c r="D76" s="73"/>
      <c r="E76" s="51"/>
      <c r="F76" s="51"/>
      <c r="G76" s="41"/>
      <c r="H76" s="41"/>
      <c r="I76" s="41"/>
      <c r="J76" s="41"/>
      <c r="K76" s="41"/>
    </row>
    <row r="77" spans="1:11" ht="15.75" customHeight="1" x14ac:dyDescent="0.25">
      <c r="A77" s="62">
        <v>2</v>
      </c>
      <c r="B77" s="60" t="s">
        <v>64</v>
      </c>
      <c r="C77" s="97"/>
      <c r="D77" s="73"/>
      <c r="E77" s="51"/>
      <c r="F77" s="51"/>
      <c r="G77" s="41"/>
      <c r="H77" s="41"/>
      <c r="I77" s="41"/>
      <c r="J77" s="41"/>
      <c r="K77" s="41"/>
    </row>
    <row r="78" spans="1:11" ht="15.75" customHeight="1" x14ac:dyDescent="0.25">
      <c r="A78" s="116">
        <v>1</v>
      </c>
      <c r="B78" s="55" t="s">
        <v>65</v>
      </c>
      <c r="C78" s="73" t="s">
        <v>66</v>
      </c>
      <c r="D78" s="73">
        <v>49.22</v>
      </c>
      <c r="E78" s="51">
        <v>425</v>
      </c>
      <c r="F78" s="51">
        <f>E78*D78</f>
        <v>20918.5</v>
      </c>
      <c r="G78" s="41"/>
      <c r="H78" s="41"/>
      <c r="I78" s="41"/>
      <c r="J78" s="41"/>
      <c r="K78" s="41"/>
    </row>
    <row r="79" spans="1:11" ht="15.75" customHeight="1" x14ac:dyDescent="0.25">
      <c r="A79" s="117"/>
      <c r="B79" s="118"/>
      <c r="C79" s="119"/>
      <c r="D79" s="120"/>
      <c r="E79" s="51"/>
      <c r="F79" s="51"/>
      <c r="G79" s="41"/>
      <c r="H79" s="41"/>
      <c r="I79" s="41"/>
      <c r="J79" s="41"/>
      <c r="K79" s="41"/>
    </row>
    <row r="80" spans="1:11" ht="15.75" customHeight="1" x14ac:dyDescent="0.25">
      <c r="A80" s="62">
        <v>3</v>
      </c>
      <c r="B80" s="60" t="s">
        <v>67</v>
      </c>
      <c r="C80" s="97"/>
      <c r="D80" s="73"/>
      <c r="E80" s="51"/>
      <c r="F80" s="51"/>
      <c r="G80" s="41"/>
      <c r="H80" s="41"/>
      <c r="I80" s="41"/>
      <c r="J80" s="41"/>
      <c r="K80" s="41"/>
    </row>
    <row r="81" spans="1:11" ht="15.75" customHeight="1" x14ac:dyDescent="0.25">
      <c r="A81" s="116">
        <v>1</v>
      </c>
      <c r="B81" s="55" t="s">
        <v>68</v>
      </c>
      <c r="C81" s="73" t="s">
        <v>66</v>
      </c>
      <c r="D81" s="73">
        <v>108.27</v>
      </c>
      <c r="E81" s="51">
        <v>295</v>
      </c>
      <c r="F81" s="51">
        <f>E81*D81</f>
        <v>31939.649999999998</v>
      </c>
      <c r="G81" s="41"/>
      <c r="H81" s="41"/>
      <c r="I81" s="41"/>
      <c r="J81" s="41"/>
      <c r="K81" s="41"/>
    </row>
    <row r="82" spans="1:11" ht="15.75" customHeight="1" x14ac:dyDescent="0.25">
      <c r="A82" s="121"/>
      <c r="B82" s="122"/>
      <c r="C82" s="119"/>
      <c r="D82" s="120"/>
      <c r="E82" s="51"/>
      <c r="F82" s="51"/>
      <c r="G82" s="41"/>
      <c r="H82" s="41"/>
      <c r="I82" s="41"/>
      <c r="J82" s="41"/>
      <c r="K82" s="41"/>
    </row>
    <row r="83" spans="1:11" ht="15.75" customHeight="1" x14ac:dyDescent="0.25">
      <c r="A83" s="121"/>
      <c r="B83" s="55"/>
      <c r="C83" s="119"/>
      <c r="D83" s="120"/>
      <c r="E83" s="51"/>
      <c r="F83" s="51"/>
      <c r="G83" s="41"/>
      <c r="H83" s="41"/>
      <c r="I83" s="41"/>
      <c r="J83" s="41"/>
      <c r="K83" s="41"/>
    </row>
    <row r="84" spans="1:11" ht="15.75" customHeight="1" x14ac:dyDescent="0.25">
      <c r="A84" s="123"/>
      <c r="B84" s="124"/>
      <c r="C84" s="110"/>
      <c r="D84" s="111"/>
      <c r="E84" s="82"/>
      <c r="F84" s="82"/>
      <c r="G84" s="41"/>
      <c r="H84" s="41"/>
      <c r="I84" s="41"/>
      <c r="J84" s="41"/>
      <c r="K84" s="41"/>
    </row>
    <row r="85" spans="1:11" ht="15.75" customHeight="1" x14ac:dyDescent="0.3">
      <c r="A85" s="54"/>
      <c r="B85" s="84" t="s">
        <v>69</v>
      </c>
      <c r="C85" s="125"/>
      <c r="D85" s="126"/>
      <c r="E85" s="77"/>
      <c r="F85" s="87"/>
      <c r="G85" s="41"/>
      <c r="H85" s="41"/>
      <c r="I85" s="41"/>
      <c r="J85" s="41"/>
      <c r="K85" s="41"/>
    </row>
    <row r="86" spans="1:11" ht="15.75" customHeight="1" x14ac:dyDescent="0.3">
      <c r="A86" s="88"/>
      <c r="B86" s="89" t="s">
        <v>70</v>
      </c>
      <c r="C86" s="90"/>
      <c r="D86" s="91"/>
      <c r="E86" s="92"/>
      <c r="F86" s="93">
        <f>SUM(F71:F83)</f>
        <v>52858.149999999994</v>
      </c>
      <c r="G86" s="41"/>
      <c r="H86" s="41"/>
      <c r="I86" s="41"/>
      <c r="J86" s="41"/>
      <c r="K86" s="41"/>
    </row>
    <row r="87" spans="1:11" ht="15.75" customHeight="1" x14ac:dyDescent="0.3">
      <c r="A87" s="127"/>
      <c r="B87" s="58" t="s">
        <v>71</v>
      </c>
      <c r="C87" s="128"/>
      <c r="D87" s="129"/>
      <c r="E87" s="96"/>
      <c r="F87" s="96"/>
      <c r="G87" s="41"/>
      <c r="H87" s="41"/>
      <c r="I87" s="41"/>
      <c r="J87" s="41"/>
      <c r="K87" s="41"/>
    </row>
    <row r="88" spans="1:11" ht="15.75" customHeight="1" x14ac:dyDescent="0.3">
      <c r="A88" s="54"/>
      <c r="B88" s="59" t="s">
        <v>72</v>
      </c>
      <c r="C88" s="97"/>
      <c r="D88" s="61"/>
      <c r="E88" s="51"/>
      <c r="F88" s="51"/>
      <c r="G88" s="41"/>
      <c r="H88" s="41"/>
      <c r="I88" s="41"/>
      <c r="J88" s="41"/>
      <c r="K88" s="41"/>
    </row>
    <row r="89" spans="1:11" ht="15.75" customHeight="1" x14ac:dyDescent="0.25">
      <c r="A89" s="62">
        <v>1</v>
      </c>
      <c r="B89" s="60" t="s">
        <v>16</v>
      </c>
      <c r="C89" s="97"/>
      <c r="D89" s="61"/>
      <c r="E89" s="51"/>
      <c r="F89" s="51"/>
      <c r="G89" s="41"/>
      <c r="H89" s="41"/>
      <c r="I89" s="41"/>
      <c r="J89" s="41"/>
      <c r="K89" s="41"/>
    </row>
    <row r="90" spans="1:11" ht="15.75" customHeight="1" x14ac:dyDescent="0.25">
      <c r="A90" s="115"/>
      <c r="B90" s="55" t="s">
        <v>73</v>
      </c>
      <c r="C90" s="97"/>
      <c r="D90" s="61"/>
      <c r="E90" s="51"/>
      <c r="F90" s="51"/>
      <c r="G90" s="41"/>
      <c r="H90" s="41"/>
      <c r="I90" s="41"/>
      <c r="J90" s="41"/>
      <c r="K90" s="41"/>
    </row>
    <row r="91" spans="1:11" ht="15.75" customHeight="1" x14ac:dyDescent="0.25">
      <c r="A91" s="115"/>
      <c r="B91" s="55" t="s">
        <v>74</v>
      </c>
      <c r="C91" s="97"/>
      <c r="D91" s="61"/>
      <c r="E91" s="51"/>
      <c r="F91" s="51"/>
      <c r="G91" s="41"/>
      <c r="H91" s="41"/>
      <c r="I91" s="41"/>
      <c r="J91" s="41"/>
      <c r="K91" s="41"/>
    </row>
    <row r="92" spans="1:11" ht="15.75" customHeight="1" x14ac:dyDescent="0.25">
      <c r="A92" s="115"/>
      <c r="B92" s="55" t="s">
        <v>75</v>
      </c>
      <c r="C92" s="97"/>
      <c r="D92" s="61"/>
      <c r="E92" s="51"/>
      <c r="F92" s="51"/>
      <c r="G92" s="41"/>
      <c r="H92" s="41"/>
      <c r="I92" s="41"/>
      <c r="J92" s="41"/>
      <c r="K92" s="41"/>
    </row>
    <row r="93" spans="1:11" ht="15.75" customHeight="1" x14ac:dyDescent="0.25">
      <c r="A93" s="115"/>
      <c r="B93" s="55" t="s">
        <v>76</v>
      </c>
      <c r="C93" s="97"/>
      <c r="D93" s="61"/>
      <c r="E93" s="51"/>
      <c r="F93" s="51"/>
      <c r="G93" s="41"/>
      <c r="H93" s="41"/>
      <c r="I93" s="41"/>
      <c r="J93" s="41"/>
      <c r="K93" s="41"/>
    </row>
    <row r="94" spans="1:11" ht="15.75" customHeight="1" x14ac:dyDescent="0.25">
      <c r="A94" s="115"/>
      <c r="B94" s="55" t="s">
        <v>77</v>
      </c>
      <c r="C94" s="97"/>
      <c r="D94" s="61"/>
      <c r="E94" s="51"/>
      <c r="F94" s="51"/>
      <c r="G94" s="41"/>
      <c r="H94" s="41"/>
      <c r="I94" s="41"/>
      <c r="J94" s="41"/>
      <c r="K94" s="41"/>
    </row>
    <row r="95" spans="1:11" ht="15.75" customHeight="1" x14ac:dyDescent="0.25">
      <c r="A95" s="115"/>
      <c r="B95" s="55" t="s">
        <v>78</v>
      </c>
      <c r="C95" s="97"/>
      <c r="D95" s="61"/>
      <c r="E95" s="51"/>
      <c r="F95" s="51"/>
      <c r="G95" s="41"/>
      <c r="H95" s="41"/>
      <c r="I95" s="41"/>
      <c r="J95" s="41"/>
      <c r="K95" s="41"/>
    </row>
    <row r="96" spans="1:11" ht="15.75" customHeight="1" x14ac:dyDescent="0.25">
      <c r="A96" s="115"/>
      <c r="B96" s="55" t="s">
        <v>79</v>
      </c>
      <c r="C96" s="97"/>
      <c r="D96" s="61"/>
      <c r="E96" s="51"/>
      <c r="F96" s="51"/>
      <c r="G96" s="41"/>
      <c r="H96" s="41"/>
      <c r="I96" s="41"/>
      <c r="J96" s="41"/>
      <c r="K96" s="41"/>
    </row>
    <row r="97" spans="1:11" ht="15.75" customHeight="1" x14ac:dyDescent="0.25">
      <c r="A97" s="115"/>
      <c r="B97" s="130"/>
      <c r="C97" s="97"/>
      <c r="D97" s="61"/>
      <c r="E97" s="51"/>
      <c r="F97" s="51"/>
      <c r="G97" s="41"/>
      <c r="H97" s="41"/>
      <c r="I97" s="41"/>
      <c r="J97" s="41"/>
      <c r="K97" s="41"/>
    </row>
    <row r="98" spans="1:11" ht="15.75" customHeight="1" x14ac:dyDescent="0.25">
      <c r="A98" s="62">
        <v>2</v>
      </c>
      <c r="B98" s="60" t="s">
        <v>80</v>
      </c>
      <c r="C98" s="97"/>
      <c r="D98" s="61"/>
      <c r="E98" s="51"/>
      <c r="F98" s="51"/>
      <c r="G98" s="41"/>
      <c r="H98" s="41"/>
      <c r="I98" s="41"/>
      <c r="J98" s="41"/>
      <c r="K98" s="41"/>
    </row>
    <row r="99" spans="1:11" ht="15.75" customHeight="1" x14ac:dyDescent="0.25">
      <c r="A99" s="131">
        <v>1</v>
      </c>
      <c r="B99" s="132" t="s">
        <v>81</v>
      </c>
      <c r="C99" s="97"/>
      <c r="D99" s="61"/>
      <c r="E99" s="51"/>
      <c r="F99" s="51"/>
      <c r="G99" s="41"/>
      <c r="H99" s="41"/>
      <c r="I99" s="41"/>
      <c r="J99" s="41"/>
      <c r="K99" s="41"/>
    </row>
    <row r="100" spans="1:11" ht="15.75" customHeight="1" x14ac:dyDescent="0.25">
      <c r="A100" s="133" t="s">
        <v>82</v>
      </c>
      <c r="B100" s="55" t="s">
        <v>83</v>
      </c>
      <c r="C100" s="73" t="s">
        <v>66</v>
      </c>
      <c r="D100" s="97">
        <v>108.27</v>
      </c>
      <c r="E100" s="134">
        <v>115</v>
      </c>
      <c r="F100" s="51">
        <f>E100*D100</f>
        <v>12451.05</v>
      </c>
      <c r="G100" s="41"/>
      <c r="H100" s="41"/>
      <c r="I100" s="41"/>
      <c r="J100" s="41"/>
      <c r="K100" s="41"/>
    </row>
    <row r="101" spans="1:11" ht="15.75" customHeight="1" x14ac:dyDescent="0.25">
      <c r="A101" s="133"/>
      <c r="B101" s="55"/>
      <c r="C101" s="73"/>
      <c r="D101" s="97"/>
      <c r="E101" s="135"/>
      <c r="F101" s="51"/>
      <c r="G101" s="41"/>
      <c r="H101" s="41"/>
      <c r="I101" s="41"/>
      <c r="J101" s="41"/>
      <c r="K101" s="41"/>
    </row>
    <row r="102" spans="1:11" ht="15.75" customHeight="1" x14ac:dyDescent="0.25">
      <c r="A102" s="62">
        <v>3</v>
      </c>
      <c r="B102" s="60" t="s">
        <v>84</v>
      </c>
      <c r="C102" s="73"/>
      <c r="D102" s="97"/>
      <c r="E102" s="97"/>
      <c r="F102" s="51"/>
      <c r="G102" s="41"/>
      <c r="H102" s="41"/>
      <c r="I102" s="41"/>
      <c r="J102" s="41"/>
      <c r="K102" s="41"/>
    </row>
    <row r="103" spans="1:11" ht="15.75" customHeight="1" x14ac:dyDescent="0.25">
      <c r="A103" s="131">
        <v>1</v>
      </c>
      <c r="B103" s="132" t="s">
        <v>85</v>
      </c>
      <c r="C103" s="73"/>
      <c r="D103" s="97"/>
      <c r="E103" s="97"/>
      <c r="F103" s="51"/>
      <c r="G103" s="41"/>
      <c r="H103" s="41"/>
      <c r="I103" s="41"/>
      <c r="J103" s="41"/>
      <c r="K103" s="41"/>
    </row>
    <row r="104" spans="1:11" ht="15.75" customHeight="1" x14ac:dyDescent="0.25">
      <c r="A104" s="133" t="s">
        <v>86</v>
      </c>
      <c r="B104" s="55" t="s">
        <v>87</v>
      </c>
      <c r="C104" s="73" t="s">
        <v>66</v>
      </c>
      <c r="D104" s="97">
        <v>5.84</v>
      </c>
      <c r="E104" s="134">
        <v>135</v>
      </c>
      <c r="F104" s="51">
        <f>E104*D104</f>
        <v>788.4</v>
      </c>
      <c r="G104" s="41"/>
      <c r="H104" s="41"/>
      <c r="I104" s="41"/>
      <c r="J104" s="41"/>
      <c r="K104" s="41"/>
    </row>
    <row r="105" spans="1:11" ht="15.75" customHeight="1" x14ac:dyDescent="0.25">
      <c r="A105" s="131">
        <v>2</v>
      </c>
      <c r="B105" s="132" t="s">
        <v>88</v>
      </c>
      <c r="C105" s="73"/>
      <c r="D105" s="97"/>
      <c r="E105" s="97"/>
      <c r="F105" s="51"/>
      <c r="G105" s="41"/>
      <c r="H105" s="41"/>
      <c r="I105" s="41"/>
      <c r="J105" s="41"/>
      <c r="K105" s="41"/>
    </row>
    <row r="106" spans="1:11" ht="15.75" customHeight="1" x14ac:dyDescent="0.25">
      <c r="A106" s="133" t="s">
        <v>86</v>
      </c>
      <c r="B106" s="55" t="s">
        <v>89</v>
      </c>
      <c r="C106" s="73" t="s">
        <v>66</v>
      </c>
      <c r="D106" s="97">
        <v>13.98</v>
      </c>
      <c r="E106" s="134">
        <v>135</v>
      </c>
      <c r="F106" s="51">
        <f>E106*D106</f>
        <v>1887.3</v>
      </c>
      <c r="G106" s="41"/>
      <c r="H106" s="41"/>
      <c r="I106" s="41"/>
      <c r="J106" s="41"/>
      <c r="K106" s="41"/>
    </row>
    <row r="107" spans="1:11" ht="15.75" customHeight="1" x14ac:dyDescent="0.25">
      <c r="A107" s="116"/>
      <c r="B107" s="130"/>
      <c r="C107" s="73"/>
      <c r="D107" s="97"/>
      <c r="E107" s="97"/>
      <c r="F107" s="51"/>
      <c r="G107" s="41"/>
      <c r="H107" s="41"/>
      <c r="I107" s="41"/>
      <c r="J107" s="41"/>
      <c r="K107" s="41"/>
    </row>
    <row r="108" spans="1:11" ht="15.75" customHeight="1" x14ac:dyDescent="0.25">
      <c r="A108" s="123"/>
      <c r="B108" s="124"/>
      <c r="C108" s="110"/>
      <c r="D108" s="111"/>
      <c r="E108" s="82"/>
      <c r="F108" s="82"/>
      <c r="G108" s="41"/>
      <c r="H108" s="41"/>
      <c r="I108" s="41"/>
      <c r="J108" s="41"/>
      <c r="K108" s="41"/>
    </row>
    <row r="109" spans="1:11" ht="15.75" customHeight="1" x14ac:dyDescent="0.3">
      <c r="A109" s="54"/>
      <c r="B109" s="84" t="s">
        <v>90</v>
      </c>
      <c r="C109" s="125"/>
      <c r="D109" s="126"/>
      <c r="E109" s="77"/>
      <c r="F109" s="87"/>
      <c r="G109" s="41"/>
      <c r="H109" s="41"/>
      <c r="I109" s="41"/>
      <c r="J109" s="41"/>
      <c r="K109" s="41"/>
    </row>
    <row r="110" spans="1:11" ht="15.75" customHeight="1" x14ac:dyDescent="0.3">
      <c r="A110" s="88"/>
      <c r="B110" s="89" t="s">
        <v>91</v>
      </c>
      <c r="C110" s="90"/>
      <c r="D110" s="91"/>
      <c r="E110" s="92"/>
      <c r="F110" s="93">
        <f>SUM(F87:F107)</f>
        <v>15126.749999999998</v>
      </c>
      <c r="G110" s="41"/>
      <c r="H110" s="41"/>
      <c r="I110" s="41"/>
      <c r="J110" s="41"/>
      <c r="K110" s="41"/>
    </row>
    <row r="111" spans="1:11" ht="15.75" customHeight="1" x14ac:dyDescent="0.3">
      <c r="A111" s="112"/>
      <c r="B111" s="58" t="s">
        <v>92</v>
      </c>
      <c r="C111" s="136"/>
      <c r="D111" s="137"/>
      <c r="E111" s="96"/>
      <c r="F111" s="96"/>
      <c r="G111" s="41"/>
      <c r="H111" s="41"/>
      <c r="I111" s="41"/>
      <c r="J111" s="41"/>
      <c r="K111" s="41"/>
    </row>
    <row r="112" spans="1:11" ht="15.75" customHeight="1" x14ac:dyDescent="0.3">
      <c r="A112" s="54"/>
      <c r="B112" s="59" t="s">
        <v>93</v>
      </c>
      <c r="C112" s="97"/>
      <c r="D112" s="61"/>
      <c r="E112" s="51"/>
      <c r="F112" s="51"/>
      <c r="G112" s="41"/>
      <c r="H112" s="41"/>
      <c r="I112" s="41"/>
      <c r="J112" s="41"/>
      <c r="K112" s="41"/>
    </row>
    <row r="113" spans="1:11" ht="15.75" customHeight="1" x14ac:dyDescent="0.25">
      <c r="A113" s="62">
        <v>1</v>
      </c>
      <c r="B113" s="60" t="s">
        <v>16</v>
      </c>
      <c r="C113" s="97"/>
      <c r="D113" s="61"/>
      <c r="E113" s="51"/>
      <c r="F113" s="51"/>
      <c r="G113" s="41"/>
      <c r="H113" s="41"/>
      <c r="I113" s="41"/>
      <c r="J113" s="41"/>
      <c r="K113" s="41"/>
    </row>
    <row r="114" spans="1:11" ht="15.75" customHeight="1" x14ac:dyDescent="0.25">
      <c r="A114" s="130"/>
      <c r="B114" s="55" t="s">
        <v>94</v>
      </c>
      <c r="C114" s="138"/>
      <c r="D114" s="139"/>
      <c r="E114" s="51"/>
      <c r="F114" s="51"/>
      <c r="G114" s="41"/>
      <c r="H114" s="41"/>
      <c r="I114" s="41"/>
      <c r="J114" s="41"/>
      <c r="K114" s="41"/>
    </row>
    <row r="115" spans="1:11" ht="15.75" customHeight="1" x14ac:dyDescent="0.25">
      <c r="A115" s="130"/>
      <c r="B115" s="55" t="s">
        <v>95</v>
      </c>
      <c r="C115" s="138"/>
      <c r="D115" s="139"/>
      <c r="E115" s="51"/>
      <c r="F115" s="51"/>
      <c r="G115" s="41"/>
      <c r="H115" s="41"/>
      <c r="I115" s="41"/>
      <c r="J115" s="41"/>
      <c r="K115" s="41"/>
    </row>
    <row r="116" spans="1:11" ht="15.75" customHeight="1" x14ac:dyDescent="0.25">
      <c r="A116" s="130"/>
      <c r="B116" s="55" t="s">
        <v>96</v>
      </c>
      <c r="C116" s="138"/>
      <c r="D116" s="139"/>
      <c r="E116" s="51"/>
      <c r="F116" s="51"/>
      <c r="G116" s="41"/>
      <c r="H116" s="41"/>
      <c r="I116" s="41"/>
      <c r="J116" s="41"/>
      <c r="K116" s="41"/>
    </row>
    <row r="117" spans="1:11" ht="15.75" customHeight="1" x14ac:dyDescent="0.25">
      <c r="A117" s="140"/>
      <c r="B117" s="140"/>
      <c r="C117" s="138"/>
      <c r="D117" s="139"/>
      <c r="E117" s="51"/>
      <c r="F117" s="51"/>
      <c r="G117" s="41"/>
      <c r="H117" s="41"/>
      <c r="I117" s="41"/>
      <c r="J117" s="41"/>
      <c r="K117" s="41"/>
    </row>
    <row r="118" spans="1:11" ht="15.75" customHeight="1" x14ac:dyDescent="0.25">
      <c r="A118" s="62">
        <v>2</v>
      </c>
      <c r="B118" s="60" t="s">
        <v>84</v>
      </c>
      <c r="C118" s="138"/>
      <c r="D118" s="139"/>
      <c r="E118" s="51"/>
      <c r="F118" s="51"/>
      <c r="G118" s="41"/>
      <c r="H118" s="41"/>
      <c r="I118" s="41"/>
      <c r="J118" s="41"/>
      <c r="K118" s="41"/>
    </row>
    <row r="119" spans="1:11" ht="15.75" customHeight="1" x14ac:dyDescent="0.25">
      <c r="A119" s="116">
        <v>2</v>
      </c>
      <c r="B119" s="55" t="s">
        <v>97</v>
      </c>
      <c r="C119" s="73" t="s">
        <v>66</v>
      </c>
      <c r="D119" s="73">
        <v>16.5</v>
      </c>
      <c r="E119" s="51">
        <v>550</v>
      </c>
      <c r="F119" s="51">
        <f>E119*D119</f>
        <v>9075</v>
      </c>
      <c r="G119" s="41"/>
      <c r="H119" s="41"/>
      <c r="I119" s="41"/>
      <c r="J119" s="41"/>
      <c r="K119" s="41"/>
    </row>
    <row r="120" spans="1:11" ht="15.75" customHeight="1" x14ac:dyDescent="0.25">
      <c r="A120" s="116"/>
      <c r="B120" s="130"/>
      <c r="C120" s="97"/>
      <c r="D120" s="98"/>
      <c r="E120" s="51"/>
      <c r="F120" s="51"/>
      <c r="G120" s="41"/>
      <c r="H120" s="41"/>
      <c r="I120" s="41"/>
      <c r="J120" s="41"/>
      <c r="K120" s="41"/>
    </row>
    <row r="121" spans="1:11" ht="15.75" customHeight="1" x14ac:dyDescent="0.25">
      <c r="A121" s="62">
        <v>3</v>
      </c>
      <c r="B121" s="60" t="s">
        <v>98</v>
      </c>
      <c r="C121" s="97"/>
      <c r="D121" s="98"/>
      <c r="E121" s="51"/>
      <c r="F121" s="51"/>
      <c r="G121" s="41"/>
      <c r="H121" s="41"/>
      <c r="I121" s="41"/>
      <c r="J121" s="41"/>
      <c r="K121" s="41"/>
    </row>
    <row r="122" spans="1:11" ht="15.75" customHeight="1" x14ac:dyDescent="0.25">
      <c r="A122" s="83"/>
      <c r="B122" s="55" t="s">
        <v>99</v>
      </c>
      <c r="C122" s="97"/>
      <c r="D122" s="73"/>
      <c r="E122" s="51"/>
      <c r="F122" s="51"/>
      <c r="G122" s="41"/>
      <c r="H122" s="41"/>
      <c r="I122" s="41"/>
      <c r="J122" s="41"/>
      <c r="K122" s="41"/>
    </row>
    <row r="123" spans="1:11" ht="15.75" customHeight="1" x14ac:dyDescent="0.25">
      <c r="A123" s="83"/>
      <c r="B123" s="55" t="s">
        <v>100</v>
      </c>
      <c r="C123" s="97"/>
      <c r="D123" s="73"/>
      <c r="E123" s="51"/>
      <c r="F123" s="51"/>
      <c r="G123" s="41"/>
      <c r="H123" s="41"/>
      <c r="I123" s="41"/>
      <c r="J123" s="41"/>
      <c r="K123" s="41"/>
    </row>
    <row r="124" spans="1:11" ht="15.75" customHeight="1" x14ac:dyDescent="0.25">
      <c r="A124" s="83"/>
      <c r="B124" s="55" t="s">
        <v>101</v>
      </c>
      <c r="C124" s="98"/>
      <c r="D124" s="73"/>
      <c r="E124" s="51"/>
      <c r="F124" s="51"/>
      <c r="G124" s="41"/>
      <c r="H124" s="41"/>
      <c r="I124" s="41"/>
      <c r="J124" s="41"/>
      <c r="K124" s="41"/>
    </row>
    <row r="125" spans="1:11" ht="15.75" customHeight="1" x14ac:dyDescent="0.25">
      <c r="A125" s="83"/>
      <c r="B125" s="55" t="s">
        <v>102</v>
      </c>
      <c r="C125" s="98"/>
      <c r="D125" s="73"/>
      <c r="E125" s="51"/>
      <c r="F125" s="51"/>
      <c r="G125" s="41"/>
      <c r="H125" s="41"/>
      <c r="I125" s="41"/>
      <c r="J125" s="41"/>
      <c r="K125" s="41"/>
    </row>
    <row r="126" spans="1:11" ht="15.75" customHeight="1" x14ac:dyDescent="0.25">
      <c r="A126" s="116">
        <v>2</v>
      </c>
      <c r="B126" s="55" t="s">
        <v>103</v>
      </c>
      <c r="C126" s="73" t="s">
        <v>66</v>
      </c>
      <c r="D126" s="73">
        <v>19.850000000000001</v>
      </c>
      <c r="E126" s="51">
        <v>750</v>
      </c>
      <c r="F126" s="51">
        <f>E126*D126</f>
        <v>14887.500000000002</v>
      </c>
      <c r="G126" s="41"/>
      <c r="H126" s="41"/>
      <c r="I126" s="41"/>
      <c r="J126" s="41"/>
      <c r="K126" s="41"/>
    </row>
    <row r="127" spans="1:11" ht="15.75" customHeight="1" x14ac:dyDescent="0.25">
      <c r="A127" s="116"/>
      <c r="B127" s="130"/>
      <c r="C127" s="97"/>
      <c r="D127" s="73"/>
      <c r="E127" s="51"/>
      <c r="F127" s="51"/>
      <c r="G127" s="41"/>
      <c r="H127" s="41"/>
      <c r="I127" s="41"/>
      <c r="J127" s="41"/>
      <c r="K127" s="41"/>
    </row>
    <row r="128" spans="1:11" ht="15.75" customHeight="1" x14ac:dyDescent="0.25">
      <c r="A128" s="116"/>
      <c r="B128" s="130"/>
      <c r="C128" s="97"/>
      <c r="D128" s="73"/>
      <c r="E128" s="51"/>
      <c r="F128" s="51"/>
      <c r="G128" s="41"/>
      <c r="H128" s="41"/>
      <c r="I128" s="41"/>
      <c r="J128" s="41"/>
      <c r="K128" s="41"/>
    </row>
    <row r="129" spans="1:11" ht="15.75" customHeight="1" x14ac:dyDescent="0.25">
      <c r="A129" s="116"/>
      <c r="B129" s="130"/>
      <c r="C129" s="97"/>
      <c r="D129" s="73"/>
      <c r="E129" s="51"/>
      <c r="F129" s="51"/>
      <c r="G129" s="41"/>
      <c r="H129" s="41"/>
      <c r="I129" s="41"/>
      <c r="J129" s="41"/>
      <c r="K129" s="41"/>
    </row>
    <row r="130" spans="1:11" ht="15.75" customHeight="1" x14ac:dyDescent="0.25">
      <c r="A130" s="116"/>
      <c r="B130" s="130"/>
      <c r="C130" s="97"/>
      <c r="D130" s="73"/>
      <c r="E130" s="51"/>
      <c r="F130" s="51"/>
      <c r="G130" s="41"/>
      <c r="H130" s="41"/>
      <c r="I130" s="41"/>
      <c r="J130" s="41"/>
      <c r="K130" s="41"/>
    </row>
    <row r="131" spans="1:11" ht="15.75" customHeight="1" x14ac:dyDescent="0.25">
      <c r="A131" s="116"/>
      <c r="B131" s="130"/>
      <c r="C131" s="97"/>
      <c r="D131" s="73"/>
      <c r="E131" s="51"/>
      <c r="F131" s="51"/>
      <c r="G131" s="41"/>
      <c r="H131" s="41"/>
      <c r="I131" s="41"/>
      <c r="J131" s="41"/>
      <c r="K131" s="41"/>
    </row>
    <row r="132" spans="1:11" ht="15.75" customHeight="1" x14ac:dyDescent="0.25">
      <c r="A132" s="116"/>
      <c r="B132" s="130"/>
      <c r="C132" s="97"/>
      <c r="D132" s="73"/>
      <c r="E132" s="51"/>
      <c r="F132" s="51"/>
      <c r="G132" s="41"/>
      <c r="H132" s="41"/>
      <c r="I132" s="41"/>
      <c r="J132" s="41"/>
      <c r="K132" s="41"/>
    </row>
    <row r="133" spans="1:11" ht="15.75" customHeight="1" x14ac:dyDescent="0.25">
      <c r="A133" s="116"/>
      <c r="B133" s="130"/>
      <c r="C133" s="97"/>
      <c r="D133" s="73"/>
      <c r="E133" s="51"/>
      <c r="F133" s="51"/>
      <c r="G133" s="41"/>
      <c r="H133" s="41"/>
      <c r="I133" s="41"/>
      <c r="J133" s="41"/>
      <c r="K133" s="41"/>
    </row>
    <row r="134" spans="1:11" ht="15.75" customHeight="1" x14ac:dyDescent="0.25">
      <c r="A134" s="116"/>
      <c r="B134" s="130"/>
      <c r="C134" s="97"/>
      <c r="D134" s="98"/>
      <c r="E134" s="51"/>
      <c r="F134" s="51"/>
      <c r="G134" s="41"/>
      <c r="H134" s="41"/>
      <c r="I134" s="41"/>
      <c r="J134" s="41"/>
      <c r="K134" s="41"/>
    </row>
    <row r="135" spans="1:11" ht="15.75" customHeight="1" x14ac:dyDescent="0.25">
      <c r="A135" s="130"/>
      <c r="B135" s="130"/>
      <c r="C135" s="97"/>
      <c r="D135" s="98"/>
      <c r="E135" s="51"/>
      <c r="F135" s="51"/>
      <c r="G135" s="41"/>
      <c r="H135" s="41"/>
      <c r="I135" s="41"/>
      <c r="J135" s="41"/>
      <c r="K135" s="41"/>
    </row>
    <row r="136" spans="1:11" ht="15.75" customHeight="1" x14ac:dyDescent="0.25">
      <c r="A136" s="123"/>
      <c r="B136" s="124"/>
      <c r="C136" s="110"/>
      <c r="D136" s="111"/>
      <c r="E136" s="82"/>
      <c r="F136" s="82"/>
      <c r="G136" s="41"/>
      <c r="H136" s="41"/>
      <c r="I136" s="41"/>
      <c r="J136" s="41"/>
      <c r="K136" s="41"/>
    </row>
    <row r="137" spans="1:11" ht="15.75" customHeight="1" x14ac:dyDescent="0.3">
      <c r="A137" s="54"/>
      <c r="B137" s="84" t="s">
        <v>104</v>
      </c>
      <c r="C137" s="125"/>
      <c r="D137" s="126"/>
      <c r="E137" s="77"/>
      <c r="F137" s="87"/>
      <c r="G137" s="41"/>
      <c r="H137" s="41"/>
      <c r="I137" s="41"/>
      <c r="J137" s="41"/>
      <c r="K137" s="41"/>
    </row>
    <row r="138" spans="1:11" ht="15.75" customHeight="1" x14ac:dyDescent="0.3">
      <c r="A138" s="88"/>
      <c r="B138" s="89" t="s">
        <v>105</v>
      </c>
      <c r="C138" s="90"/>
      <c r="D138" s="91"/>
      <c r="E138" s="92"/>
      <c r="F138" s="93">
        <f>SUM(F111:F135)</f>
        <v>23962.5</v>
      </c>
      <c r="G138" s="41"/>
      <c r="H138" s="41"/>
      <c r="I138" s="41"/>
      <c r="J138" s="41"/>
      <c r="K138" s="41"/>
    </row>
    <row r="139" spans="1:11" ht="15.75" customHeight="1" x14ac:dyDescent="0.3">
      <c r="A139" s="141"/>
      <c r="B139" s="58" t="s">
        <v>106</v>
      </c>
      <c r="C139" s="136"/>
      <c r="D139" s="114"/>
      <c r="E139" s="96"/>
      <c r="F139" s="96"/>
      <c r="G139" s="41"/>
      <c r="H139" s="41"/>
      <c r="I139" s="41"/>
      <c r="J139" s="41"/>
      <c r="K139" s="41"/>
    </row>
    <row r="140" spans="1:11" ht="15.75" customHeight="1" x14ac:dyDescent="0.3">
      <c r="A140" s="116"/>
      <c r="B140" s="59" t="s">
        <v>107</v>
      </c>
      <c r="C140" s="98"/>
      <c r="D140" s="73"/>
      <c r="E140" s="51"/>
      <c r="F140" s="51"/>
      <c r="G140" s="41"/>
      <c r="H140" s="41"/>
      <c r="I140" s="41"/>
      <c r="J140" s="41"/>
      <c r="K140" s="41"/>
    </row>
    <row r="141" spans="1:11" ht="15.75" customHeight="1" x14ac:dyDescent="0.25">
      <c r="A141" s="62">
        <v>6</v>
      </c>
      <c r="B141" s="60" t="s">
        <v>108</v>
      </c>
      <c r="C141" s="98"/>
      <c r="D141" s="73"/>
      <c r="E141" s="51"/>
      <c r="F141" s="51"/>
      <c r="G141" s="41"/>
      <c r="H141" s="41"/>
      <c r="I141" s="41"/>
      <c r="J141" s="41"/>
      <c r="K141" s="41"/>
    </row>
    <row r="142" spans="1:11" ht="15.75" customHeight="1" x14ac:dyDescent="0.25">
      <c r="A142" s="116"/>
      <c r="B142" s="55" t="s">
        <v>109</v>
      </c>
      <c r="C142" s="98"/>
      <c r="D142" s="73"/>
      <c r="E142" s="51"/>
      <c r="F142" s="51"/>
      <c r="G142" s="41"/>
      <c r="H142" s="41"/>
      <c r="I142" s="41"/>
      <c r="J142" s="41"/>
      <c r="K142" s="41"/>
    </row>
    <row r="143" spans="1:11" ht="15.75" customHeight="1" x14ac:dyDescent="0.25">
      <c r="A143" s="142" t="s">
        <v>110</v>
      </c>
      <c r="B143" s="60" t="s">
        <v>111</v>
      </c>
      <c r="C143" s="98"/>
      <c r="D143" s="73"/>
      <c r="E143" s="51"/>
      <c r="F143" s="51"/>
      <c r="G143" s="41"/>
      <c r="H143" s="41"/>
      <c r="I143" s="41"/>
      <c r="J143" s="41"/>
      <c r="K143" s="41"/>
    </row>
    <row r="144" spans="1:11" ht="15.75" customHeight="1" x14ac:dyDescent="0.25">
      <c r="A144" s="116">
        <v>1</v>
      </c>
      <c r="B144" s="55" t="s">
        <v>112</v>
      </c>
      <c r="C144" s="73" t="s">
        <v>66</v>
      </c>
      <c r="D144" s="98">
        <v>8.92</v>
      </c>
      <c r="E144" s="51">
        <v>372</v>
      </c>
      <c r="F144" s="51">
        <f>E144*D144</f>
        <v>3318.24</v>
      </c>
      <c r="G144" s="41"/>
      <c r="H144" s="41"/>
      <c r="I144" s="41"/>
      <c r="J144" s="41"/>
      <c r="K144" s="41"/>
    </row>
    <row r="145" spans="1:11" ht="15.75" customHeight="1" x14ac:dyDescent="0.25">
      <c r="A145" s="142" t="s">
        <v>113</v>
      </c>
      <c r="B145" s="60" t="s">
        <v>114</v>
      </c>
      <c r="C145" s="98"/>
      <c r="D145" s="98"/>
      <c r="E145" s="51"/>
      <c r="F145" s="51"/>
      <c r="G145" s="41"/>
      <c r="H145" s="41"/>
      <c r="I145" s="41"/>
      <c r="J145" s="41"/>
      <c r="K145" s="41"/>
    </row>
    <row r="146" spans="1:11" ht="15.75" customHeight="1" x14ac:dyDescent="0.25">
      <c r="A146" s="116">
        <v>1</v>
      </c>
      <c r="B146" s="143" t="s">
        <v>115</v>
      </c>
      <c r="C146" s="73" t="s">
        <v>66</v>
      </c>
      <c r="D146" s="98">
        <v>12.22</v>
      </c>
      <c r="E146" s="51">
        <v>385</v>
      </c>
      <c r="F146" s="51">
        <f t="shared" ref="F146:F147" si="3">E146*D146</f>
        <v>4704.7</v>
      </c>
      <c r="G146" s="41"/>
      <c r="H146" s="41"/>
      <c r="I146" s="41"/>
      <c r="J146" s="41"/>
      <c r="K146" s="41"/>
    </row>
    <row r="147" spans="1:11" ht="15.75" customHeight="1" x14ac:dyDescent="0.25">
      <c r="A147" s="116">
        <v>2</v>
      </c>
      <c r="B147" s="55" t="s">
        <v>116</v>
      </c>
      <c r="C147" s="73" t="s">
        <v>66</v>
      </c>
      <c r="D147" s="98">
        <v>1.21</v>
      </c>
      <c r="E147" s="51">
        <v>378</v>
      </c>
      <c r="F147" s="51">
        <f t="shared" si="3"/>
        <v>457.38</v>
      </c>
      <c r="G147" s="41"/>
      <c r="H147" s="41"/>
      <c r="I147" s="41"/>
      <c r="J147" s="41"/>
      <c r="K147" s="41"/>
    </row>
    <row r="148" spans="1:11" ht="15.75" customHeight="1" x14ac:dyDescent="0.25">
      <c r="A148" s="116"/>
      <c r="B148" s="130"/>
      <c r="C148" s="98"/>
      <c r="D148" s="73"/>
      <c r="E148" s="51"/>
      <c r="F148" s="51"/>
      <c r="G148" s="41"/>
      <c r="H148" s="41"/>
      <c r="I148" s="41"/>
      <c r="J148" s="41"/>
      <c r="K148" s="41"/>
    </row>
    <row r="149" spans="1:11" ht="15.75" customHeight="1" x14ac:dyDescent="0.25">
      <c r="A149" s="62">
        <v>6.2</v>
      </c>
      <c r="B149" s="60" t="s">
        <v>117</v>
      </c>
      <c r="C149" s="98"/>
      <c r="D149" s="73"/>
      <c r="E149" s="51"/>
      <c r="F149" s="51"/>
      <c r="G149" s="41"/>
      <c r="H149" s="41"/>
      <c r="I149" s="41"/>
      <c r="J149" s="41"/>
      <c r="K149" s="41"/>
    </row>
    <row r="150" spans="1:11" ht="15.75" customHeight="1" x14ac:dyDescent="0.25">
      <c r="A150" s="62" t="s">
        <v>118</v>
      </c>
      <c r="B150" s="60" t="s">
        <v>119</v>
      </c>
      <c r="C150" s="98"/>
      <c r="D150" s="73"/>
      <c r="E150" s="51"/>
      <c r="F150" s="51"/>
      <c r="G150" s="41"/>
      <c r="H150" s="41"/>
      <c r="I150" s="41"/>
      <c r="J150" s="41"/>
      <c r="K150" s="41"/>
    </row>
    <row r="151" spans="1:11" ht="15.75" customHeight="1" x14ac:dyDescent="0.25">
      <c r="A151" s="47"/>
      <c r="B151" s="55" t="s">
        <v>120</v>
      </c>
      <c r="C151" s="98"/>
      <c r="D151" s="73"/>
      <c r="E151" s="51"/>
      <c r="F151" s="51"/>
      <c r="G151" s="41"/>
      <c r="H151" s="41"/>
      <c r="I151" s="41"/>
      <c r="J151" s="41"/>
      <c r="K151" s="41"/>
    </row>
    <row r="152" spans="1:11" ht="15.75" customHeight="1" x14ac:dyDescent="0.25">
      <c r="A152" s="47"/>
      <c r="B152" s="55" t="s">
        <v>121</v>
      </c>
      <c r="C152" s="98"/>
      <c r="D152" s="73"/>
      <c r="E152" s="51"/>
      <c r="F152" s="51"/>
      <c r="G152" s="41"/>
      <c r="H152" s="41"/>
      <c r="I152" s="41"/>
      <c r="J152" s="41"/>
      <c r="K152" s="41"/>
    </row>
    <row r="153" spans="1:11" ht="15.75" customHeight="1" x14ac:dyDescent="0.25">
      <c r="A153" s="47"/>
      <c r="B153" s="55" t="s">
        <v>122</v>
      </c>
      <c r="C153" s="98"/>
      <c r="D153" s="73"/>
      <c r="E153" s="51"/>
      <c r="F153" s="51"/>
      <c r="G153" s="41"/>
      <c r="H153" s="41"/>
      <c r="I153" s="41"/>
      <c r="J153" s="41"/>
      <c r="K153" s="41"/>
    </row>
    <row r="154" spans="1:11" ht="15.75" customHeight="1" x14ac:dyDescent="0.25">
      <c r="A154" s="47"/>
      <c r="B154" s="55" t="s">
        <v>123</v>
      </c>
      <c r="C154" s="98"/>
      <c r="D154" s="73"/>
      <c r="E154" s="51"/>
      <c r="F154" s="51"/>
      <c r="G154" s="41"/>
      <c r="H154" s="41"/>
      <c r="I154" s="41"/>
      <c r="J154" s="41"/>
      <c r="K154" s="41"/>
    </row>
    <row r="155" spans="1:11" ht="15.75" customHeight="1" x14ac:dyDescent="0.25">
      <c r="A155" s="62" t="s">
        <v>124</v>
      </c>
      <c r="B155" s="60" t="s">
        <v>125</v>
      </c>
      <c r="C155" s="98"/>
      <c r="D155" s="73"/>
      <c r="E155" s="51"/>
      <c r="F155" s="51"/>
      <c r="G155" s="41"/>
      <c r="H155" s="41"/>
      <c r="I155" s="41"/>
      <c r="J155" s="41"/>
      <c r="K155" s="41"/>
    </row>
    <row r="156" spans="1:11" ht="15.75" customHeight="1" x14ac:dyDescent="0.25">
      <c r="A156" s="116">
        <v>1</v>
      </c>
      <c r="B156" s="55" t="s">
        <v>126</v>
      </c>
      <c r="C156" s="98" t="s">
        <v>127</v>
      </c>
      <c r="D156" s="73">
        <v>1</v>
      </c>
      <c r="E156" s="51">
        <v>3985</v>
      </c>
      <c r="F156" s="51">
        <f t="shared" ref="F156:F157" si="4">E156*D156</f>
        <v>3985</v>
      </c>
      <c r="G156" s="41"/>
      <c r="H156" s="41"/>
      <c r="I156" s="41"/>
      <c r="J156" s="41"/>
      <c r="K156" s="41"/>
    </row>
    <row r="157" spans="1:11" ht="15.75" customHeight="1" x14ac:dyDescent="0.25">
      <c r="A157" s="116">
        <v>2</v>
      </c>
      <c r="B157" s="55" t="s">
        <v>128</v>
      </c>
      <c r="C157" s="98" t="s">
        <v>127</v>
      </c>
      <c r="D157" s="73">
        <v>1</v>
      </c>
      <c r="E157" s="51">
        <v>2980</v>
      </c>
      <c r="F157" s="51">
        <f t="shared" si="4"/>
        <v>2980</v>
      </c>
      <c r="G157" s="41"/>
      <c r="H157" s="41"/>
      <c r="I157" s="41"/>
      <c r="J157" s="41"/>
      <c r="K157" s="41"/>
    </row>
    <row r="158" spans="1:11" ht="15.75" customHeight="1" x14ac:dyDescent="0.25">
      <c r="A158" s="62" t="s">
        <v>129</v>
      </c>
      <c r="B158" s="60" t="s">
        <v>130</v>
      </c>
      <c r="C158" s="98"/>
      <c r="D158" s="73"/>
      <c r="E158" s="51"/>
      <c r="F158" s="51"/>
      <c r="G158" s="41"/>
      <c r="H158" s="41"/>
      <c r="I158" s="41"/>
      <c r="J158" s="41"/>
      <c r="K158" s="41"/>
    </row>
    <row r="159" spans="1:11" ht="15.75" customHeight="1" x14ac:dyDescent="0.25">
      <c r="A159" s="116">
        <v>1</v>
      </c>
      <c r="B159" s="55" t="s">
        <v>131</v>
      </c>
      <c r="C159" s="98" t="s">
        <v>127</v>
      </c>
      <c r="D159" s="73">
        <v>3</v>
      </c>
      <c r="E159" s="51">
        <v>5585</v>
      </c>
      <c r="F159" s="51">
        <f t="shared" ref="F159:F160" si="5">E159*D159</f>
        <v>16755</v>
      </c>
      <c r="G159" s="41"/>
      <c r="H159" s="41"/>
      <c r="I159" s="41"/>
      <c r="J159" s="41"/>
      <c r="K159" s="41"/>
    </row>
    <row r="160" spans="1:11" ht="15.75" customHeight="1" x14ac:dyDescent="0.25">
      <c r="A160" s="116">
        <v>4</v>
      </c>
      <c r="B160" s="55" t="s">
        <v>132</v>
      </c>
      <c r="C160" s="98" t="s">
        <v>127</v>
      </c>
      <c r="D160" s="73">
        <v>1</v>
      </c>
      <c r="E160" s="51">
        <v>1175</v>
      </c>
      <c r="F160" s="51">
        <f t="shared" si="5"/>
        <v>1175</v>
      </c>
      <c r="G160" s="41"/>
      <c r="H160" s="41"/>
      <c r="I160" s="41"/>
      <c r="J160" s="41"/>
      <c r="K160" s="41"/>
    </row>
    <row r="161" spans="1:11" ht="15.75" customHeight="1" x14ac:dyDescent="0.25">
      <c r="A161" s="123"/>
      <c r="B161" s="124"/>
      <c r="C161" s="110"/>
      <c r="D161" s="111"/>
      <c r="E161" s="82"/>
      <c r="F161" s="82"/>
      <c r="G161" s="41"/>
      <c r="H161" s="41"/>
      <c r="I161" s="41"/>
      <c r="J161" s="41"/>
      <c r="K161" s="41"/>
    </row>
    <row r="162" spans="1:11" ht="15.75" customHeight="1" x14ac:dyDescent="0.3">
      <c r="A162" s="54"/>
      <c r="B162" s="84" t="s">
        <v>133</v>
      </c>
      <c r="C162" s="125"/>
      <c r="D162" s="126"/>
      <c r="E162" s="77"/>
      <c r="F162" s="87"/>
      <c r="G162" s="41"/>
      <c r="H162" s="41"/>
      <c r="I162" s="41"/>
      <c r="J162" s="41"/>
      <c r="K162" s="41"/>
    </row>
    <row r="163" spans="1:11" ht="15.75" customHeight="1" x14ac:dyDescent="0.3">
      <c r="A163" s="88"/>
      <c r="B163" s="89" t="s">
        <v>134</v>
      </c>
      <c r="C163" s="90"/>
      <c r="D163" s="91"/>
      <c r="E163" s="92"/>
      <c r="F163" s="93">
        <f>SUM(F139:F160)</f>
        <v>33375.32</v>
      </c>
      <c r="G163" s="41"/>
      <c r="H163" s="41"/>
      <c r="I163" s="41"/>
      <c r="J163" s="41"/>
      <c r="K163" s="41"/>
    </row>
    <row r="164" spans="1:11" ht="15.75" customHeight="1" x14ac:dyDescent="0.3">
      <c r="A164" s="127"/>
      <c r="B164" s="58" t="s">
        <v>135</v>
      </c>
      <c r="C164" s="144"/>
      <c r="D164" s="145"/>
      <c r="E164" s="146"/>
      <c r="F164" s="147"/>
      <c r="G164" s="41"/>
      <c r="H164" s="41"/>
      <c r="I164" s="41"/>
      <c r="J164" s="41"/>
      <c r="K164" s="41"/>
    </row>
    <row r="165" spans="1:11" ht="15.75" customHeight="1" x14ac:dyDescent="0.3">
      <c r="A165" s="83"/>
      <c r="B165" s="59" t="s">
        <v>136</v>
      </c>
      <c r="C165" s="148"/>
      <c r="D165" s="149"/>
      <c r="E165" s="51"/>
      <c r="F165" s="51"/>
      <c r="G165" s="41"/>
      <c r="H165" s="41"/>
      <c r="I165" s="41"/>
      <c r="J165" s="41"/>
      <c r="K165" s="41"/>
    </row>
    <row r="166" spans="1:11" ht="15.75" customHeight="1" x14ac:dyDescent="0.25">
      <c r="A166" s="62">
        <v>7.1</v>
      </c>
      <c r="B166" s="60" t="s">
        <v>137</v>
      </c>
      <c r="C166" s="150"/>
      <c r="D166" s="151"/>
      <c r="E166" s="51"/>
      <c r="F166" s="51"/>
      <c r="G166" s="41"/>
      <c r="H166" s="41"/>
      <c r="I166" s="41"/>
      <c r="J166" s="41"/>
      <c r="K166" s="41"/>
    </row>
    <row r="167" spans="1:11" ht="15.75" customHeight="1" x14ac:dyDescent="0.25">
      <c r="A167" s="103" t="s">
        <v>138</v>
      </c>
      <c r="B167" s="152" t="s">
        <v>139</v>
      </c>
      <c r="C167" s="98"/>
      <c r="D167" s="151"/>
      <c r="E167" s="51"/>
      <c r="F167" s="51"/>
      <c r="G167" s="41"/>
      <c r="H167" s="41"/>
      <c r="I167" s="41"/>
      <c r="J167" s="41"/>
      <c r="K167" s="41"/>
    </row>
    <row r="168" spans="1:11" ht="15.75" customHeight="1" x14ac:dyDescent="0.25">
      <c r="A168" s="103"/>
      <c r="B168" s="55" t="s">
        <v>140</v>
      </c>
      <c r="C168" s="98"/>
      <c r="D168" s="151"/>
      <c r="E168" s="51"/>
      <c r="F168" s="51"/>
      <c r="G168" s="41"/>
      <c r="H168" s="41"/>
      <c r="I168" s="41"/>
      <c r="J168" s="41"/>
      <c r="K168" s="41"/>
    </row>
    <row r="169" spans="1:11" ht="15.75" customHeight="1" x14ac:dyDescent="0.25">
      <c r="A169" s="66" t="s">
        <v>141</v>
      </c>
      <c r="B169" s="55" t="s">
        <v>142</v>
      </c>
      <c r="C169" s="98"/>
      <c r="D169" s="151"/>
      <c r="E169" s="51"/>
      <c r="F169" s="51"/>
      <c r="G169" s="41"/>
      <c r="H169" s="41"/>
      <c r="I169" s="41"/>
      <c r="J169" s="41"/>
      <c r="K169" s="41"/>
    </row>
    <row r="170" spans="1:11" ht="15.75" customHeight="1" x14ac:dyDescent="0.25">
      <c r="A170" s="66"/>
      <c r="B170" s="55" t="s">
        <v>143</v>
      </c>
      <c r="C170" s="98"/>
      <c r="D170" s="151"/>
      <c r="E170" s="51"/>
      <c r="F170" s="51"/>
      <c r="G170" s="41"/>
      <c r="H170" s="41"/>
      <c r="I170" s="41"/>
      <c r="J170" s="41"/>
      <c r="K170" s="41"/>
    </row>
    <row r="171" spans="1:11" ht="15.75" customHeight="1" x14ac:dyDescent="0.25">
      <c r="A171" s="66"/>
      <c r="B171" s="153"/>
      <c r="C171" s="98"/>
      <c r="D171" s="151"/>
      <c r="E171" s="51"/>
      <c r="F171" s="51"/>
      <c r="G171" s="41"/>
      <c r="H171" s="41"/>
      <c r="I171" s="41"/>
      <c r="J171" s="41"/>
      <c r="K171" s="41"/>
    </row>
    <row r="172" spans="1:11" ht="15.75" customHeight="1" x14ac:dyDescent="0.25">
      <c r="A172" s="103" t="s">
        <v>144</v>
      </c>
      <c r="B172" s="152" t="s">
        <v>145</v>
      </c>
      <c r="C172" s="98"/>
      <c r="D172" s="151"/>
      <c r="E172" s="51"/>
      <c r="F172" s="51"/>
      <c r="G172" s="41"/>
      <c r="H172" s="41"/>
      <c r="I172" s="41"/>
      <c r="J172" s="41"/>
      <c r="K172" s="41"/>
    </row>
    <row r="173" spans="1:11" ht="15.75" customHeight="1" x14ac:dyDescent="0.25">
      <c r="A173" s="66">
        <v>1</v>
      </c>
      <c r="B173" s="55" t="s">
        <v>146</v>
      </c>
      <c r="C173" s="98" t="s">
        <v>147</v>
      </c>
      <c r="D173" s="98">
        <v>1</v>
      </c>
      <c r="E173" s="51">
        <v>3165</v>
      </c>
      <c r="F173" s="51">
        <f>E173*D173</f>
        <v>3165</v>
      </c>
      <c r="G173" s="41"/>
      <c r="H173" s="41"/>
      <c r="I173" s="41"/>
      <c r="J173" s="41"/>
      <c r="K173" s="41"/>
    </row>
    <row r="174" spans="1:11" ht="15.75" customHeight="1" x14ac:dyDescent="0.25">
      <c r="A174" s="66"/>
      <c r="B174" s="153"/>
      <c r="C174" s="98"/>
      <c r="D174" s="151"/>
      <c r="E174" s="51"/>
      <c r="F174" s="51"/>
      <c r="G174" s="41"/>
      <c r="H174" s="41"/>
      <c r="I174" s="41"/>
      <c r="J174" s="41"/>
      <c r="K174" s="41"/>
    </row>
    <row r="175" spans="1:11" ht="15.75" customHeight="1" x14ac:dyDescent="0.25">
      <c r="A175" s="103" t="s">
        <v>148</v>
      </c>
      <c r="B175" s="152" t="s">
        <v>149</v>
      </c>
      <c r="C175" s="98"/>
      <c r="D175" s="151"/>
      <c r="E175" s="51"/>
      <c r="F175" s="51"/>
      <c r="G175" s="41"/>
      <c r="H175" s="41"/>
      <c r="I175" s="41"/>
      <c r="J175" s="41"/>
      <c r="K175" s="41"/>
    </row>
    <row r="176" spans="1:11" ht="15.75" customHeight="1" x14ac:dyDescent="0.25">
      <c r="A176" s="103"/>
      <c r="B176" s="55" t="s">
        <v>150</v>
      </c>
      <c r="C176" s="98"/>
      <c r="D176" s="151"/>
      <c r="E176" s="51"/>
      <c r="F176" s="51"/>
      <c r="G176" s="41"/>
      <c r="H176" s="41"/>
      <c r="I176" s="41"/>
      <c r="J176" s="41"/>
      <c r="K176" s="41"/>
    </row>
    <row r="177" spans="1:11" ht="15.75" customHeight="1" x14ac:dyDescent="0.25">
      <c r="A177" s="66"/>
      <c r="B177" s="55" t="s">
        <v>151</v>
      </c>
      <c r="C177" s="98"/>
      <c r="D177" s="151"/>
      <c r="E177" s="51"/>
      <c r="F177" s="51"/>
      <c r="G177" s="41"/>
      <c r="H177" s="41"/>
      <c r="I177" s="41"/>
      <c r="J177" s="41"/>
      <c r="K177" s="41"/>
    </row>
    <row r="178" spans="1:11" ht="15.75" customHeight="1" x14ac:dyDescent="0.25">
      <c r="A178" s="66">
        <v>1</v>
      </c>
      <c r="B178" s="55" t="s">
        <v>152</v>
      </c>
      <c r="C178" s="151" t="s">
        <v>127</v>
      </c>
      <c r="D178" s="98">
        <v>1</v>
      </c>
      <c r="E178" s="51">
        <v>3150</v>
      </c>
      <c r="F178" s="51">
        <f t="shared" ref="F178:F181" si="6">E178*D178</f>
        <v>3150</v>
      </c>
      <c r="G178" s="41"/>
      <c r="H178" s="41"/>
      <c r="I178" s="41"/>
      <c r="J178" s="41"/>
      <c r="K178" s="41"/>
    </row>
    <row r="179" spans="1:11" ht="15.75" customHeight="1" x14ac:dyDescent="0.25">
      <c r="A179" s="154">
        <v>2</v>
      </c>
      <c r="B179" s="55" t="s">
        <v>153</v>
      </c>
      <c r="C179" s="151" t="s">
        <v>127</v>
      </c>
      <c r="D179" s="98">
        <v>1</v>
      </c>
      <c r="E179" s="51">
        <v>1662</v>
      </c>
      <c r="F179" s="51">
        <f t="shared" si="6"/>
        <v>1662</v>
      </c>
      <c r="G179" s="41"/>
      <c r="H179" s="41"/>
      <c r="I179" s="41"/>
      <c r="J179" s="41"/>
      <c r="K179" s="41"/>
    </row>
    <row r="180" spans="1:11" ht="15.75" customHeight="1" x14ac:dyDescent="0.25">
      <c r="A180" s="154">
        <v>4</v>
      </c>
      <c r="B180" s="55" t="s">
        <v>154</v>
      </c>
      <c r="C180" s="151" t="s">
        <v>127</v>
      </c>
      <c r="D180" s="98">
        <v>1</v>
      </c>
      <c r="E180" s="51">
        <v>411</v>
      </c>
      <c r="F180" s="51">
        <f t="shared" si="6"/>
        <v>411</v>
      </c>
      <c r="G180" s="41"/>
      <c r="H180" s="41"/>
      <c r="I180" s="41"/>
      <c r="J180" s="41"/>
      <c r="K180" s="41"/>
    </row>
    <row r="181" spans="1:11" ht="15.75" customHeight="1" x14ac:dyDescent="0.25">
      <c r="A181" s="66">
        <v>7</v>
      </c>
      <c r="B181" s="55" t="s">
        <v>155</v>
      </c>
      <c r="C181" s="151" t="s">
        <v>127</v>
      </c>
      <c r="D181" s="98">
        <v>1</v>
      </c>
      <c r="E181" s="51">
        <v>234</v>
      </c>
      <c r="F181" s="51">
        <f t="shared" si="6"/>
        <v>234</v>
      </c>
      <c r="G181" s="41"/>
      <c r="H181" s="41"/>
      <c r="I181" s="41"/>
      <c r="J181" s="41"/>
      <c r="K181" s="41"/>
    </row>
    <row r="182" spans="1:11" ht="15.75" customHeight="1" x14ac:dyDescent="0.25">
      <c r="A182" s="154"/>
      <c r="B182" s="153"/>
      <c r="C182" s="98"/>
      <c r="D182" s="151"/>
      <c r="E182" s="51"/>
      <c r="F182" s="51"/>
      <c r="G182" s="41"/>
      <c r="H182" s="41"/>
      <c r="I182" s="41"/>
      <c r="J182" s="41"/>
      <c r="K182" s="41"/>
    </row>
    <row r="183" spans="1:11" ht="15.75" customHeight="1" x14ac:dyDescent="0.25">
      <c r="A183" s="62">
        <v>7.2</v>
      </c>
      <c r="B183" s="60" t="s">
        <v>156</v>
      </c>
      <c r="C183" s="98"/>
      <c r="D183" s="151"/>
      <c r="E183" s="51"/>
      <c r="F183" s="51"/>
      <c r="G183" s="41"/>
      <c r="H183" s="41"/>
      <c r="I183" s="41"/>
      <c r="J183" s="41"/>
      <c r="K183" s="41"/>
    </row>
    <row r="184" spans="1:11" ht="15.75" customHeight="1" x14ac:dyDescent="0.25">
      <c r="A184" s="155">
        <v>1</v>
      </c>
      <c r="B184" s="152" t="s">
        <v>119</v>
      </c>
      <c r="C184" s="98"/>
      <c r="D184" s="151"/>
      <c r="E184" s="51"/>
      <c r="F184" s="51"/>
      <c r="G184" s="41"/>
      <c r="H184" s="41"/>
      <c r="I184" s="41"/>
      <c r="J184" s="41"/>
      <c r="K184" s="41"/>
    </row>
    <row r="185" spans="1:11" ht="15.75" customHeight="1" x14ac:dyDescent="0.25">
      <c r="A185" s="103"/>
      <c r="B185" s="55" t="s">
        <v>157</v>
      </c>
      <c r="C185" s="98"/>
      <c r="D185" s="151"/>
      <c r="E185" s="51"/>
      <c r="F185" s="51"/>
      <c r="G185" s="41"/>
      <c r="H185" s="41"/>
      <c r="I185" s="41"/>
      <c r="J185" s="41"/>
      <c r="K185" s="41"/>
    </row>
    <row r="186" spans="1:11" ht="15.75" customHeight="1" x14ac:dyDescent="0.25">
      <c r="A186" s="66"/>
      <c r="B186" s="55" t="s">
        <v>158</v>
      </c>
      <c r="C186" s="99"/>
      <c r="D186" s="151"/>
      <c r="E186" s="51"/>
      <c r="F186" s="51"/>
      <c r="G186" s="41"/>
      <c r="H186" s="41"/>
      <c r="I186" s="41"/>
      <c r="J186" s="41"/>
      <c r="K186" s="41"/>
    </row>
    <row r="187" spans="1:11" ht="15.75" customHeight="1" x14ac:dyDescent="0.25">
      <c r="A187" s="156"/>
      <c r="B187" s="157"/>
      <c r="C187" s="99"/>
      <c r="D187" s="151"/>
      <c r="E187" s="51"/>
      <c r="F187" s="51"/>
      <c r="G187" s="41"/>
      <c r="H187" s="41"/>
      <c r="I187" s="41"/>
      <c r="J187" s="41"/>
      <c r="K187" s="41"/>
    </row>
    <row r="188" spans="1:11" ht="15.75" customHeight="1" x14ac:dyDescent="0.25">
      <c r="A188" s="155">
        <v>2</v>
      </c>
      <c r="B188" s="152" t="s">
        <v>159</v>
      </c>
      <c r="C188" s="98"/>
      <c r="D188" s="151"/>
      <c r="E188" s="51"/>
      <c r="F188" s="51"/>
      <c r="G188" s="41"/>
      <c r="H188" s="41"/>
      <c r="I188" s="41"/>
      <c r="J188" s="41"/>
      <c r="K188" s="41"/>
    </row>
    <row r="189" spans="1:11" ht="15.75" customHeight="1" x14ac:dyDescent="0.25">
      <c r="A189" s="154">
        <v>1</v>
      </c>
      <c r="B189" s="55" t="s">
        <v>160</v>
      </c>
      <c r="C189" s="98" t="s">
        <v>147</v>
      </c>
      <c r="D189" s="98">
        <v>1</v>
      </c>
      <c r="E189" s="51">
        <v>3870</v>
      </c>
      <c r="F189" s="51">
        <f>E189*D189</f>
        <v>3870</v>
      </c>
      <c r="G189" s="41"/>
      <c r="H189" s="41"/>
      <c r="I189" s="41"/>
      <c r="J189" s="41"/>
      <c r="K189" s="41"/>
    </row>
    <row r="190" spans="1:11" ht="15.75" customHeight="1" x14ac:dyDescent="0.25">
      <c r="A190" s="154"/>
      <c r="B190" s="55"/>
      <c r="C190" s="98"/>
      <c r="D190" s="151"/>
      <c r="E190" s="51"/>
      <c r="F190" s="51"/>
      <c r="G190" s="41"/>
      <c r="H190" s="41"/>
      <c r="I190" s="41"/>
      <c r="J190" s="41"/>
      <c r="K190" s="41"/>
    </row>
    <row r="191" spans="1:11" ht="15.75" customHeight="1" x14ac:dyDescent="0.25">
      <c r="A191" s="155">
        <v>3</v>
      </c>
      <c r="B191" s="152" t="s">
        <v>161</v>
      </c>
      <c r="C191" s="98"/>
      <c r="D191" s="151"/>
      <c r="E191" s="51"/>
      <c r="F191" s="51"/>
      <c r="G191" s="41"/>
      <c r="H191" s="41"/>
      <c r="I191" s="41"/>
      <c r="J191" s="41"/>
      <c r="K191" s="41"/>
    </row>
    <row r="192" spans="1:11" ht="15.75" customHeight="1" x14ac:dyDescent="0.25">
      <c r="A192" s="154">
        <v>1</v>
      </c>
      <c r="B192" s="55" t="s">
        <v>162</v>
      </c>
      <c r="C192" s="98" t="s">
        <v>147</v>
      </c>
      <c r="D192" s="98">
        <v>1</v>
      </c>
      <c r="E192" s="51">
        <v>3850</v>
      </c>
      <c r="F192" s="51">
        <f>E192*D192</f>
        <v>3850</v>
      </c>
      <c r="G192" s="41"/>
      <c r="H192" s="41"/>
      <c r="I192" s="41"/>
      <c r="J192" s="41"/>
      <c r="K192" s="41"/>
    </row>
    <row r="193" spans="1:11" ht="15.75" customHeight="1" x14ac:dyDescent="0.25">
      <c r="A193" s="154"/>
      <c r="B193" s="55"/>
      <c r="C193" s="98"/>
      <c r="D193" s="98"/>
      <c r="E193" s="51"/>
      <c r="F193" s="51"/>
      <c r="G193" s="41"/>
      <c r="H193" s="41"/>
      <c r="I193" s="41"/>
      <c r="J193" s="41"/>
      <c r="K193" s="41"/>
    </row>
    <row r="194" spans="1:11" ht="15.75" customHeight="1" x14ac:dyDescent="0.25">
      <c r="A194" s="154"/>
      <c r="B194" s="158"/>
      <c r="C194" s="98"/>
      <c r="D194" s="151"/>
      <c r="E194" s="51"/>
      <c r="F194" s="51"/>
      <c r="G194" s="41"/>
      <c r="H194" s="41"/>
      <c r="I194" s="41"/>
      <c r="J194" s="41"/>
      <c r="K194" s="41"/>
    </row>
    <row r="195" spans="1:11" ht="15.75" customHeight="1" x14ac:dyDescent="0.25">
      <c r="A195" s="154"/>
      <c r="B195" s="158"/>
      <c r="C195" s="98"/>
      <c r="D195" s="151"/>
      <c r="E195" s="51"/>
      <c r="F195" s="51"/>
      <c r="G195" s="41"/>
      <c r="H195" s="41"/>
      <c r="I195" s="41"/>
      <c r="J195" s="41"/>
      <c r="K195" s="41"/>
    </row>
    <row r="196" spans="1:11" ht="15.75" customHeight="1" x14ac:dyDescent="0.25">
      <c r="A196" s="154"/>
      <c r="B196" s="159"/>
      <c r="C196" s="98"/>
      <c r="D196" s="151"/>
      <c r="E196" s="51"/>
      <c r="F196" s="51"/>
      <c r="G196" s="41"/>
      <c r="H196" s="41"/>
      <c r="I196" s="41"/>
      <c r="J196" s="41"/>
      <c r="K196" s="41"/>
    </row>
    <row r="197" spans="1:11" ht="15.75" customHeight="1" x14ac:dyDescent="0.25">
      <c r="A197" s="103"/>
      <c r="B197" s="160"/>
      <c r="C197" s="98"/>
      <c r="D197" s="151"/>
      <c r="E197" s="51"/>
      <c r="F197" s="51"/>
      <c r="G197" s="41"/>
      <c r="H197" s="41"/>
      <c r="I197" s="41"/>
      <c r="J197" s="41"/>
      <c r="K197" s="41"/>
    </row>
    <row r="198" spans="1:11" ht="15.75" customHeight="1" x14ac:dyDescent="0.25">
      <c r="A198" s="103"/>
      <c r="B198" s="161"/>
      <c r="C198" s="98"/>
      <c r="D198" s="151"/>
      <c r="E198" s="51"/>
      <c r="F198" s="51"/>
      <c r="G198" s="41"/>
      <c r="H198" s="41"/>
      <c r="I198" s="41"/>
      <c r="J198" s="41"/>
      <c r="K198" s="41"/>
    </row>
    <row r="199" spans="1:11" ht="15.75" customHeight="1" x14ac:dyDescent="0.25">
      <c r="A199" s="162"/>
      <c r="B199" s="163"/>
      <c r="C199" s="164"/>
      <c r="D199" s="165"/>
      <c r="E199" s="166"/>
      <c r="F199" s="166"/>
      <c r="G199" s="41"/>
      <c r="H199" s="41"/>
      <c r="I199" s="41"/>
      <c r="J199" s="41"/>
      <c r="K199" s="41"/>
    </row>
    <row r="200" spans="1:11" ht="15.75" customHeight="1" x14ac:dyDescent="0.3">
      <c r="A200" s="54"/>
      <c r="B200" s="84" t="s">
        <v>163</v>
      </c>
      <c r="C200" s="56"/>
      <c r="D200" s="167"/>
      <c r="E200" s="77"/>
      <c r="F200" s="77"/>
      <c r="G200" s="41"/>
      <c r="H200" s="41"/>
      <c r="I200" s="41"/>
      <c r="J200" s="41"/>
      <c r="K200" s="41"/>
    </row>
    <row r="201" spans="1:11" ht="15.75" customHeight="1" x14ac:dyDescent="0.3">
      <c r="A201" s="88"/>
      <c r="B201" s="89" t="s">
        <v>164</v>
      </c>
      <c r="C201" s="168"/>
      <c r="D201" s="169"/>
      <c r="E201" s="92"/>
      <c r="F201" s="93">
        <f>SUM(F164:F198)</f>
        <v>16342</v>
      </c>
      <c r="G201" s="41"/>
      <c r="H201" s="41"/>
      <c r="I201" s="41"/>
      <c r="J201" s="41"/>
      <c r="K201" s="41"/>
    </row>
    <row r="202" spans="1:11" ht="15.75" customHeight="1" x14ac:dyDescent="0.3">
      <c r="A202" s="127"/>
      <c r="B202" s="58" t="s">
        <v>165</v>
      </c>
      <c r="C202" s="170"/>
      <c r="D202" s="129"/>
      <c r="E202" s="96"/>
      <c r="F202" s="96"/>
      <c r="G202" s="41"/>
      <c r="H202" s="41"/>
      <c r="I202" s="41"/>
      <c r="J202" s="41"/>
      <c r="K202" s="41"/>
    </row>
    <row r="203" spans="1:11" ht="15.75" customHeight="1" x14ac:dyDescent="0.3">
      <c r="A203" s="83"/>
      <c r="B203" s="59" t="s">
        <v>166</v>
      </c>
      <c r="C203" s="148"/>
      <c r="D203" s="149"/>
      <c r="E203" s="51"/>
      <c r="F203" s="51"/>
      <c r="G203" s="41"/>
      <c r="H203" s="41"/>
      <c r="I203" s="41"/>
      <c r="J203" s="41"/>
      <c r="K203" s="41"/>
    </row>
    <row r="204" spans="1:11" ht="15.75" customHeight="1" x14ac:dyDescent="0.25">
      <c r="A204" s="62">
        <v>8.1</v>
      </c>
      <c r="B204" s="60" t="s">
        <v>16</v>
      </c>
      <c r="C204" s="171"/>
      <c r="D204" s="149"/>
      <c r="E204" s="51"/>
      <c r="F204" s="51"/>
      <c r="G204" s="41"/>
      <c r="H204" s="41"/>
      <c r="I204" s="41"/>
      <c r="J204" s="41"/>
      <c r="K204" s="41"/>
    </row>
    <row r="205" spans="1:11" ht="15.75" customHeight="1" x14ac:dyDescent="0.25">
      <c r="A205" s="83"/>
      <c r="B205" s="55" t="s">
        <v>167</v>
      </c>
      <c r="C205" s="171"/>
      <c r="D205" s="149"/>
      <c r="E205" s="51"/>
      <c r="F205" s="51"/>
      <c r="G205" s="41"/>
      <c r="H205" s="41"/>
      <c r="I205" s="41"/>
      <c r="J205" s="41"/>
      <c r="K205" s="41"/>
    </row>
    <row r="206" spans="1:11" ht="15.75" customHeight="1" x14ac:dyDescent="0.25">
      <c r="A206" s="83"/>
      <c r="B206" s="55" t="s">
        <v>168</v>
      </c>
      <c r="C206" s="171"/>
      <c r="D206" s="149"/>
      <c r="E206" s="51"/>
      <c r="F206" s="51"/>
      <c r="G206" s="41"/>
      <c r="H206" s="41"/>
      <c r="I206" s="41"/>
      <c r="J206" s="41"/>
      <c r="K206" s="41"/>
    </row>
    <row r="207" spans="1:11" ht="15.75" customHeight="1" x14ac:dyDescent="0.25">
      <c r="A207" s="83"/>
      <c r="B207" s="55" t="s">
        <v>169</v>
      </c>
      <c r="C207" s="171"/>
      <c r="D207" s="149"/>
      <c r="E207" s="51"/>
      <c r="F207" s="51"/>
      <c r="G207" s="41"/>
      <c r="H207" s="41"/>
      <c r="I207" s="41"/>
      <c r="J207" s="41"/>
      <c r="K207" s="41"/>
    </row>
    <row r="208" spans="1:11" ht="15.75" customHeight="1" x14ac:dyDescent="0.25">
      <c r="A208" s="83"/>
      <c r="B208" s="55" t="s">
        <v>170</v>
      </c>
      <c r="C208" s="171"/>
      <c r="D208" s="149"/>
      <c r="E208" s="51"/>
      <c r="F208" s="51"/>
      <c r="G208" s="41"/>
      <c r="H208" s="41"/>
      <c r="I208" s="41"/>
      <c r="J208" s="41"/>
      <c r="K208" s="41"/>
    </row>
    <row r="209" spans="1:11" ht="15.75" customHeight="1" x14ac:dyDescent="0.25">
      <c r="A209" s="83"/>
      <c r="B209" s="55" t="s">
        <v>171</v>
      </c>
      <c r="C209" s="171"/>
      <c r="D209" s="149"/>
      <c r="E209" s="51"/>
      <c r="F209" s="51"/>
      <c r="G209" s="41"/>
      <c r="H209" s="41"/>
      <c r="I209" s="41"/>
      <c r="J209" s="41"/>
      <c r="K209" s="41"/>
    </row>
    <row r="210" spans="1:11" ht="15.75" customHeight="1" x14ac:dyDescent="0.25">
      <c r="A210" s="83"/>
      <c r="B210" s="55" t="s">
        <v>172</v>
      </c>
      <c r="C210" s="171"/>
      <c r="D210" s="149"/>
      <c r="E210" s="51"/>
      <c r="F210" s="51"/>
      <c r="G210" s="41"/>
      <c r="H210" s="41"/>
      <c r="I210" s="41"/>
      <c r="J210" s="41"/>
      <c r="K210" s="41"/>
    </row>
    <row r="211" spans="1:11" ht="15.75" customHeight="1" x14ac:dyDescent="0.25">
      <c r="A211" s="83"/>
      <c r="B211" s="55" t="s">
        <v>173</v>
      </c>
      <c r="C211" s="171"/>
      <c r="D211" s="149"/>
      <c r="E211" s="51"/>
      <c r="F211" s="51"/>
      <c r="G211" s="41"/>
      <c r="H211" s="41"/>
      <c r="I211" s="41"/>
      <c r="J211" s="41"/>
      <c r="K211" s="41"/>
    </row>
    <row r="212" spans="1:11" ht="15.75" customHeight="1" x14ac:dyDescent="0.25">
      <c r="A212" s="83"/>
      <c r="B212" s="55"/>
      <c r="C212" s="171"/>
      <c r="D212" s="172"/>
      <c r="E212" s="51"/>
      <c r="F212" s="51"/>
      <c r="G212" s="41"/>
      <c r="H212" s="41"/>
      <c r="I212" s="41"/>
      <c r="J212" s="41"/>
      <c r="K212" s="41"/>
    </row>
    <row r="213" spans="1:11" ht="15.75" customHeight="1" x14ac:dyDescent="0.25">
      <c r="A213" s="62">
        <v>8.1999999999999993</v>
      </c>
      <c r="B213" s="60" t="s">
        <v>174</v>
      </c>
      <c r="C213" s="173"/>
      <c r="D213" s="173"/>
      <c r="E213" s="51"/>
      <c r="F213" s="51"/>
      <c r="G213" s="41"/>
      <c r="H213" s="41"/>
      <c r="I213" s="41"/>
      <c r="J213" s="41"/>
      <c r="K213" s="41"/>
    </row>
    <row r="214" spans="1:11" ht="15.75" customHeight="1" x14ac:dyDescent="0.25">
      <c r="A214" s="174"/>
      <c r="B214" s="55" t="s">
        <v>175</v>
      </c>
      <c r="C214" s="173"/>
      <c r="D214" s="173"/>
      <c r="E214" s="51"/>
      <c r="F214" s="51"/>
      <c r="G214" s="41"/>
      <c r="H214" s="41"/>
      <c r="I214" s="41"/>
      <c r="J214" s="41"/>
      <c r="K214" s="41"/>
    </row>
    <row r="215" spans="1:11" ht="15.75" customHeight="1" x14ac:dyDescent="0.25">
      <c r="A215" s="154">
        <v>1</v>
      </c>
      <c r="B215" s="55" t="s">
        <v>176</v>
      </c>
      <c r="C215" s="173" t="s">
        <v>127</v>
      </c>
      <c r="D215" s="98">
        <v>1</v>
      </c>
      <c r="E215" s="51">
        <v>7850</v>
      </c>
      <c r="F215" s="51">
        <f>E215*D215</f>
        <v>7850</v>
      </c>
      <c r="G215" s="41"/>
      <c r="H215" s="41"/>
      <c r="I215" s="41"/>
      <c r="J215" s="41"/>
      <c r="K215" s="41"/>
    </row>
    <row r="216" spans="1:11" ht="15.75" customHeight="1" x14ac:dyDescent="0.25">
      <c r="A216" s="154"/>
      <c r="B216" s="55"/>
      <c r="C216" s="173"/>
      <c r="D216" s="98"/>
      <c r="E216" s="51"/>
      <c r="F216" s="51"/>
      <c r="G216" s="41"/>
      <c r="H216" s="41"/>
      <c r="I216" s="41"/>
      <c r="J216" s="41"/>
      <c r="K216" s="41"/>
    </row>
    <row r="217" spans="1:11" ht="15.75" customHeight="1" x14ac:dyDescent="0.25">
      <c r="A217" s="62">
        <v>8.3000000000000007</v>
      </c>
      <c r="B217" s="60" t="s">
        <v>177</v>
      </c>
      <c r="C217" s="173"/>
      <c r="D217" s="98"/>
      <c r="E217" s="51"/>
      <c r="F217" s="51"/>
      <c r="G217" s="41"/>
      <c r="H217" s="41"/>
      <c r="I217" s="41"/>
      <c r="J217" s="41"/>
      <c r="K217" s="41"/>
    </row>
    <row r="218" spans="1:11" ht="15.75" customHeight="1" x14ac:dyDescent="0.25">
      <c r="A218" s="57"/>
      <c r="B218" s="55" t="s">
        <v>178</v>
      </c>
      <c r="C218" s="173"/>
      <c r="D218" s="98"/>
      <c r="E218" s="51"/>
      <c r="F218" s="51"/>
      <c r="G218" s="41"/>
      <c r="H218" s="41"/>
      <c r="I218" s="41"/>
      <c r="J218" s="41"/>
      <c r="K218" s="41"/>
    </row>
    <row r="219" spans="1:11" ht="15.75" customHeight="1" x14ac:dyDescent="0.25">
      <c r="A219" s="154">
        <v>1</v>
      </c>
      <c r="B219" s="55" t="s">
        <v>179</v>
      </c>
      <c r="C219" s="98" t="s">
        <v>180</v>
      </c>
      <c r="D219" s="98">
        <v>2</v>
      </c>
      <c r="E219" s="175">
        <v>525</v>
      </c>
      <c r="F219" s="51">
        <f t="shared" ref="F219:F221" si="7">E219*D219</f>
        <v>1050</v>
      </c>
      <c r="G219" s="41"/>
      <c r="H219" s="41"/>
      <c r="I219" s="41"/>
      <c r="J219" s="41"/>
      <c r="K219" s="41"/>
    </row>
    <row r="220" spans="1:11" ht="15.75" customHeight="1" x14ac:dyDescent="0.25">
      <c r="A220" s="154">
        <v>2</v>
      </c>
      <c r="B220" s="55" t="s">
        <v>181</v>
      </c>
      <c r="C220" s="98" t="s">
        <v>180</v>
      </c>
      <c r="D220" s="98">
        <v>7</v>
      </c>
      <c r="E220" s="175">
        <v>525</v>
      </c>
      <c r="F220" s="51">
        <f t="shared" si="7"/>
        <v>3675</v>
      </c>
      <c r="G220" s="41"/>
      <c r="H220" s="176"/>
      <c r="I220" s="41"/>
      <c r="J220" s="41"/>
      <c r="K220" s="41"/>
    </row>
    <row r="221" spans="1:11" ht="15.75" customHeight="1" x14ac:dyDescent="0.25">
      <c r="A221" s="66">
        <v>3</v>
      </c>
      <c r="B221" s="55" t="s">
        <v>182</v>
      </c>
      <c r="C221" s="98" t="s">
        <v>180</v>
      </c>
      <c r="D221" s="98">
        <v>3</v>
      </c>
      <c r="E221" s="175">
        <v>525</v>
      </c>
      <c r="F221" s="51">
        <f t="shared" si="7"/>
        <v>1575</v>
      </c>
      <c r="G221" s="41"/>
      <c r="H221" s="41"/>
      <c r="I221" s="41"/>
      <c r="J221" s="41"/>
      <c r="K221" s="41"/>
    </row>
    <row r="222" spans="1:11" ht="15.75" customHeight="1" x14ac:dyDescent="0.25">
      <c r="A222" s="66"/>
      <c r="B222" s="55"/>
      <c r="C222" s="97"/>
      <c r="D222" s="98"/>
      <c r="E222" s="51"/>
      <c r="F222" s="51"/>
      <c r="G222" s="41"/>
      <c r="H222" s="41"/>
      <c r="I222" s="41"/>
      <c r="J222" s="41"/>
      <c r="K222" s="41"/>
    </row>
    <row r="223" spans="1:11" ht="15.75" customHeight="1" x14ac:dyDescent="0.25">
      <c r="A223" s="62">
        <v>8.4</v>
      </c>
      <c r="B223" s="60" t="s">
        <v>183</v>
      </c>
      <c r="C223" s="173"/>
      <c r="D223" s="98"/>
      <c r="E223" s="51"/>
      <c r="F223" s="51"/>
      <c r="G223" s="41"/>
      <c r="H223" s="41"/>
      <c r="I223" s="41"/>
      <c r="J223" s="41"/>
      <c r="K223" s="41"/>
    </row>
    <row r="224" spans="1:11" ht="15.75" customHeight="1" x14ac:dyDescent="0.25">
      <c r="A224" s="66">
        <v>1</v>
      </c>
      <c r="B224" s="55" t="s">
        <v>184</v>
      </c>
      <c r="C224" s="98" t="s">
        <v>127</v>
      </c>
      <c r="D224" s="98">
        <v>5</v>
      </c>
      <c r="E224" s="51">
        <v>925</v>
      </c>
      <c r="F224" s="51">
        <f t="shared" ref="F224:F226" si="8">E224*D224</f>
        <v>4625</v>
      </c>
      <c r="G224" s="41"/>
      <c r="H224" s="41"/>
      <c r="I224" s="176"/>
      <c r="J224" s="41"/>
      <c r="K224" s="41"/>
    </row>
    <row r="225" spans="1:11" ht="15.75" customHeight="1" x14ac:dyDescent="0.25">
      <c r="A225" s="66">
        <v>2</v>
      </c>
      <c r="B225" s="55" t="s">
        <v>185</v>
      </c>
      <c r="C225" s="98" t="s">
        <v>127</v>
      </c>
      <c r="D225" s="98">
        <v>2</v>
      </c>
      <c r="E225" s="51">
        <v>925</v>
      </c>
      <c r="F225" s="51">
        <f t="shared" si="8"/>
        <v>1850</v>
      </c>
      <c r="G225" s="41"/>
      <c r="H225" s="41"/>
      <c r="I225" s="41"/>
      <c r="J225" s="41"/>
      <c r="K225" s="41"/>
    </row>
    <row r="226" spans="1:11" ht="15.75" customHeight="1" x14ac:dyDescent="0.25">
      <c r="A226" s="66">
        <v>7</v>
      </c>
      <c r="B226" s="55" t="s">
        <v>186</v>
      </c>
      <c r="C226" s="98" t="s">
        <v>127</v>
      </c>
      <c r="D226" s="98">
        <v>3</v>
      </c>
      <c r="E226" s="51">
        <v>185</v>
      </c>
      <c r="F226" s="51">
        <f t="shared" si="8"/>
        <v>555</v>
      </c>
      <c r="G226" s="41"/>
      <c r="H226" s="41"/>
      <c r="I226" s="41"/>
      <c r="J226" s="41"/>
      <c r="K226" s="41"/>
    </row>
    <row r="227" spans="1:11" ht="15.75" customHeight="1" x14ac:dyDescent="0.3">
      <c r="A227" s="177"/>
      <c r="B227" s="178" t="s">
        <v>187</v>
      </c>
      <c r="C227" s="110"/>
      <c r="D227" s="179"/>
      <c r="E227" s="82"/>
      <c r="F227" s="82"/>
      <c r="G227" s="41"/>
      <c r="H227" s="41"/>
      <c r="I227" s="41"/>
      <c r="J227" s="41"/>
      <c r="K227" s="41"/>
    </row>
    <row r="228" spans="1:11" ht="15.75" customHeight="1" x14ac:dyDescent="0.3">
      <c r="A228" s="88"/>
      <c r="B228" s="89" t="s">
        <v>188</v>
      </c>
      <c r="C228" s="168"/>
      <c r="D228" s="169"/>
      <c r="E228" s="92"/>
      <c r="F228" s="93">
        <f>SUM(F202:F226)</f>
        <v>21180</v>
      </c>
      <c r="G228" s="41"/>
      <c r="H228" s="41"/>
      <c r="I228" s="41"/>
      <c r="J228" s="41"/>
      <c r="K228" s="41"/>
    </row>
    <row r="229" spans="1:11" ht="15.75" customHeight="1" x14ac:dyDescent="0.3">
      <c r="A229" s="127"/>
      <c r="B229" s="180" t="s">
        <v>189</v>
      </c>
      <c r="C229" s="170"/>
      <c r="D229" s="129"/>
      <c r="E229" s="96"/>
      <c r="F229" s="96"/>
      <c r="G229" s="41"/>
      <c r="H229" s="41"/>
      <c r="I229" s="41"/>
      <c r="J229" s="41"/>
      <c r="K229" s="41"/>
    </row>
    <row r="230" spans="1:11" ht="15.75" customHeight="1" x14ac:dyDescent="0.3">
      <c r="A230" s="83"/>
      <c r="B230" s="181" t="s">
        <v>190</v>
      </c>
      <c r="C230" s="148"/>
      <c r="D230" s="149"/>
      <c r="E230" s="51"/>
      <c r="F230" s="51"/>
      <c r="G230" s="41"/>
      <c r="H230" s="41"/>
      <c r="I230" s="41"/>
      <c r="J230" s="41"/>
      <c r="K230" s="41"/>
    </row>
    <row r="231" spans="1:11" ht="15.75" customHeight="1" x14ac:dyDescent="0.25">
      <c r="A231" s="62">
        <v>9.1</v>
      </c>
      <c r="B231" s="182" t="s">
        <v>191</v>
      </c>
      <c r="C231" s="148"/>
      <c r="D231" s="149"/>
      <c r="E231" s="51"/>
      <c r="F231" s="51"/>
      <c r="G231" s="41"/>
      <c r="H231" s="41"/>
      <c r="I231" s="41"/>
      <c r="J231" s="41"/>
      <c r="K231" s="41"/>
    </row>
    <row r="232" spans="1:11" ht="15.75" customHeight="1" x14ac:dyDescent="0.25">
      <c r="A232" s="62"/>
      <c r="B232" s="183" t="s">
        <v>192</v>
      </c>
      <c r="C232" s="148"/>
      <c r="D232" s="149"/>
      <c r="E232" s="51"/>
      <c r="F232" s="51"/>
      <c r="G232" s="41"/>
      <c r="H232" s="41"/>
      <c r="I232" s="41"/>
      <c r="J232" s="41"/>
      <c r="K232" s="41"/>
    </row>
    <row r="233" spans="1:11" ht="15.75" customHeight="1" x14ac:dyDescent="0.25">
      <c r="A233" s="62"/>
      <c r="B233" s="183" t="s">
        <v>193</v>
      </c>
      <c r="C233" s="148"/>
      <c r="D233" s="149"/>
      <c r="E233" s="51"/>
      <c r="F233" s="51"/>
      <c r="G233" s="41"/>
      <c r="H233" s="41"/>
      <c r="I233" s="41"/>
      <c r="J233" s="41"/>
      <c r="K233" s="41"/>
    </row>
    <row r="234" spans="1:11" ht="15.75" customHeight="1" x14ac:dyDescent="0.25">
      <c r="A234" s="83"/>
      <c r="B234" s="183" t="s">
        <v>194</v>
      </c>
      <c r="C234" s="148"/>
      <c r="D234" s="149"/>
      <c r="E234" s="51"/>
      <c r="F234" s="51"/>
      <c r="G234" s="41"/>
      <c r="H234" s="41"/>
      <c r="I234" s="41"/>
      <c r="J234" s="41"/>
      <c r="K234" s="41"/>
    </row>
    <row r="235" spans="1:11" ht="15.75" customHeight="1" x14ac:dyDescent="0.25">
      <c r="A235" s="66">
        <v>1</v>
      </c>
      <c r="B235" s="183" t="s">
        <v>195</v>
      </c>
      <c r="C235" s="184" t="s">
        <v>196</v>
      </c>
      <c r="D235" s="73">
        <v>3.65</v>
      </c>
      <c r="E235" s="51">
        <v>4500</v>
      </c>
      <c r="F235" s="51">
        <f t="shared" ref="F235:F236" si="9">E235*D235</f>
        <v>16425</v>
      </c>
      <c r="G235" s="41"/>
      <c r="H235" s="41"/>
      <c r="I235" s="41"/>
      <c r="J235" s="41"/>
      <c r="K235" s="41"/>
    </row>
    <row r="236" spans="1:11" ht="15.75" customHeight="1" x14ac:dyDescent="0.25">
      <c r="A236" s="66">
        <v>2</v>
      </c>
      <c r="B236" s="183" t="s">
        <v>197</v>
      </c>
      <c r="C236" s="184" t="s">
        <v>127</v>
      </c>
      <c r="D236" s="73">
        <v>2</v>
      </c>
      <c r="E236" s="51">
        <v>720</v>
      </c>
      <c r="F236" s="51">
        <f t="shared" si="9"/>
        <v>1440</v>
      </c>
      <c r="G236" s="41"/>
      <c r="H236" s="41"/>
      <c r="I236" s="41"/>
      <c r="J236" s="41"/>
      <c r="K236" s="41"/>
    </row>
    <row r="237" spans="1:11" ht="15.75" customHeight="1" x14ac:dyDescent="0.25">
      <c r="A237" s="83"/>
      <c r="B237" s="185"/>
      <c r="C237" s="99"/>
      <c r="D237" s="67"/>
      <c r="E237" s="51"/>
      <c r="F237" s="51"/>
      <c r="G237" s="41"/>
      <c r="H237" s="41"/>
      <c r="I237" s="41"/>
      <c r="J237" s="41"/>
      <c r="K237" s="41"/>
    </row>
    <row r="238" spans="1:11" ht="15.75" customHeight="1" x14ac:dyDescent="0.25">
      <c r="A238" s="83"/>
      <c r="B238" s="186"/>
      <c r="C238" s="99"/>
      <c r="D238" s="187"/>
      <c r="E238" s="51"/>
      <c r="F238" s="51"/>
      <c r="G238" s="41"/>
      <c r="H238" s="41"/>
      <c r="I238" s="41"/>
      <c r="J238" s="41"/>
      <c r="K238" s="41"/>
    </row>
    <row r="239" spans="1:11" ht="15.75" customHeight="1" x14ac:dyDescent="0.25">
      <c r="A239" s="83"/>
      <c r="B239" s="185"/>
      <c r="C239" s="99"/>
      <c r="D239" s="187"/>
      <c r="E239" s="51"/>
      <c r="F239" s="51"/>
      <c r="G239" s="41"/>
      <c r="H239" s="41"/>
      <c r="I239" s="41"/>
      <c r="J239" s="41"/>
      <c r="K239" s="41"/>
    </row>
    <row r="240" spans="1:11" ht="15.75" customHeight="1" x14ac:dyDescent="0.25">
      <c r="A240" s="83"/>
      <c r="B240" s="185"/>
      <c r="C240" s="99"/>
      <c r="D240" s="187"/>
      <c r="E240" s="51"/>
      <c r="F240" s="51"/>
      <c r="G240" s="41"/>
      <c r="H240" s="41"/>
      <c r="I240" s="41"/>
      <c r="J240" s="41"/>
      <c r="K240" s="41"/>
    </row>
    <row r="241" spans="1:11" ht="15.75" customHeight="1" x14ac:dyDescent="0.25">
      <c r="A241" s="83"/>
      <c r="B241" s="185"/>
      <c r="C241" s="99"/>
      <c r="D241" s="187"/>
      <c r="E241" s="51"/>
      <c r="F241" s="51"/>
      <c r="G241" s="41"/>
      <c r="H241" s="41"/>
      <c r="I241" s="41"/>
      <c r="J241" s="41"/>
      <c r="K241" s="41"/>
    </row>
    <row r="242" spans="1:11" ht="15.75" customHeight="1" x14ac:dyDescent="0.25">
      <c r="A242" s="83"/>
      <c r="B242" s="185"/>
      <c r="C242" s="99"/>
      <c r="D242" s="187"/>
      <c r="E242" s="51"/>
      <c r="F242" s="51"/>
      <c r="G242" s="41"/>
      <c r="H242" s="41"/>
      <c r="I242" s="41"/>
      <c r="J242" s="41"/>
      <c r="K242" s="41"/>
    </row>
    <row r="243" spans="1:11" ht="15.75" customHeight="1" x14ac:dyDescent="0.25">
      <c r="A243" s="83"/>
      <c r="B243" s="185"/>
      <c r="C243" s="188"/>
      <c r="D243" s="187"/>
      <c r="E243" s="51"/>
      <c r="F243" s="51"/>
      <c r="G243" s="41"/>
      <c r="H243" s="41"/>
      <c r="I243" s="41"/>
      <c r="J243" s="41"/>
      <c r="K243" s="41"/>
    </row>
    <row r="244" spans="1:11" ht="15.75" customHeight="1" x14ac:dyDescent="0.25">
      <c r="A244" s="177"/>
      <c r="B244" s="189" t="s">
        <v>198</v>
      </c>
      <c r="C244" s="190"/>
      <c r="D244" s="179"/>
      <c r="E244" s="82"/>
      <c r="F244" s="82"/>
      <c r="G244" s="41"/>
      <c r="H244" s="41"/>
      <c r="I244" s="41"/>
      <c r="J244" s="41"/>
      <c r="K244" s="41"/>
    </row>
    <row r="245" spans="1:11" ht="15.75" customHeight="1" x14ac:dyDescent="0.3">
      <c r="A245" s="88"/>
      <c r="B245" s="191" t="s">
        <v>199</v>
      </c>
      <c r="C245" s="192"/>
      <c r="D245" s="169"/>
      <c r="E245" s="92"/>
      <c r="F245" s="93">
        <f>SUM(F235:F243)</f>
        <v>17865</v>
      </c>
      <c r="G245" s="41"/>
      <c r="H245" s="41"/>
      <c r="I245" s="41"/>
      <c r="J245" s="41"/>
      <c r="K245" s="41"/>
    </row>
    <row r="246" spans="1:11" ht="30.75" customHeight="1" x14ac:dyDescent="0.35">
      <c r="A246" s="311" t="s">
        <v>200</v>
      </c>
      <c r="B246" s="312"/>
      <c r="C246" s="313"/>
      <c r="D246" s="193"/>
      <c r="E246" s="194"/>
      <c r="F246" s="195">
        <f>F245+F228+F201+F163+F138+F110+F86+F70+F36</f>
        <v>207745.32399999999</v>
      </c>
      <c r="G246" s="196"/>
      <c r="H246" s="196"/>
      <c r="I246" s="196"/>
      <c r="J246" s="196"/>
      <c r="K246" s="196"/>
    </row>
  </sheetData>
  <mergeCells count="1">
    <mergeCell ref="A246:C246"/>
  </mergeCells>
  <pageMargins left="0.7" right="0.7" top="0.75" bottom="0.75" header="0" footer="0"/>
  <pageSetup orientation="portrait"/>
  <rowBreaks count="3" manualBreakCount="3">
    <brk id="145" man="1"/>
    <brk id="228" man="1"/>
    <brk id="20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view="pageBreakPreview" zoomScale="115" zoomScaleNormal="100" zoomScaleSheetLayoutView="115" workbookViewId="0">
      <selection activeCell="B103" sqref="B103"/>
    </sheetView>
  </sheetViews>
  <sheetFormatPr defaultColWidth="14.42578125" defaultRowHeight="15" customHeight="1" x14ac:dyDescent="0.25"/>
  <cols>
    <col min="1" max="1" width="6.5703125" style="198" customWidth="1"/>
    <col min="2" max="2" width="55.5703125" style="198" customWidth="1"/>
    <col min="3" max="3" width="7" style="198" customWidth="1"/>
    <col min="4" max="4" width="9.5703125" style="198" customWidth="1"/>
    <col min="5" max="5" width="12.7109375" style="198" customWidth="1"/>
    <col min="6" max="6" width="18.140625" style="198" customWidth="1"/>
    <col min="7" max="8" width="9.140625" style="198" customWidth="1"/>
    <col min="9" max="9" width="32.7109375" style="198" customWidth="1"/>
    <col min="10" max="10" width="9.140625" style="198" customWidth="1"/>
    <col min="11" max="11" width="8.7109375" style="198" customWidth="1"/>
    <col min="12" max="16384" width="14.42578125" style="198"/>
  </cols>
  <sheetData>
    <row r="1" spans="1:11" ht="21.75" customHeight="1" x14ac:dyDescent="0.25">
      <c r="A1" s="314" t="s">
        <v>9</v>
      </c>
      <c r="B1" s="314"/>
      <c r="C1" s="314"/>
      <c r="D1" s="314"/>
      <c r="E1" s="314"/>
      <c r="F1" s="314"/>
      <c r="G1" s="197"/>
      <c r="H1" s="197"/>
      <c r="I1" s="197"/>
      <c r="J1" s="197"/>
      <c r="K1" s="197"/>
    </row>
    <row r="2" spans="1:11" ht="15.75" x14ac:dyDescent="0.25">
      <c r="A2" s="199" t="s">
        <v>10</v>
      </c>
      <c r="B2" s="200" t="s">
        <v>2</v>
      </c>
      <c r="C2" s="200" t="s">
        <v>11</v>
      </c>
      <c r="D2" s="201" t="s">
        <v>12</v>
      </c>
      <c r="E2" s="202" t="s">
        <v>13</v>
      </c>
      <c r="F2" s="203" t="s">
        <v>14</v>
      </c>
      <c r="G2" s="197"/>
      <c r="H2" s="197"/>
      <c r="I2" s="197"/>
      <c r="J2" s="197"/>
      <c r="K2" s="197"/>
    </row>
    <row r="3" spans="1:11" ht="18.75" x14ac:dyDescent="0.3">
      <c r="A3" s="204"/>
      <c r="B3" s="205" t="s">
        <v>201</v>
      </c>
      <c r="C3" s="206"/>
      <c r="D3" s="207"/>
      <c r="E3" s="208"/>
      <c r="F3" s="208"/>
      <c r="G3" s="197"/>
      <c r="H3" s="197"/>
      <c r="I3" s="197"/>
      <c r="J3" s="197"/>
      <c r="K3" s="197"/>
    </row>
    <row r="4" spans="1:11" ht="18.75" x14ac:dyDescent="0.3">
      <c r="A4" s="204"/>
      <c r="B4" s="209" t="s">
        <v>16</v>
      </c>
      <c r="C4" s="206"/>
      <c r="D4" s="210"/>
      <c r="E4" s="208"/>
      <c r="F4" s="208"/>
      <c r="G4" s="197"/>
      <c r="H4" s="197"/>
      <c r="I4" s="197"/>
      <c r="J4" s="197"/>
      <c r="K4" s="197"/>
    </row>
    <row r="5" spans="1:11" ht="90" x14ac:dyDescent="0.25">
      <c r="A5" s="211"/>
      <c r="B5" s="212" t="s">
        <v>17</v>
      </c>
      <c r="C5" s="213"/>
      <c r="D5" s="214"/>
      <c r="E5" s="208"/>
      <c r="F5" s="208"/>
      <c r="G5" s="197"/>
      <c r="H5" s="197"/>
      <c r="I5" s="197"/>
      <c r="J5" s="197"/>
      <c r="K5" s="197"/>
    </row>
    <row r="6" spans="1:11" x14ac:dyDescent="0.25">
      <c r="A6" s="215">
        <v>1</v>
      </c>
      <c r="B6" s="212" t="s">
        <v>202</v>
      </c>
      <c r="C6" s="216" t="s">
        <v>26</v>
      </c>
      <c r="D6" s="216">
        <v>1</v>
      </c>
      <c r="E6" s="208"/>
      <c r="F6" s="208">
        <f>E6*D6</f>
        <v>0</v>
      </c>
      <c r="G6" s="197"/>
      <c r="H6" s="197"/>
      <c r="I6" s="197"/>
      <c r="J6" s="197"/>
      <c r="K6" s="197"/>
    </row>
    <row r="7" spans="1:11" ht="8.25" customHeight="1" x14ac:dyDescent="0.25">
      <c r="A7" s="211"/>
      <c r="B7" s="217"/>
      <c r="C7" s="213"/>
      <c r="D7" s="207"/>
      <c r="E7" s="208"/>
      <c r="F7" s="208"/>
      <c r="G7" s="197"/>
      <c r="H7" s="197"/>
      <c r="I7" s="197"/>
      <c r="J7" s="197"/>
      <c r="K7" s="197"/>
    </row>
    <row r="8" spans="1:11" ht="18.75" x14ac:dyDescent="0.3">
      <c r="A8" s="211"/>
      <c r="B8" s="218" t="s">
        <v>18</v>
      </c>
      <c r="C8" s="213"/>
      <c r="D8" s="207"/>
      <c r="E8" s="208"/>
      <c r="F8" s="208"/>
      <c r="G8" s="197"/>
      <c r="H8" s="197"/>
      <c r="I8" s="197"/>
      <c r="J8" s="197"/>
      <c r="K8" s="197"/>
    </row>
    <row r="9" spans="1:11" ht="18.75" x14ac:dyDescent="0.3">
      <c r="A9" s="211"/>
      <c r="B9" s="219" t="s">
        <v>4</v>
      </c>
      <c r="C9" s="213"/>
      <c r="D9" s="207"/>
      <c r="E9" s="208"/>
      <c r="F9" s="208"/>
      <c r="G9" s="197"/>
      <c r="H9" s="197"/>
      <c r="I9" s="197"/>
      <c r="J9" s="197"/>
      <c r="K9" s="197"/>
    </row>
    <row r="10" spans="1:11" ht="15.75" x14ac:dyDescent="0.25">
      <c r="A10" s="220" t="s">
        <v>19</v>
      </c>
      <c r="B10" s="220" t="s">
        <v>20</v>
      </c>
      <c r="C10" s="213"/>
      <c r="D10" s="207"/>
      <c r="E10" s="208"/>
      <c r="F10" s="208"/>
      <c r="G10" s="197"/>
      <c r="H10" s="197"/>
      <c r="I10" s="197"/>
      <c r="J10" s="197"/>
      <c r="K10" s="197"/>
    </row>
    <row r="11" spans="1:11" ht="10.5" customHeight="1" x14ac:dyDescent="0.25">
      <c r="A11" s="204"/>
      <c r="B11" s="217"/>
      <c r="C11" s="213"/>
      <c r="D11" s="221"/>
      <c r="E11" s="208"/>
      <c r="F11" s="208"/>
      <c r="G11" s="197"/>
      <c r="H11" s="197"/>
      <c r="I11" s="197"/>
      <c r="J11" s="197"/>
      <c r="K11" s="197"/>
    </row>
    <row r="12" spans="1:11" ht="15.75" x14ac:dyDescent="0.25">
      <c r="A12" s="222">
        <v>1</v>
      </c>
      <c r="B12" s="220" t="s">
        <v>21</v>
      </c>
      <c r="C12" s="213"/>
      <c r="D12" s="221"/>
      <c r="E12" s="208"/>
      <c r="F12" s="208"/>
      <c r="G12" s="197"/>
      <c r="H12" s="197"/>
      <c r="I12" s="197"/>
      <c r="J12" s="197"/>
      <c r="K12" s="197"/>
    </row>
    <row r="13" spans="1:11" ht="120" x14ac:dyDescent="0.25">
      <c r="A13" s="223"/>
      <c r="B13" s="224" t="s">
        <v>22</v>
      </c>
      <c r="C13" s="225"/>
      <c r="D13" s="226"/>
      <c r="E13" s="208"/>
      <c r="F13" s="208"/>
      <c r="G13" s="197"/>
      <c r="H13" s="197"/>
      <c r="I13" s="197"/>
      <c r="J13" s="197"/>
      <c r="K13" s="197"/>
    </row>
    <row r="14" spans="1:11" ht="82.5" customHeight="1" x14ac:dyDescent="0.25">
      <c r="A14" s="223"/>
      <c r="B14" s="212" t="s">
        <v>23</v>
      </c>
      <c r="C14" s="225"/>
      <c r="D14" s="226"/>
      <c r="E14" s="208"/>
      <c r="F14" s="208"/>
      <c r="G14" s="197"/>
      <c r="H14" s="197"/>
      <c r="I14" s="197"/>
      <c r="J14" s="197"/>
      <c r="K14" s="197"/>
    </row>
    <row r="15" spans="1:11" ht="100.5" customHeight="1" x14ac:dyDescent="0.25">
      <c r="A15" s="223"/>
      <c r="B15" s="212" t="s">
        <v>24</v>
      </c>
      <c r="C15" s="225"/>
      <c r="D15" s="226"/>
      <c r="E15" s="208"/>
      <c r="F15" s="208"/>
      <c r="G15" s="197"/>
      <c r="H15" s="197"/>
      <c r="I15" s="197"/>
      <c r="J15" s="197"/>
      <c r="K15" s="197"/>
    </row>
    <row r="16" spans="1:11" ht="39.75" customHeight="1" x14ac:dyDescent="0.25">
      <c r="A16" s="215">
        <v>1</v>
      </c>
      <c r="B16" s="212" t="s">
        <v>25</v>
      </c>
      <c r="C16" s="216" t="s">
        <v>26</v>
      </c>
      <c r="D16" s="216">
        <v>1</v>
      </c>
      <c r="E16" s="208"/>
      <c r="F16" s="208">
        <f>E16*D16</f>
        <v>0</v>
      </c>
      <c r="G16" s="197"/>
      <c r="H16" s="197"/>
      <c r="I16" s="197"/>
      <c r="J16" s="197"/>
      <c r="K16" s="197"/>
    </row>
    <row r="17" spans="1:11" ht="18" customHeight="1" x14ac:dyDescent="0.25">
      <c r="A17" s="204"/>
      <c r="B17" s="227"/>
      <c r="C17" s="216"/>
      <c r="D17" s="216"/>
      <c r="E17" s="208"/>
      <c r="F17" s="208"/>
      <c r="G17" s="197"/>
      <c r="H17" s="197"/>
      <c r="I17" s="197"/>
      <c r="J17" s="197"/>
      <c r="K17" s="197"/>
    </row>
    <row r="18" spans="1:11" ht="15.75" x14ac:dyDescent="0.25">
      <c r="A18" s="222">
        <v>2</v>
      </c>
      <c r="B18" s="220" t="s">
        <v>27</v>
      </c>
      <c r="C18" s="216"/>
      <c r="D18" s="216"/>
      <c r="E18" s="208"/>
      <c r="F18" s="208"/>
      <c r="G18" s="197"/>
      <c r="H18" s="197"/>
      <c r="I18" s="197"/>
      <c r="J18" s="197"/>
      <c r="K18" s="197"/>
    </row>
    <row r="19" spans="1:11" ht="30" x14ac:dyDescent="0.25">
      <c r="A19" s="228"/>
      <c r="B19" s="212" t="s">
        <v>28</v>
      </c>
      <c r="C19" s="216"/>
      <c r="D19" s="216"/>
      <c r="E19" s="208"/>
      <c r="F19" s="208"/>
      <c r="G19" s="197"/>
      <c r="H19" s="197"/>
      <c r="I19" s="197"/>
      <c r="J19" s="197"/>
      <c r="K19" s="197"/>
    </row>
    <row r="20" spans="1:11" ht="45" x14ac:dyDescent="0.25">
      <c r="A20" s="228"/>
      <c r="B20" s="212" t="s">
        <v>29</v>
      </c>
      <c r="C20" s="216"/>
      <c r="D20" s="216"/>
      <c r="E20" s="208"/>
      <c r="F20" s="208"/>
      <c r="G20" s="197"/>
      <c r="H20" s="197"/>
      <c r="I20" s="197"/>
      <c r="J20" s="197"/>
      <c r="K20" s="197"/>
    </row>
    <row r="21" spans="1:11" ht="60" x14ac:dyDescent="0.25">
      <c r="A21" s="215">
        <v>1</v>
      </c>
      <c r="B21" s="212" t="s">
        <v>30</v>
      </c>
      <c r="C21" s="216" t="s">
        <v>26</v>
      </c>
      <c r="D21" s="216">
        <v>1</v>
      </c>
      <c r="E21" s="208"/>
      <c r="F21" s="208">
        <f>E21*D21</f>
        <v>0</v>
      </c>
      <c r="G21" s="197"/>
      <c r="H21" s="197"/>
      <c r="I21" s="197"/>
      <c r="J21" s="197"/>
      <c r="K21" s="197"/>
    </row>
    <row r="22" spans="1:11" ht="13.5" customHeight="1" x14ac:dyDescent="0.25">
      <c r="A22" s="229"/>
      <c r="B22" s="230"/>
      <c r="C22" s="216"/>
      <c r="D22" s="216"/>
      <c r="E22" s="208"/>
      <c r="F22" s="208"/>
      <c r="G22" s="197"/>
      <c r="H22" s="197"/>
      <c r="I22" s="197"/>
      <c r="J22" s="197"/>
      <c r="K22" s="197"/>
    </row>
    <row r="23" spans="1:11" ht="15.75" customHeight="1" x14ac:dyDescent="0.25">
      <c r="A23" s="222">
        <v>3</v>
      </c>
      <c r="B23" s="220" t="s">
        <v>31</v>
      </c>
      <c r="C23" s="216"/>
      <c r="D23" s="216"/>
      <c r="E23" s="208"/>
      <c r="F23" s="208"/>
      <c r="G23" s="197"/>
      <c r="H23" s="197"/>
      <c r="I23" s="197"/>
      <c r="J23" s="197"/>
      <c r="K23" s="197"/>
    </row>
    <row r="24" spans="1:11" ht="30" x14ac:dyDescent="0.25">
      <c r="A24" s="231"/>
      <c r="B24" s="212" t="s">
        <v>32</v>
      </c>
      <c r="C24" s="216"/>
      <c r="D24" s="216"/>
      <c r="E24" s="208"/>
      <c r="F24" s="208"/>
      <c r="G24" s="197"/>
      <c r="H24" s="197"/>
      <c r="I24" s="197"/>
      <c r="J24" s="197"/>
      <c r="K24" s="197"/>
    </row>
    <row r="25" spans="1:11" ht="35.25" customHeight="1" x14ac:dyDescent="0.25">
      <c r="A25" s="215">
        <v>1</v>
      </c>
      <c r="B25" s="212" t="s">
        <v>33</v>
      </c>
      <c r="C25" s="232" t="s">
        <v>26</v>
      </c>
      <c r="D25" s="216">
        <v>1</v>
      </c>
      <c r="E25" s="208"/>
      <c r="F25" s="208">
        <f>E25*D25</f>
        <v>0</v>
      </c>
      <c r="G25" s="197"/>
      <c r="H25" s="197"/>
      <c r="I25" s="197"/>
      <c r="J25" s="197"/>
      <c r="K25" s="197"/>
    </row>
    <row r="26" spans="1:11" ht="15.75" customHeight="1" x14ac:dyDescent="0.25">
      <c r="A26" s="215"/>
      <c r="B26" s="212"/>
      <c r="C26" s="225"/>
      <c r="D26" s="232"/>
      <c r="E26" s="208"/>
      <c r="F26" s="208"/>
      <c r="G26" s="197"/>
      <c r="H26" s="197"/>
      <c r="I26" s="197"/>
      <c r="J26" s="197"/>
      <c r="K26" s="197"/>
    </row>
    <row r="27" spans="1:11" ht="15.75" customHeight="1" x14ac:dyDescent="0.25">
      <c r="A27" s="233"/>
      <c r="B27" s="234"/>
      <c r="C27" s="235"/>
      <c r="D27" s="236"/>
      <c r="E27" s="237"/>
      <c r="F27" s="237"/>
      <c r="G27" s="197"/>
      <c r="H27" s="197"/>
      <c r="I27" s="197"/>
      <c r="J27" s="197"/>
      <c r="K27" s="197"/>
    </row>
    <row r="28" spans="1:11" ht="15.75" customHeight="1" x14ac:dyDescent="0.3">
      <c r="A28" s="238"/>
      <c r="B28" s="239" t="s">
        <v>34</v>
      </c>
      <c r="C28" s="240"/>
      <c r="D28" s="241"/>
      <c r="E28" s="242"/>
      <c r="F28" s="243"/>
      <c r="G28" s="197"/>
      <c r="H28" s="197"/>
      <c r="I28" s="197"/>
      <c r="J28" s="197"/>
      <c r="K28" s="197"/>
    </row>
    <row r="29" spans="1:11" ht="15.75" customHeight="1" x14ac:dyDescent="0.3">
      <c r="A29" s="282"/>
      <c r="B29" s="283" t="s">
        <v>35</v>
      </c>
      <c r="C29" s="284"/>
      <c r="D29" s="285"/>
      <c r="E29" s="286"/>
      <c r="F29" s="300">
        <f>SUM(F5:F26)</f>
        <v>0</v>
      </c>
      <c r="G29" s="197"/>
      <c r="H29" s="197"/>
      <c r="I29" s="197"/>
      <c r="J29" s="197"/>
      <c r="K29" s="197"/>
    </row>
    <row r="30" spans="1:11" ht="15.75" customHeight="1" x14ac:dyDescent="0.3">
      <c r="A30" s="289"/>
      <c r="B30" s="290" t="s">
        <v>36</v>
      </c>
      <c r="C30" s="291"/>
      <c r="D30" s="292"/>
      <c r="E30" s="293"/>
      <c r="F30" s="293"/>
      <c r="G30" s="197"/>
      <c r="H30" s="197"/>
      <c r="I30" s="197"/>
      <c r="J30" s="197"/>
      <c r="K30" s="197"/>
    </row>
    <row r="31" spans="1:11" ht="15.75" customHeight="1" x14ac:dyDescent="0.3">
      <c r="A31" s="238"/>
      <c r="B31" s="305" t="s">
        <v>5</v>
      </c>
      <c r="C31" s="306"/>
      <c r="D31" s="269"/>
      <c r="E31" s="208"/>
      <c r="F31" s="208"/>
      <c r="G31" s="197"/>
      <c r="H31" s="197"/>
      <c r="I31" s="197"/>
      <c r="J31" s="197"/>
      <c r="K31" s="197"/>
    </row>
    <row r="32" spans="1:11" ht="15.75" customHeight="1" x14ac:dyDescent="0.25">
      <c r="A32" s="222">
        <v>1</v>
      </c>
      <c r="B32" s="220" t="s">
        <v>16</v>
      </c>
      <c r="C32" s="244"/>
      <c r="D32" s="207"/>
      <c r="E32" s="208"/>
      <c r="F32" s="208"/>
      <c r="G32" s="197"/>
      <c r="H32" s="197"/>
      <c r="I32" s="197"/>
      <c r="J32" s="197"/>
      <c r="K32" s="197"/>
    </row>
    <row r="33" spans="1:11" ht="60" x14ac:dyDescent="0.25">
      <c r="A33" s="222"/>
      <c r="B33" s="212" t="s">
        <v>37</v>
      </c>
      <c r="C33" s="245"/>
      <c r="D33" s="207"/>
      <c r="E33" s="208"/>
      <c r="F33" s="208"/>
      <c r="G33" s="197"/>
      <c r="H33" s="197"/>
      <c r="I33" s="197"/>
      <c r="J33" s="197"/>
      <c r="K33" s="197"/>
    </row>
    <row r="34" spans="1:11" ht="60" x14ac:dyDescent="0.25">
      <c r="A34" s="222"/>
      <c r="B34" s="212" t="s">
        <v>38</v>
      </c>
      <c r="C34" s="245"/>
      <c r="D34" s="207"/>
      <c r="E34" s="208"/>
      <c r="F34" s="208"/>
      <c r="G34" s="197"/>
      <c r="H34" s="197"/>
      <c r="I34" s="197"/>
      <c r="J34" s="197"/>
      <c r="K34" s="197"/>
    </row>
    <row r="35" spans="1:11" ht="30" x14ac:dyDescent="0.25">
      <c r="A35" s="222"/>
      <c r="B35" s="212" t="s">
        <v>39</v>
      </c>
      <c r="C35" s="245"/>
      <c r="D35" s="207"/>
      <c r="E35" s="208"/>
      <c r="F35" s="208"/>
      <c r="G35" s="197"/>
      <c r="H35" s="197"/>
      <c r="I35" s="197"/>
      <c r="J35" s="197"/>
      <c r="K35" s="197"/>
    </row>
    <row r="36" spans="1:11" ht="45" x14ac:dyDescent="0.25">
      <c r="A36" s="223"/>
      <c r="B36" s="212" t="s">
        <v>40</v>
      </c>
      <c r="C36" s="245"/>
      <c r="D36" s="207"/>
      <c r="E36" s="208"/>
      <c r="F36" s="208"/>
      <c r="G36" s="197"/>
      <c r="H36" s="197"/>
      <c r="I36" s="197"/>
      <c r="J36" s="197"/>
      <c r="K36" s="197"/>
    </row>
    <row r="37" spans="1:11" ht="30" x14ac:dyDescent="0.25">
      <c r="A37" s="223"/>
      <c r="B37" s="212" t="s">
        <v>41</v>
      </c>
      <c r="C37" s="245"/>
      <c r="D37" s="221"/>
      <c r="E37" s="208"/>
      <c r="F37" s="208"/>
      <c r="G37" s="197"/>
      <c r="H37" s="197"/>
      <c r="I37" s="197"/>
      <c r="J37" s="197"/>
      <c r="K37" s="197"/>
    </row>
    <row r="38" spans="1:11" ht="15.75" customHeight="1" x14ac:dyDescent="0.25">
      <c r="A38" s="223"/>
      <c r="B38" s="212"/>
      <c r="C38" s="245"/>
      <c r="D38" s="221"/>
      <c r="E38" s="208"/>
      <c r="F38" s="208"/>
      <c r="G38" s="197"/>
      <c r="H38" s="197"/>
      <c r="I38" s="197"/>
      <c r="J38" s="197"/>
      <c r="K38" s="197"/>
    </row>
    <row r="39" spans="1:11" ht="15.75" customHeight="1" x14ac:dyDescent="0.25">
      <c r="A39" s="223"/>
      <c r="B39" s="246"/>
      <c r="C39" s="247"/>
      <c r="D39" s="226"/>
      <c r="E39" s="208"/>
      <c r="F39" s="208"/>
      <c r="G39" s="197"/>
      <c r="H39" s="197"/>
      <c r="I39" s="197"/>
      <c r="J39" s="197"/>
      <c r="K39" s="197"/>
    </row>
    <row r="40" spans="1:11" ht="15.75" customHeight="1" x14ac:dyDescent="0.25">
      <c r="A40" s="222">
        <v>2</v>
      </c>
      <c r="B40" s="220" t="s">
        <v>43</v>
      </c>
      <c r="C40" s="247"/>
      <c r="D40" s="226"/>
      <c r="E40" s="208"/>
      <c r="F40" s="208"/>
      <c r="G40" s="197"/>
      <c r="H40" s="197"/>
      <c r="I40" s="197"/>
      <c r="J40" s="197"/>
      <c r="K40" s="197"/>
    </row>
    <row r="41" spans="1:11" ht="45" x14ac:dyDescent="0.25">
      <c r="A41" s="222"/>
      <c r="B41" s="212" t="s">
        <v>44</v>
      </c>
      <c r="C41" s="247"/>
      <c r="D41" s="226"/>
      <c r="E41" s="208"/>
      <c r="F41" s="208"/>
      <c r="G41" s="197"/>
      <c r="H41" s="197"/>
      <c r="I41" s="197"/>
      <c r="J41" s="197"/>
      <c r="K41" s="197"/>
    </row>
    <row r="42" spans="1:11" ht="15.75" customHeight="1" x14ac:dyDescent="0.25">
      <c r="A42" s="248">
        <v>2.1</v>
      </c>
      <c r="B42" s="249" t="s">
        <v>45</v>
      </c>
      <c r="C42" s="247"/>
      <c r="D42" s="216"/>
      <c r="E42" s="208"/>
      <c r="F42" s="208"/>
      <c r="G42" s="197"/>
      <c r="H42" s="197"/>
      <c r="I42" s="197"/>
      <c r="J42" s="197"/>
      <c r="K42" s="197"/>
    </row>
    <row r="43" spans="1:11" ht="45" x14ac:dyDescent="0.25">
      <c r="A43" s="215">
        <v>1</v>
      </c>
      <c r="B43" s="212" t="s">
        <v>46</v>
      </c>
      <c r="C43" s="216" t="s">
        <v>47</v>
      </c>
      <c r="D43" s="216">
        <v>0.14699999999999999</v>
      </c>
      <c r="E43" s="208"/>
      <c r="F43" s="208">
        <f>E43*D43</f>
        <v>0</v>
      </c>
      <c r="G43" s="197"/>
      <c r="H43" s="197"/>
      <c r="I43" s="197"/>
      <c r="J43" s="197"/>
      <c r="K43" s="197"/>
    </row>
    <row r="44" spans="1:11" ht="15.75" customHeight="1" x14ac:dyDescent="0.25">
      <c r="A44" s="215"/>
      <c r="B44" s="246"/>
      <c r="C44" s="216"/>
      <c r="D44" s="216"/>
      <c r="E44" s="208"/>
      <c r="F44" s="208"/>
      <c r="G44" s="197"/>
      <c r="H44" s="197"/>
      <c r="I44" s="197"/>
      <c r="J44" s="197"/>
      <c r="K44" s="197"/>
    </row>
    <row r="45" spans="1:11" ht="15.75" customHeight="1" x14ac:dyDescent="0.25">
      <c r="A45" s="248">
        <v>2.2000000000000002</v>
      </c>
      <c r="B45" s="250" t="s">
        <v>48</v>
      </c>
      <c r="C45" s="216"/>
      <c r="D45" s="216"/>
      <c r="E45" s="208"/>
      <c r="F45" s="208"/>
      <c r="G45" s="197"/>
      <c r="H45" s="197"/>
      <c r="I45" s="197"/>
      <c r="J45" s="197"/>
      <c r="K45" s="197"/>
    </row>
    <row r="46" spans="1:11" ht="15.75" customHeight="1" x14ac:dyDescent="0.25">
      <c r="A46" s="251"/>
      <c r="B46" s="212" t="s">
        <v>49</v>
      </c>
      <c r="C46" s="216"/>
      <c r="D46" s="216"/>
      <c r="E46" s="208"/>
      <c r="F46" s="208"/>
      <c r="G46" s="197"/>
      <c r="H46" s="197"/>
      <c r="I46" s="197"/>
      <c r="J46" s="197"/>
      <c r="K46" s="197"/>
    </row>
    <row r="47" spans="1:11" ht="15.75" customHeight="1" x14ac:dyDescent="0.25">
      <c r="A47" s="215"/>
      <c r="B47" s="212"/>
      <c r="C47" s="216"/>
      <c r="D47" s="216"/>
      <c r="E47" s="208"/>
      <c r="F47" s="208"/>
      <c r="G47" s="197"/>
      <c r="H47" s="197"/>
      <c r="I47" s="197"/>
      <c r="J47" s="197"/>
      <c r="K47" s="197"/>
    </row>
    <row r="48" spans="1:11" ht="15.75" customHeight="1" x14ac:dyDescent="0.25">
      <c r="A48" s="215">
        <v>1</v>
      </c>
      <c r="B48" s="212" t="s">
        <v>203</v>
      </c>
      <c r="C48" s="216" t="s">
        <v>47</v>
      </c>
      <c r="D48" s="216">
        <v>0.73499999999999999</v>
      </c>
      <c r="E48" s="208"/>
      <c r="F48" s="208">
        <f t="shared" ref="F48:F54" si="0">E48*D48</f>
        <v>0</v>
      </c>
      <c r="G48" s="197"/>
      <c r="H48" s="197"/>
      <c r="I48" s="197"/>
      <c r="J48" s="197"/>
      <c r="K48" s="197"/>
    </row>
    <row r="49" spans="1:11" ht="15.75" customHeight="1" x14ac:dyDescent="0.25">
      <c r="A49" s="215">
        <v>2</v>
      </c>
      <c r="B49" s="212" t="s">
        <v>51</v>
      </c>
      <c r="C49" s="216" t="s">
        <v>47</v>
      </c>
      <c r="D49" s="216">
        <v>0.09</v>
      </c>
      <c r="E49" s="208"/>
      <c r="F49" s="208">
        <f t="shared" si="0"/>
        <v>0</v>
      </c>
      <c r="G49" s="197"/>
      <c r="H49" s="197"/>
      <c r="I49" s="197"/>
      <c r="J49" s="197"/>
      <c r="K49" s="197"/>
    </row>
    <row r="50" spans="1:11" ht="15" customHeight="1" x14ac:dyDescent="0.25">
      <c r="A50" s="215"/>
      <c r="B50" s="212"/>
      <c r="C50" s="216"/>
      <c r="D50" s="216"/>
      <c r="E50" s="208"/>
      <c r="F50" s="208">
        <f t="shared" si="0"/>
        <v>0</v>
      </c>
      <c r="G50" s="197"/>
      <c r="H50" s="197"/>
      <c r="I50" s="197"/>
      <c r="J50" s="197"/>
      <c r="K50" s="197"/>
    </row>
    <row r="51" spans="1:11" ht="15" customHeight="1" x14ac:dyDescent="0.25">
      <c r="A51" s="222">
        <v>3</v>
      </c>
      <c r="B51" s="252" t="s">
        <v>204</v>
      </c>
      <c r="C51" s="253"/>
      <c r="D51" s="216"/>
      <c r="E51" s="208"/>
      <c r="F51" s="208">
        <f t="shared" si="0"/>
        <v>0</v>
      </c>
      <c r="G51" s="197"/>
      <c r="H51" s="197"/>
      <c r="I51" s="197"/>
      <c r="J51" s="197"/>
      <c r="K51" s="197"/>
    </row>
    <row r="52" spans="1:11" ht="15" customHeight="1" x14ac:dyDescent="0.25">
      <c r="A52" s="215">
        <v>1</v>
      </c>
      <c r="B52" s="254" t="s">
        <v>205</v>
      </c>
      <c r="C52" s="216" t="s">
        <v>47</v>
      </c>
      <c r="D52" s="216">
        <v>10.92</v>
      </c>
      <c r="E52" s="208"/>
      <c r="F52" s="208">
        <f t="shared" si="0"/>
        <v>0</v>
      </c>
      <c r="G52" s="197"/>
      <c r="H52" s="197"/>
      <c r="I52" s="197"/>
      <c r="J52" s="197"/>
      <c r="K52" s="197"/>
    </row>
    <row r="53" spans="1:11" ht="15" customHeight="1" x14ac:dyDescent="0.25">
      <c r="A53" s="215"/>
      <c r="B53" s="254"/>
      <c r="C53" s="253"/>
      <c r="D53" s="216"/>
      <c r="E53" s="208"/>
      <c r="F53" s="208">
        <f t="shared" si="0"/>
        <v>0</v>
      </c>
      <c r="G53" s="197"/>
      <c r="H53" s="197"/>
      <c r="I53" s="197"/>
      <c r="J53" s="197"/>
      <c r="K53" s="197"/>
    </row>
    <row r="54" spans="1:11" ht="15" customHeight="1" x14ac:dyDescent="0.25">
      <c r="A54" s="248">
        <v>3.2</v>
      </c>
      <c r="B54" s="250" t="s">
        <v>206</v>
      </c>
      <c r="C54" s="253" t="s">
        <v>147</v>
      </c>
      <c r="D54" s="216">
        <v>1</v>
      </c>
      <c r="E54" s="208"/>
      <c r="F54" s="208">
        <f t="shared" si="0"/>
        <v>0</v>
      </c>
      <c r="G54" s="197"/>
      <c r="H54" s="197"/>
      <c r="I54" s="197"/>
      <c r="J54" s="197"/>
      <c r="K54" s="197"/>
    </row>
    <row r="55" spans="1:11" ht="15" customHeight="1" x14ac:dyDescent="0.25">
      <c r="A55" s="215"/>
      <c r="B55" s="254"/>
      <c r="C55" s="253"/>
      <c r="D55" s="216"/>
      <c r="E55" s="208"/>
      <c r="F55" s="208"/>
      <c r="G55" s="197"/>
      <c r="H55" s="197"/>
      <c r="I55" s="197"/>
      <c r="J55" s="197"/>
      <c r="K55" s="197"/>
    </row>
    <row r="56" spans="1:11" ht="15.75" customHeight="1" x14ac:dyDescent="0.25">
      <c r="A56" s="233"/>
      <c r="B56" s="255"/>
      <c r="C56" s="256"/>
      <c r="D56" s="257"/>
      <c r="E56" s="237"/>
      <c r="F56" s="237"/>
      <c r="G56" s="197"/>
      <c r="H56" s="197"/>
      <c r="I56" s="197"/>
      <c r="J56" s="197"/>
      <c r="K56" s="197"/>
    </row>
    <row r="57" spans="1:11" ht="15.75" customHeight="1" x14ac:dyDescent="0.3">
      <c r="A57" s="238"/>
      <c r="B57" s="288" t="s">
        <v>58</v>
      </c>
      <c r="C57" s="240"/>
      <c r="D57" s="241"/>
      <c r="E57" s="242"/>
      <c r="F57" s="208">
        <f>E57*D57</f>
        <v>0</v>
      </c>
      <c r="G57" s="197"/>
      <c r="H57" s="197"/>
      <c r="I57" s="197"/>
      <c r="J57" s="197"/>
      <c r="K57" s="197"/>
    </row>
    <row r="58" spans="1:11" ht="15.75" customHeight="1" x14ac:dyDescent="0.3">
      <c r="A58" s="282"/>
      <c r="B58" s="283" t="s">
        <v>59</v>
      </c>
      <c r="C58" s="284"/>
      <c r="D58" s="285"/>
      <c r="E58" s="286"/>
      <c r="F58" s="287">
        <f>SUM(F43:F57)</f>
        <v>0</v>
      </c>
      <c r="G58" s="197"/>
      <c r="H58" s="197"/>
      <c r="I58" s="197"/>
      <c r="J58" s="197"/>
      <c r="K58" s="197"/>
    </row>
    <row r="59" spans="1:11" ht="15.75" customHeight="1" x14ac:dyDescent="0.3">
      <c r="A59" s="294"/>
      <c r="B59" s="290" t="s">
        <v>60</v>
      </c>
      <c r="C59" s="295"/>
      <c r="D59" s="296"/>
      <c r="E59" s="293"/>
      <c r="F59" s="293"/>
      <c r="G59" s="197"/>
      <c r="H59" s="197"/>
      <c r="I59" s="197"/>
      <c r="J59" s="197"/>
      <c r="K59" s="197"/>
    </row>
    <row r="60" spans="1:11" ht="15.75" customHeight="1" x14ac:dyDescent="0.3">
      <c r="A60" s="280"/>
      <c r="B60" s="305" t="s">
        <v>207</v>
      </c>
      <c r="C60" s="306"/>
      <c r="D60" s="281"/>
      <c r="E60" s="208"/>
      <c r="F60" s="208"/>
      <c r="G60" s="197"/>
      <c r="H60" s="197"/>
      <c r="I60" s="197"/>
      <c r="J60" s="197"/>
      <c r="K60" s="197"/>
    </row>
    <row r="61" spans="1:11" ht="15.75" customHeight="1" x14ac:dyDescent="0.25">
      <c r="A61" s="222">
        <v>1</v>
      </c>
      <c r="B61" s="220" t="s">
        <v>16</v>
      </c>
      <c r="C61" s="244"/>
      <c r="D61" s="221"/>
      <c r="E61" s="208"/>
      <c r="F61" s="208"/>
      <c r="G61" s="197"/>
      <c r="H61" s="197"/>
      <c r="I61" s="197"/>
      <c r="J61" s="197"/>
      <c r="K61" s="197"/>
    </row>
    <row r="62" spans="1:11" ht="79.5" customHeight="1" x14ac:dyDescent="0.25">
      <c r="A62" s="260"/>
      <c r="B62" s="212" t="s">
        <v>208</v>
      </c>
      <c r="C62" s="261"/>
      <c r="D62" s="262"/>
      <c r="E62" s="208"/>
      <c r="F62" s="208"/>
      <c r="G62" s="197"/>
      <c r="H62" s="197"/>
      <c r="I62" s="197"/>
      <c r="J62" s="197"/>
      <c r="K62" s="197"/>
    </row>
    <row r="63" spans="1:11" ht="37.5" customHeight="1" x14ac:dyDescent="0.25">
      <c r="A63" s="260"/>
      <c r="B63" s="212" t="s">
        <v>209</v>
      </c>
      <c r="C63" s="261"/>
      <c r="D63" s="262"/>
      <c r="E63" s="208"/>
      <c r="F63" s="208"/>
      <c r="G63" s="197"/>
      <c r="H63" s="197"/>
      <c r="I63" s="197"/>
      <c r="J63" s="197"/>
      <c r="K63" s="197"/>
    </row>
    <row r="64" spans="1:11" ht="67.5" customHeight="1" x14ac:dyDescent="0.25">
      <c r="A64" s="260"/>
      <c r="B64" s="212" t="s">
        <v>210</v>
      </c>
      <c r="C64" s="261"/>
      <c r="D64" s="262"/>
      <c r="E64" s="208"/>
      <c r="F64" s="208"/>
      <c r="G64" s="197"/>
      <c r="H64" s="197"/>
      <c r="I64" s="197"/>
      <c r="J64" s="197"/>
      <c r="K64" s="197"/>
    </row>
    <row r="65" spans="1:11" ht="69" customHeight="1" x14ac:dyDescent="0.25">
      <c r="A65" s="260"/>
      <c r="B65" s="212" t="s">
        <v>211</v>
      </c>
      <c r="C65" s="261"/>
      <c r="D65" s="262"/>
      <c r="E65" s="208"/>
      <c r="F65" s="208"/>
      <c r="G65" s="197"/>
      <c r="H65" s="197"/>
      <c r="I65" s="197"/>
      <c r="J65" s="197"/>
      <c r="K65" s="197"/>
    </row>
    <row r="66" spans="1:11" ht="15.75" customHeight="1" x14ac:dyDescent="0.25">
      <c r="A66" s="260"/>
      <c r="B66" s="212"/>
      <c r="C66" s="261"/>
      <c r="D66" s="262"/>
      <c r="E66" s="208"/>
      <c r="F66" s="208"/>
      <c r="G66" s="197"/>
      <c r="H66" s="197"/>
      <c r="I66" s="197"/>
      <c r="J66" s="197"/>
      <c r="K66" s="197"/>
    </row>
    <row r="67" spans="1:11" ht="15.75" customHeight="1" x14ac:dyDescent="0.25">
      <c r="A67" s="264"/>
      <c r="B67" s="264"/>
      <c r="C67" s="261"/>
      <c r="D67" s="262"/>
      <c r="E67" s="208"/>
      <c r="F67" s="208"/>
      <c r="G67" s="197"/>
      <c r="H67" s="197"/>
      <c r="I67" s="197"/>
      <c r="J67" s="197"/>
      <c r="K67" s="197"/>
    </row>
    <row r="68" spans="1:11" ht="15.75" customHeight="1" x14ac:dyDescent="0.25">
      <c r="A68" s="222">
        <v>2</v>
      </c>
      <c r="B68" s="220" t="s">
        <v>212</v>
      </c>
      <c r="C68" s="261"/>
      <c r="D68" s="262"/>
      <c r="E68" s="208"/>
      <c r="F68" s="208"/>
      <c r="G68" s="197"/>
      <c r="H68" s="197"/>
      <c r="I68" s="197"/>
      <c r="J68" s="197"/>
      <c r="K68" s="197"/>
    </row>
    <row r="69" spans="1:11" ht="15.75" customHeight="1" x14ac:dyDescent="0.25">
      <c r="A69" s="265">
        <v>1</v>
      </c>
      <c r="B69" s="212" t="s">
        <v>213</v>
      </c>
      <c r="C69" s="232" t="s">
        <v>214</v>
      </c>
      <c r="D69" s="232">
        <v>4</v>
      </c>
      <c r="E69" s="208"/>
      <c r="F69" s="208">
        <f>D69*E69</f>
        <v>0</v>
      </c>
      <c r="G69" s="197"/>
      <c r="H69" s="197"/>
      <c r="I69" s="197"/>
      <c r="J69" s="197"/>
      <c r="K69" s="197"/>
    </row>
    <row r="70" spans="1:11" ht="15.75" customHeight="1" x14ac:dyDescent="0.25">
      <c r="A70" s="265">
        <v>2</v>
      </c>
      <c r="B70" s="212" t="s">
        <v>215</v>
      </c>
      <c r="C70" s="232" t="s">
        <v>214</v>
      </c>
      <c r="D70" s="232">
        <v>16</v>
      </c>
      <c r="E70" s="208"/>
      <c r="F70" s="208">
        <f t="shared" ref="F70:F79" si="1">E70*D70</f>
        <v>0</v>
      </c>
      <c r="G70" s="197"/>
      <c r="H70" s="197"/>
      <c r="I70" s="197"/>
      <c r="J70" s="197"/>
      <c r="K70" s="197"/>
    </row>
    <row r="71" spans="1:11" ht="15.75" customHeight="1" x14ac:dyDescent="0.25">
      <c r="A71" s="265">
        <v>3</v>
      </c>
      <c r="B71" s="212" t="s">
        <v>216</v>
      </c>
      <c r="C71" s="232" t="s">
        <v>214</v>
      </c>
      <c r="D71" s="232">
        <v>12</v>
      </c>
      <c r="E71" s="208"/>
      <c r="F71" s="208">
        <f t="shared" si="1"/>
        <v>0</v>
      </c>
      <c r="G71" s="197"/>
      <c r="H71" s="197"/>
      <c r="I71" s="197"/>
      <c r="J71" s="197"/>
      <c r="K71" s="197"/>
    </row>
    <row r="72" spans="1:11" ht="15.75" customHeight="1" x14ac:dyDescent="0.25">
      <c r="A72" s="265">
        <v>4</v>
      </c>
      <c r="B72" s="212" t="s">
        <v>217</v>
      </c>
      <c r="C72" s="266" t="s">
        <v>196</v>
      </c>
      <c r="D72" s="232">
        <v>10.199999999999999</v>
      </c>
      <c r="E72" s="208"/>
      <c r="F72" s="208">
        <f t="shared" si="1"/>
        <v>0</v>
      </c>
      <c r="G72" s="197"/>
      <c r="H72" s="197"/>
      <c r="I72" s="197"/>
      <c r="J72" s="197"/>
      <c r="K72" s="197"/>
    </row>
    <row r="73" spans="1:11" ht="15.75" customHeight="1" x14ac:dyDescent="0.25">
      <c r="A73" s="265">
        <v>5</v>
      </c>
      <c r="B73" s="212" t="s">
        <v>218</v>
      </c>
      <c r="C73" s="266" t="s">
        <v>196</v>
      </c>
      <c r="D73" s="232">
        <v>10.199999999999999</v>
      </c>
      <c r="E73" s="208"/>
      <c r="F73" s="208">
        <f t="shared" si="1"/>
        <v>0</v>
      </c>
      <c r="G73" s="197"/>
      <c r="H73" s="197"/>
      <c r="I73" s="197"/>
      <c r="J73" s="197"/>
      <c r="K73" s="197"/>
    </row>
    <row r="74" spans="1:11" ht="15.75" customHeight="1" x14ac:dyDescent="0.25">
      <c r="A74" s="265">
        <v>6</v>
      </c>
      <c r="B74" s="212" t="s">
        <v>219</v>
      </c>
      <c r="C74" s="266" t="s">
        <v>196</v>
      </c>
      <c r="D74" s="232">
        <v>30.5</v>
      </c>
      <c r="E74" s="208"/>
      <c r="F74" s="208">
        <f t="shared" si="1"/>
        <v>0</v>
      </c>
      <c r="G74" s="197"/>
      <c r="H74" s="197"/>
      <c r="I74" s="197"/>
      <c r="J74" s="197"/>
      <c r="K74" s="197"/>
    </row>
    <row r="75" spans="1:11" ht="15.75" customHeight="1" x14ac:dyDescent="0.25">
      <c r="A75" s="265">
        <v>7</v>
      </c>
      <c r="B75" s="212" t="s">
        <v>220</v>
      </c>
      <c r="C75" s="266" t="s">
        <v>147</v>
      </c>
      <c r="D75" s="232">
        <v>1</v>
      </c>
      <c r="E75" s="208"/>
      <c r="F75" s="208">
        <f t="shared" si="1"/>
        <v>0</v>
      </c>
      <c r="G75" s="197"/>
      <c r="H75" s="197"/>
      <c r="I75" s="197"/>
      <c r="J75" s="197"/>
      <c r="K75" s="197"/>
    </row>
    <row r="76" spans="1:11" ht="15.75" customHeight="1" x14ac:dyDescent="0.25">
      <c r="A76" s="215"/>
      <c r="B76" s="267"/>
      <c r="C76" s="253"/>
      <c r="D76" s="216"/>
      <c r="E76" s="208"/>
      <c r="F76" s="208"/>
      <c r="G76" s="197"/>
      <c r="H76" s="197"/>
      <c r="I76" s="197"/>
      <c r="J76" s="197"/>
      <c r="K76" s="197"/>
    </row>
    <row r="77" spans="1:11" ht="15.75" customHeight="1" x14ac:dyDescent="0.25">
      <c r="A77" s="222">
        <v>3</v>
      </c>
      <c r="B77" s="220" t="s">
        <v>221</v>
      </c>
      <c r="C77" s="244"/>
      <c r="D77" s="245"/>
      <c r="E77" s="208"/>
      <c r="F77" s="208"/>
      <c r="G77" s="197"/>
      <c r="H77" s="197"/>
      <c r="I77" s="197"/>
      <c r="J77" s="197"/>
      <c r="K77" s="197"/>
    </row>
    <row r="78" spans="1:11" ht="16.5" customHeight="1" x14ac:dyDescent="0.25">
      <c r="A78" s="265">
        <v>1</v>
      </c>
      <c r="B78" s="263" t="s">
        <v>222</v>
      </c>
      <c r="C78" s="232" t="s">
        <v>66</v>
      </c>
      <c r="D78" s="232">
        <v>36</v>
      </c>
      <c r="E78" s="208"/>
      <c r="F78" s="208">
        <f t="shared" si="1"/>
        <v>0</v>
      </c>
      <c r="G78" s="197"/>
      <c r="H78" s="197"/>
      <c r="I78" s="197"/>
      <c r="J78" s="197"/>
      <c r="K78" s="197"/>
    </row>
    <row r="79" spans="1:11" ht="15.75" customHeight="1" x14ac:dyDescent="0.25">
      <c r="A79" s="265">
        <v>2</v>
      </c>
      <c r="B79" s="212" t="s">
        <v>223</v>
      </c>
      <c r="C79" s="232" t="s">
        <v>66</v>
      </c>
      <c r="D79" s="232">
        <v>36</v>
      </c>
      <c r="E79" s="208"/>
      <c r="F79" s="208">
        <f t="shared" si="1"/>
        <v>0</v>
      </c>
      <c r="G79" s="197"/>
      <c r="H79" s="197"/>
      <c r="I79" s="197"/>
      <c r="J79" s="197"/>
      <c r="K79" s="197"/>
    </row>
    <row r="80" spans="1:11" ht="15.75" customHeight="1" x14ac:dyDescent="0.25">
      <c r="A80" s="265"/>
      <c r="B80" s="212"/>
      <c r="C80" s="232"/>
      <c r="D80" s="232"/>
      <c r="E80" s="208"/>
      <c r="F80" s="208"/>
      <c r="G80" s="197"/>
      <c r="H80" s="197"/>
      <c r="I80" s="197"/>
      <c r="J80" s="197"/>
      <c r="K80" s="197"/>
    </row>
    <row r="81" spans="1:11" ht="15.75" customHeight="1" x14ac:dyDescent="0.25">
      <c r="A81" s="265"/>
      <c r="B81" s="263"/>
      <c r="C81" s="232"/>
      <c r="D81" s="232"/>
      <c r="E81" s="208"/>
      <c r="F81" s="208"/>
      <c r="G81" s="197"/>
      <c r="H81" s="197"/>
      <c r="I81" s="197"/>
      <c r="J81" s="197"/>
      <c r="K81" s="197"/>
    </row>
    <row r="82" spans="1:11" ht="15.75" customHeight="1" x14ac:dyDescent="0.25">
      <c r="A82" s="265"/>
      <c r="B82" s="260"/>
      <c r="C82" s="244"/>
      <c r="D82" s="232"/>
      <c r="E82" s="208"/>
      <c r="F82" s="208"/>
      <c r="G82" s="197"/>
      <c r="H82" s="197"/>
      <c r="I82" s="197"/>
      <c r="J82" s="197"/>
      <c r="K82" s="197"/>
    </row>
    <row r="83" spans="1:11" ht="15.75" customHeight="1" x14ac:dyDescent="0.25">
      <c r="A83" s="265"/>
      <c r="B83" s="260"/>
      <c r="C83" s="244"/>
      <c r="D83" s="232"/>
      <c r="E83" s="208"/>
      <c r="F83" s="208"/>
      <c r="G83" s="197"/>
      <c r="H83" s="197"/>
      <c r="I83" s="197"/>
      <c r="J83" s="197"/>
      <c r="K83" s="197"/>
    </row>
    <row r="84" spans="1:11" ht="15.75" customHeight="1" x14ac:dyDescent="0.25">
      <c r="A84" s="260"/>
      <c r="B84" s="260"/>
      <c r="C84" s="244"/>
      <c r="D84" s="245"/>
      <c r="E84" s="208"/>
      <c r="F84" s="208"/>
      <c r="G84" s="197"/>
      <c r="H84" s="197"/>
      <c r="I84" s="197"/>
      <c r="J84" s="197"/>
      <c r="K84" s="197"/>
    </row>
    <row r="85" spans="1:11" ht="15.75" customHeight="1" x14ac:dyDescent="0.25">
      <c r="A85" s="258"/>
      <c r="B85" s="259"/>
      <c r="C85" s="256"/>
      <c r="D85" s="257"/>
      <c r="E85" s="237"/>
      <c r="F85" s="237"/>
      <c r="G85" s="197"/>
      <c r="H85" s="197"/>
      <c r="I85" s="197"/>
      <c r="J85" s="197"/>
      <c r="K85" s="197"/>
    </row>
    <row r="86" spans="1:11" ht="15.75" customHeight="1" x14ac:dyDescent="0.3">
      <c r="A86" s="280"/>
      <c r="B86" s="288" t="s">
        <v>224</v>
      </c>
      <c r="C86" s="298"/>
      <c r="D86" s="299"/>
      <c r="E86" s="242"/>
      <c r="F86" s="243"/>
      <c r="G86" s="197"/>
      <c r="H86" s="197"/>
      <c r="I86" s="197"/>
      <c r="J86" s="197"/>
      <c r="K86" s="197"/>
    </row>
    <row r="87" spans="1:11" ht="15.75" customHeight="1" x14ac:dyDescent="0.3">
      <c r="A87" s="282"/>
      <c r="B87" s="283" t="s">
        <v>70</v>
      </c>
      <c r="C87" s="284"/>
      <c r="D87" s="285"/>
      <c r="E87" s="286"/>
      <c r="F87" s="300">
        <f>SUM(F63:F84)</f>
        <v>0</v>
      </c>
      <c r="G87" s="197"/>
      <c r="H87" s="197"/>
      <c r="I87" s="197"/>
      <c r="J87" s="197"/>
      <c r="K87" s="197"/>
    </row>
    <row r="88" spans="1:11" ht="15.75" customHeight="1" x14ac:dyDescent="0.3">
      <c r="A88" s="289"/>
      <c r="B88" s="290" t="s">
        <v>71</v>
      </c>
      <c r="C88" s="297"/>
      <c r="D88" s="292"/>
      <c r="E88" s="293"/>
      <c r="F88" s="293"/>
      <c r="G88" s="197"/>
      <c r="H88" s="197"/>
      <c r="I88" s="197"/>
      <c r="J88" s="197"/>
      <c r="K88" s="197"/>
    </row>
    <row r="89" spans="1:11" ht="15.75" customHeight="1" x14ac:dyDescent="0.3">
      <c r="A89" s="238"/>
      <c r="B89" s="305" t="s">
        <v>7</v>
      </c>
      <c r="C89" s="268"/>
      <c r="D89" s="269"/>
      <c r="E89" s="208"/>
      <c r="F89" s="208"/>
      <c r="G89" s="197"/>
      <c r="H89" s="197"/>
      <c r="I89" s="197"/>
      <c r="J89" s="197"/>
      <c r="K89" s="197"/>
    </row>
    <row r="90" spans="1:11" ht="15.75" customHeight="1" x14ac:dyDescent="0.25">
      <c r="A90" s="222">
        <v>1</v>
      </c>
      <c r="B90" s="220" t="s">
        <v>16</v>
      </c>
      <c r="C90" s="270"/>
      <c r="D90" s="269"/>
      <c r="E90" s="208"/>
      <c r="F90" s="208"/>
      <c r="G90" s="197"/>
      <c r="H90" s="197"/>
      <c r="I90" s="197"/>
      <c r="J90" s="197"/>
      <c r="K90" s="197"/>
    </row>
    <row r="91" spans="1:11" ht="105" x14ac:dyDescent="0.25">
      <c r="A91" s="238"/>
      <c r="B91" s="212" t="s">
        <v>225</v>
      </c>
      <c r="C91" s="270"/>
      <c r="D91" s="269"/>
      <c r="E91" s="208"/>
      <c r="F91" s="208"/>
      <c r="G91" s="197"/>
      <c r="H91" s="197"/>
      <c r="I91" s="197"/>
      <c r="J91" s="197"/>
      <c r="K91" s="197"/>
    </row>
    <row r="92" spans="1:11" ht="15.75" customHeight="1" x14ac:dyDescent="0.25">
      <c r="A92" s="271"/>
      <c r="B92" s="212"/>
      <c r="C92" s="272"/>
      <c r="D92" s="245"/>
      <c r="E92" s="208"/>
      <c r="F92" s="208"/>
      <c r="G92" s="197"/>
      <c r="H92" s="197"/>
      <c r="I92" s="197"/>
      <c r="J92" s="197"/>
      <c r="K92" s="197"/>
    </row>
    <row r="93" spans="1:11" ht="15.75" customHeight="1" x14ac:dyDescent="0.25">
      <c r="A93" s="222">
        <v>2</v>
      </c>
      <c r="B93" s="220" t="s">
        <v>226</v>
      </c>
      <c r="C93" s="272"/>
      <c r="D93" s="245"/>
      <c r="E93" s="208"/>
      <c r="F93" s="208"/>
      <c r="G93" s="197"/>
      <c r="H93" s="197"/>
      <c r="I93" s="197"/>
      <c r="J93" s="197"/>
      <c r="K93" s="197"/>
    </row>
    <row r="94" spans="1:11" ht="15.75" customHeight="1" x14ac:dyDescent="0.25">
      <c r="A94" s="271">
        <v>1</v>
      </c>
      <c r="B94" s="273" t="s">
        <v>227</v>
      </c>
      <c r="C94" s="245" t="s">
        <v>196</v>
      </c>
      <c r="D94" s="245">
        <v>20.399999999999999</v>
      </c>
      <c r="E94" s="274"/>
      <c r="F94" s="208">
        <f>E94*D94</f>
        <v>0</v>
      </c>
      <c r="G94" s="197"/>
      <c r="H94" s="197"/>
      <c r="I94" s="275"/>
      <c r="J94" s="197"/>
      <c r="K94" s="197"/>
    </row>
    <row r="95" spans="1:11" ht="15.75" customHeight="1" x14ac:dyDescent="0.25">
      <c r="A95" s="222"/>
      <c r="B95" s="220"/>
      <c r="C95" s="272"/>
      <c r="D95" s="245"/>
      <c r="E95" s="208"/>
      <c r="F95" s="208"/>
      <c r="G95" s="197"/>
      <c r="H95" s="197"/>
      <c r="I95" s="197"/>
      <c r="J95" s="197"/>
      <c r="K95" s="197"/>
    </row>
    <row r="96" spans="1:11" ht="15.75" customHeight="1" x14ac:dyDescent="0.25">
      <c r="A96" s="222">
        <v>3</v>
      </c>
      <c r="B96" s="220" t="s">
        <v>228</v>
      </c>
      <c r="C96" s="245"/>
      <c r="D96" s="245"/>
      <c r="E96" s="208"/>
      <c r="F96" s="208"/>
      <c r="G96" s="197"/>
      <c r="H96" s="197"/>
      <c r="I96" s="197"/>
      <c r="J96" s="197"/>
      <c r="K96" s="197"/>
    </row>
    <row r="97" spans="1:11" ht="15.75" customHeight="1" x14ac:dyDescent="0.25">
      <c r="A97" s="215">
        <v>1</v>
      </c>
      <c r="B97" s="212" t="s">
        <v>229</v>
      </c>
      <c r="C97" s="245" t="s">
        <v>214</v>
      </c>
      <c r="D97" s="245">
        <v>24</v>
      </c>
      <c r="E97" s="208"/>
      <c r="F97" s="208">
        <f t="shared" ref="F97:F98" si="2">E97*D97</f>
        <v>0</v>
      </c>
      <c r="G97" s="197"/>
      <c r="H97" s="197"/>
      <c r="I97" s="197"/>
      <c r="J97" s="197"/>
      <c r="K97" s="197"/>
    </row>
    <row r="98" spans="1:11" ht="15.75" customHeight="1" x14ac:dyDescent="0.25">
      <c r="A98" s="215">
        <v>2</v>
      </c>
      <c r="B98" s="212" t="s">
        <v>230</v>
      </c>
      <c r="C98" s="245" t="s">
        <v>214</v>
      </c>
      <c r="D98" s="245">
        <v>70</v>
      </c>
      <c r="E98" s="208"/>
      <c r="F98" s="208">
        <f t="shared" si="2"/>
        <v>0</v>
      </c>
      <c r="G98" s="197"/>
      <c r="H98" s="197"/>
      <c r="I98" s="197"/>
      <c r="J98" s="197"/>
      <c r="K98" s="197"/>
    </row>
    <row r="99" spans="1:11" ht="15.75" customHeight="1" x14ac:dyDescent="0.25">
      <c r="A99" s="215"/>
      <c r="B99" s="212"/>
      <c r="C99" s="245"/>
      <c r="D99" s="245"/>
      <c r="E99" s="208"/>
      <c r="F99" s="208"/>
      <c r="G99" s="197"/>
      <c r="H99" s="197"/>
      <c r="I99" s="197"/>
      <c r="J99" s="197"/>
      <c r="K99" s="197"/>
    </row>
    <row r="100" spans="1:11" ht="15.75" customHeight="1" x14ac:dyDescent="0.25">
      <c r="A100" s="222">
        <v>4</v>
      </c>
      <c r="B100" s="220" t="s">
        <v>231</v>
      </c>
      <c r="C100" s="245"/>
      <c r="D100" s="245"/>
      <c r="E100" s="208"/>
      <c r="F100" s="208"/>
      <c r="G100" s="197"/>
      <c r="H100" s="197"/>
      <c r="I100" s="197"/>
      <c r="J100" s="197"/>
      <c r="K100" s="197"/>
    </row>
    <row r="101" spans="1:11" ht="15.75" customHeight="1" x14ac:dyDescent="0.25">
      <c r="A101" s="215">
        <v>1</v>
      </c>
      <c r="B101" s="273" t="s">
        <v>232</v>
      </c>
      <c r="C101" s="245"/>
      <c r="D101" s="245">
        <v>1</v>
      </c>
      <c r="E101" s="208"/>
      <c r="F101" s="208">
        <f t="shared" ref="F101:F105" si="3">E101*D101</f>
        <v>0</v>
      </c>
      <c r="G101" s="197"/>
      <c r="H101" s="197"/>
      <c r="I101" s="197"/>
      <c r="J101" s="197"/>
      <c r="K101" s="197"/>
    </row>
    <row r="102" spans="1:11" ht="15.75" customHeight="1" x14ac:dyDescent="0.25">
      <c r="A102" s="215">
        <v>2</v>
      </c>
      <c r="B102" s="273" t="s">
        <v>229</v>
      </c>
      <c r="C102" s="245"/>
      <c r="D102" s="245">
        <v>20</v>
      </c>
      <c r="E102" s="208"/>
      <c r="F102" s="208">
        <f t="shared" si="3"/>
        <v>0</v>
      </c>
      <c r="G102" s="197"/>
      <c r="H102" s="197"/>
      <c r="I102" s="197"/>
      <c r="J102" s="197"/>
      <c r="K102" s="197"/>
    </row>
    <row r="103" spans="1:11" ht="15.75" customHeight="1" x14ac:dyDescent="0.25">
      <c r="A103" s="215">
        <v>3</v>
      </c>
      <c r="B103" s="273" t="s">
        <v>233</v>
      </c>
      <c r="C103" s="245"/>
      <c r="D103" s="245">
        <v>50</v>
      </c>
      <c r="E103" s="208"/>
      <c r="F103" s="208">
        <f t="shared" si="3"/>
        <v>0</v>
      </c>
      <c r="G103" s="197"/>
      <c r="H103" s="197"/>
      <c r="I103" s="197"/>
      <c r="J103" s="197"/>
      <c r="K103" s="197"/>
    </row>
    <row r="104" spans="1:11" ht="15.75" customHeight="1" x14ac:dyDescent="0.25">
      <c r="A104" s="215"/>
      <c r="B104" s="276"/>
      <c r="C104" s="247"/>
      <c r="D104" s="247"/>
      <c r="E104" s="208"/>
      <c r="F104" s="208"/>
      <c r="G104" s="197"/>
      <c r="H104" s="197"/>
      <c r="I104" s="197"/>
      <c r="J104" s="197"/>
      <c r="K104" s="197"/>
    </row>
    <row r="105" spans="1:11" ht="15.75" customHeight="1" x14ac:dyDescent="0.25">
      <c r="A105" s="222">
        <v>5</v>
      </c>
      <c r="B105" s="220" t="s">
        <v>234</v>
      </c>
      <c r="C105" s="245" t="s">
        <v>147</v>
      </c>
      <c r="D105" s="245">
        <v>2</v>
      </c>
      <c r="E105" s="208"/>
      <c r="F105" s="208">
        <f t="shared" si="3"/>
        <v>0</v>
      </c>
      <c r="G105" s="197"/>
      <c r="H105" s="197"/>
      <c r="I105" s="197"/>
      <c r="J105" s="197"/>
      <c r="K105" s="197"/>
    </row>
    <row r="106" spans="1:11" ht="15.75" customHeight="1" x14ac:dyDescent="0.25">
      <c r="A106" s="215"/>
      <c r="B106" s="220"/>
      <c r="C106" s="245"/>
      <c r="D106" s="245"/>
      <c r="E106" s="208"/>
      <c r="F106" s="208"/>
      <c r="G106" s="197"/>
      <c r="H106" s="197"/>
      <c r="I106" s="197"/>
      <c r="J106" s="197"/>
      <c r="K106" s="197"/>
    </row>
    <row r="107" spans="1:11" ht="15.75" customHeight="1" x14ac:dyDescent="0.25">
      <c r="A107" s="215"/>
      <c r="B107" s="212"/>
      <c r="C107" s="245"/>
      <c r="D107" s="245"/>
      <c r="E107" s="208"/>
      <c r="F107" s="208"/>
      <c r="G107" s="197"/>
      <c r="H107" s="197"/>
      <c r="I107" s="277"/>
      <c r="J107" s="197"/>
      <c r="K107" s="197"/>
    </row>
    <row r="108" spans="1:11" ht="15.75" customHeight="1" x14ac:dyDescent="0.25">
      <c r="A108" s="215"/>
      <c r="B108" s="212"/>
      <c r="C108" s="245"/>
      <c r="D108" s="245"/>
      <c r="E108" s="208"/>
      <c r="F108" s="208"/>
      <c r="G108" s="197"/>
      <c r="H108" s="197"/>
      <c r="I108" s="197"/>
      <c r="J108" s="197"/>
      <c r="K108" s="197"/>
    </row>
    <row r="109" spans="1:11" ht="15.75" customHeight="1" x14ac:dyDescent="0.25">
      <c r="A109" s="215"/>
      <c r="B109" s="212"/>
      <c r="C109" s="245"/>
      <c r="D109" s="245"/>
      <c r="E109" s="208"/>
      <c r="F109" s="208"/>
      <c r="G109" s="197"/>
      <c r="H109" s="197"/>
      <c r="I109" s="197"/>
      <c r="J109" s="197"/>
      <c r="K109" s="197"/>
    </row>
    <row r="110" spans="1:11" ht="15.75" customHeight="1" x14ac:dyDescent="0.3">
      <c r="A110" s="278"/>
      <c r="B110" s="301" t="s">
        <v>236</v>
      </c>
      <c r="C110" s="256"/>
      <c r="D110" s="279"/>
      <c r="E110" s="302"/>
      <c r="F110" s="302"/>
      <c r="G110" s="197"/>
      <c r="H110" s="197"/>
      <c r="I110" s="197"/>
      <c r="J110" s="197"/>
      <c r="K110" s="197"/>
    </row>
    <row r="111" spans="1:11" ht="15.75" customHeight="1" x14ac:dyDescent="0.3">
      <c r="A111" s="282"/>
      <c r="B111" s="283" t="s">
        <v>237</v>
      </c>
      <c r="C111" s="303"/>
      <c r="D111" s="304"/>
      <c r="E111" s="286"/>
      <c r="F111" s="300">
        <f>SUM(F88:F109)</f>
        <v>0</v>
      </c>
      <c r="G111" s="197"/>
      <c r="H111" s="197"/>
      <c r="I111" s="197"/>
      <c r="J111" s="197"/>
      <c r="K111" s="197"/>
    </row>
  </sheetData>
  <mergeCells count="1">
    <mergeCell ref="A1:F1"/>
  </mergeCells>
  <pageMargins left="0.7" right="0.7" top="0.75" bottom="0.75" header="0" footer="0"/>
  <pageSetup scale="76" orientation="portrait" r:id="rId1"/>
  <rowBreaks count="3" manualBreakCount="3">
    <brk id="29" max="5" man="1"/>
    <brk id="58" max="5" man="1"/>
    <brk id="8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Kiosk</vt:lpstr>
      <vt:lpstr>hut</vt:lpstr>
      <vt:lpstr>hut!Print_Area</vt:lpstr>
    </vt:vector>
  </TitlesOfParts>
  <Company>MWSC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du152482</dc:creator>
  <cp:lastModifiedBy>Afia</cp:lastModifiedBy>
  <cp:lastPrinted>2021-05-04T08:22:21Z</cp:lastPrinted>
  <dcterms:created xsi:type="dcterms:W3CDTF">2009-02-15T10:22:44Z</dcterms:created>
  <dcterms:modified xsi:type="dcterms:W3CDTF">2021-06-10T08:43:08Z</dcterms:modified>
</cp:coreProperties>
</file>