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0" yWindow="0" windowWidth="24240" windowHeight="13740"/>
  </bookViews>
  <sheets>
    <sheet name="BOQ" sheetId="3" r:id="rId1"/>
  </sheets>
  <definedNames>
    <definedName name="_xlnm.Print_Area" localSheetId="0">BOQ!$A$1:$F$111</definedName>
    <definedName name="_xlnm.Print_Titles" localSheetId="0">BOQ!$42:$42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07" i="3" l="1"/>
  <c r="A104" i="3"/>
  <c r="A103" i="3"/>
  <c r="A96" i="3"/>
  <c r="A95" i="3"/>
  <c r="A94" i="3"/>
  <c r="A93" i="3"/>
  <c r="A91" i="3"/>
  <c r="A88" i="3"/>
  <c r="A86" i="3"/>
  <c r="A85" i="3"/>
  <c r="A83" i="3"/>
  <c r="A76" i="3"/>
  <c r="A75" i="3"/>
  <c r="A72" i="3"/>
  <c r="A71" i="3"/>
  <c r="A70" i="3"/>
  <c r="A67" i="3"/>
  <c r="A66" i="3"/>
  <c r="A65" i="3"/>
  <c r="A64" i="3"/>
  <c r="A63" i="3"/>
  <c r="A62" i="3"/>
  <c r="A56" i="3"/>
  <c r="A55" i="3"/>
  <c r="D84" i="3"/>
  <c r="A84" i="3" s="1"/>
  <c r="D87" i="3"/>
  <c r="A87" i="3" s="1"/>
  <c r="D92" i="3"/>
  <c r="A92" i="3" s="1"/>
  <c r="D108" i="3"/>
  <c r="A108" i="3" s="1"/>
  <c r="D109" i="3"/>
  <c r="A109" i="3" s="1"/>
  <c r="A58" i="3" l="1"/>
  <c r="A9" i="3" s="1"/>
  <c r="A111" i="3"/>
  <c r="A12" i="3" s="1"/>
  <c r="A99" i="3"/>
  <c r="A11" i="3" s="1"/>
  <c r="A78" i="3"/>
  <c r="A10" i="3" s="1"/>
  <c r="A16" i="3" l="1"/>
  <c r="A17" i="3" s="1"/>
  <c r="A18" i="3" s="1"/>
</calcChain>
</file>

<file path=xl/sharedStrings.xml><?xml version="1.0" encoding="utf-8"?>
<sst xmlns="http://schemas.openxmlformats.org/spreadsheetml/2006/main" count="108" uniqueCount="78">
  <si>
    <t>#</t>
  </si>
  <si>
    <t>މަސައްކަތުގެ ތަފްޞީލް</t>
  </si>
  <si>
    <t>އަދަދު</t>
  </si>
  <si>
    <t>ރޭޓް</t>
  </si>
  <si>
    <t>ޖުމްލަ</t>
  </si>
  <si>
    <t>ޔުނިޓް</t>
  </si>
  <si>
    <t>އައިޓަމް</t>
  </si>
  <si>
    <t>ބިލްނަންބަރ 1</t>
  </si>
  <si>
    <t>ޕްރެލިމިނަރީސް</t>
  </si>
  <si>
    <t>މަސައްކަތުގެ ބާވަތުން އުކާލަންޖެހޭ އެންމެހާ ކުނިތަކާއި، މަސައްކަތް ނިމުމުން ސާފުކުރުމަށްފަހު އުކާލަންޖެހޭ ތަކެތި ސައިޓުން ބޭރުކޮށް އުކާލުން.</t>
  </si>
  <si>
    <t>ބިލް ނަންބަރު</t>
  </si>
  <si>
    <t>އަކަ މީޓަރ</t>
  </si>
  <si>
    <t>ސަމާލުކަން ދެއްވަންވީ ކަންތައްތައް</t>
  </si>
  <si>
    <t>(2) ބީއޯކިޔު ގައި ދެއްކިފައި ނެއް މަސައްކަތެއް ކުރެހުމުގައި ދައްކައިފައި އޮތްނަމަ ކުރެހުމުގައި ވާ ގޮތަށް މަސައްކަތް ކުރަންވާނެއެވެ.</t>
  </si>
  <si>
    <t>(5) މަސައްކަތައް ބޭނުންވާއެއްވެސް މެޓީރިއަލް އެއް ގަތުމުގެ ކުރިން ކޮންސަލްޓަންޓުގެ އެޕްރޫވަލް ހޯދަން ވާނެއެވެ. އެހެން ގޮތަކަށް ބަޔާންކޮށްފައި ނުވާހާ ހިނދަކު ބޭނުންކުރާ މެޓީރިއަލް ވާން ޖެހޭނީ އާ ތަކެއްޗަށެވެ.</t>
  </si>
  <si>
    <t>(7) ކުލަ/ދަވާދު ލާންޖެހޭ ތަންތަނުގައި ކުލަ/ދަވާދު ލުމުގެ ކުރިން ކުލަ/ދަވާދު ފޮޅިފައި ހުންނަން ތަންތަން ރަނގަޅަށް ސާފުކޮށް ނަރު ބުރުސް އަޅަންވާނެއެވެ. . ކުލަލުމުގެ ކުރިން ޕުޓީއަޅަންޖެހޭ ތަންތަނަށް ޕުޓީއަޅާ އަޑިގުޑަންތަށް އެއްވަރު ކޮށް ގާނަން ޖެހޭނެއެވެ. ކުލަ ފޮޅިފައިވާ ތަންތާނގާ ވާ ކުލަތަށް ކަހާ ސޭންޑު ކުރަންވާނެ އެވެ. ކުލަލުމުގެ ކުރިން ފާރަށް ވައި ޖަހާ ސާފުކުރަން ވާނެ އެވެ. ލޮނު އަރާފައިވާ ހިސާބުތަށް ފެންލާ ސާފުކޮށް ހިއްކަން ޖެހޭނެއެވެ. ވޯޓާ ޕްރޫފް ކުރަން ވަކި ގޮތަކަށް ކުރެހުމުގައި ނުވަތަ ޓެކްނިކަލް ސްޕެކްގައި ބުނެފައި ވާ ގޮތަށް ގެންނަން ޖެހޭބަދަލް ފާރަށް ގެންނަން ޖެހޭނެއެވެ.</t>
  </si>
  <si>
    <t>(8) މަސައްކަތު ތާވަލެއް ކޮންޓްރެކްޓަރު ހުށައަޅާ އެޕްރޫވަލް ހޯދަންވާނެއެވެ.</t>
  </si>
  <si>
    <t>(9) މުށި ޖެހުމުގެ ކުރިން ސާފުކޮށް ސިމެންތިގަނޑު ޗިޕްކުރަން ވާނެއެވެ. މުށި ޖެހުމުގައި ބޭނުން ކުރަންވާނީ މުށި ޖެހުމަށް ޙާއްސަ ކުރެވިފައިވާ ސިމެންތި އެކެވެ.</t>
  </si>
  <si>
    <t>އަންހެނުންގެ ވޯޑް</t>
  </si>
  <si>
    <t>ބީ.އޯ.ކިޔު</t>
  </si>
  <si>
    <t>ބިލްނަންބަރ  1 ގެ ޖުމުލަ އަގު</t>
  </si>
  <si>
    <t>ބިލް ނަމްބަރ 2: ވޯޑު އޭރިޔާ މަރާމާތުކުރުން (ތިރީ ފަންގިފިލާ)</t>
  </si>
  <si>
    <t>1780×1780 އެމް.އެމް ގެ 3 ކުޑަދޮރު ތަކުގެ ދޮރުފަތްތަކުގެ ދާރަޔަށް ލައްވާފައިވާ ހުރިހާ ޕެކިންތައްނަގާ އައު ޕެކިން ލެއްވުން. (ގްލޭޒިންގް ބީޑް)</t>
  </si>
  <si>
    <t>އަންހެނުން ވޯޑުގެ އެތެރޭގެ ހުރިހާ ފާރުތަކެއްގައި ވެދަރޝީލްޑް އެންޓި ފަންގަލް ކުލައެއް ލުން.</t>
  </si>
  <si>
    <t>އަންހެނުން ވޯޑުގެ ފާހާނާ ހުރިހާ ފާރުތަކެއްގައި ވެދަރޝީލްޑް އެންޓި ފަންގަލް ކުލައެއް ލުން.</t>
  </si>
  <si>
    <t>ފިރިހެނުންގެ ވޯޑް</t>
  </si>
  <si>
    <t>ކައުންޓަރ އޭރިޔާ، ކޮންސަލްޓޭޝަން ރޫމް، ނާސިންގް ރޫމް، އަދި މެޑިކަލް ސްޓޯރު.</t>
  </si>
  <si>
    <t>1780×1780 އެމް.އެމް ގެ 2 ކުޑަދޮރު ތަކުގެ ދޮރުފަތްތަކުގެ ދާރަޔަށް ލައްވާފައިވާ ހުރިހާ ޕެކިންތައްނަގާ އައު ޕެކިން ލެއްވުން. (ގްލޭޒިންގް ބީޑް)</t>
  </si>
  <si>
    <t>ދޮރު</t>
  </si>
  <si>
    <t>ނަރުހުން ނިދާ ކޮޓަރި. (އުތުރު ކޮޓަރި)</t>
  </si>
  <si>
    <t>ޑޮކްޓަރު ނިދާ ކޮޓަރި. (ދެކުނު 2 ކޮޓަރި)</t>
  </si>
  <si>
    <t>2 ކޮޓަރީގެ އެތެރޭގެ ހުރިހާ ފާރުތަކެއްގެ ބައު ކުލަ ޕްޓީއާއި އެކު ކަހާ ސާފުކޮށް  ހުރިހާ ފާރެއްގައި ވޯޓަރ ޕްރޫފިންގް ކެމިކަލް އުނގުޅުން. (ފާހާނާ ފާރުތަކާއެކު)</t>
  </si>
  <si>
    <t>ބީ.އޯ.ކިޔު ސަމަރީ</t>
  </si>
  <si>
    <t>ތަފްސީލު</t>
  </si>
  <si>
    <t>އަގު (ރުފިޔާ)</t>
  </si>
  <si>
    <t>ޖުމްލަ އަގު (ރުފިޔާ)</t>
  </si>
  <si>
    <t>6% ޖީ.އެސް.ޓީ</t>
  </si>
  <si>
    <t>މުޅި ޖުމްލަ އަގު (ރުފިޔާ)</t>
  </si>
  <si>
    <t>ފިރިހެނުންގެ ވޯޑުގެ ހުރިހާ ފާރުތަކެއްގައި އަޅާފައިވާ ރެނދުތައް މަރާމާތުކުރުން. ފާރުތަކުގައިވާ ރެނދުތައް ފާރުގެ އެތެރެއާއި ބޭރުން ކަނޑާ މި ޚިދުމަތުން އެޕްރޫވްކުރާ ރެނދުބައްދުމަށް ހާއްޞަ ކެމިކަލް އަޅާ ރެނދުތައް މަރާމާތުކުރުން.</t>
  </si>
  <si>
    <t>ވޯޑު އޭރިޔާ މަރާމާތުކުރުން (ތިރީ ފަންގިފިލާ)</t>
  </si>
  <si>
    <t>ބިލްނަންބަރ  2 ގެ ޖުމުލަ އަގު</t>
  </si>
  <si>
    <t>ބިލް ނަމްބަރ 3: މެޑިކަލް ސްޓާފް އެކަމަޑޭޝަން މަރާމާތު (ތިންވަނަ ފަންގިފިލާ)</t>
  </si>
  <si>
    <t>މެޑިކަލް ސްޓާފް އެކަމަޑޭޝަން މަރާމާތު (ތިންވަނަ ފަންގިފިލާ)</t>
  </si>
  <si>
    <t>(6) އިމާރާތުގައި ބަދަލުކުރަންޖެހޭ ތަކެތި ބަދަލުކުރުމުގައި ބޭނުންކުރަން ޖެހޭނީ މިހާރުވެސް އިމާރާތުގެ ބޭނުންކޮށްފައިހުރި ކޮލެޓީއާއި އެއްފެންވަރެއްގެ ތަކެއްޗެވެ. ތަކެތި ބޭނުންކުރުމުގެ ކުރިން މި ސަރިވިސްގެ ފަރާތުން އެޕްރޫވް ކުރަންވާނެއެވެ.</t>
  </si>
  <si>
    <t xml:space="preserve">(4) ކުރެހުމުގައި ސުވާލު އުފެދޭ ކަންތައްތަކެއް ވާނަމަ އެމަސައްކަތެއް ކުރުމުގެ ކުރިން ކޮންސަލްޓަންޓްގެ ލަފާ އަހައި އެޕްރޫވަލް ހޯދަން ވާނެއެވެ. </t>
  </si>
  <si>
    <t>1780×1780 އެމް.އެމް ގެ ކުޑަދޮރުގެ ވަށައިގެން އަޅާފައިވާ ހުރިހާ ސިލިކޮންތައް ނަގާ ސާފުކޮށް ވޯޓަރ ޕްރޫފިންގް އައު ސިލިކޮން އެތެރެއާއި ބޭރުން އަލުން އެޅުން.</t>
  </si>
  <si>
    <t>1780×1780 އެމް.އެމް ގެ ކުޑަދޮރު ތަކުގެ ބޭރު ފަޅީގެ ތިރީ ދާރަ ތަޅާ ތިރިޔަށް ކައްޗަށް އިންނަގޮތަށް ސިމެންތިން ހަދާ ޕުޓީއަޅާ ކުލަލުން.</t>
  </si>
  <si>
    <t>1780×1780 އެމް.އެމް ގެ ކުޑަދޮރު ތަކުގެ ދޮރުފަތްތަކުގެ ދާރަޔަށް ލައްވާފައިވާ ހުރިހާ ޕެކިންތައްނަގާ އައު ޕެކިން ލެއްވުން. (ގްލޭޒިންގް ބީޑް)</t>
  </si>
  <si>
    <t>އެތެރޭގެ ހުރިހާ ފާރުތަކެއްގެ ބައު ކުލަ ޕުޓީއާއި އެކު ކަހާ ސާފުކޮށް  ހުރިހާ ފާރެއްގައި ވޯޓަރ ޕްރޫފިންގް ކެމިކަލް އުނގުޅުން. (ފާހާނާ ފާރުތަކާއެކު)</t>
  </si>
  <si>
    <t>ފާހާނާގެ ބައު ސީލިންގް ފްރޭމްތަކާއެކު ނަގާ އެލްމިނިއަމް ފަތިން ފްރޭމްހަދާ 6 އެމްއެމް ސްމާރޓްބޯޑު ފިލައިން ސީލިންގްކޮށް ޕުޓީއަޅާ އެއްވަރުކޮށް ކުލަލުން. (ފާހާނާ ބޮޑުމިން: 1527×2450 އެމްއެމް)</t>
  </si>
  <si>
    <t>2 ފާހާނާގެ ބައު ސީލިންގް ފްރޭމްތަކާއެކު ނަގާ އެލްމިނިއަމް ފަތިން ފްރޭމްހަދާ 6 އެމްއެމް ސްމާރޓްބޯޑު ފިލައިން ސީލިންގްކޮށް ޕުޓީއަޅާ އެއްވަރުކޮށް ކުލަލުން. (ފާހާނާ ބޮޑުމިން: 1900×2150 އެމްއެމް)</t>
  </si>
  <si>
    <t>އަންހެނުން ވޯޑުގެ ހުރިހާ ފާރުތަކެއްގައި އަޅާފައިވާ ރެނދުތައް މަރާމާތުކުރުން. ފާރުތަކުގައިވާ ރެނދުތައް ފާރުގެ އެތެރެއާއި ބޭރުން ކަނޑާ މި ޚިދުމަތުން އެޕްރޫވްކުރާ ރެނދުބައްދުމަށް ހާއްޞަ ކެމިކަލް (ޕޮލިޔުރެތީން ސީލެންޓް) އަޅާ ރެނދުތައް މަރާމާތުކުރުން.</t>
  </si>
  <si>
    <t>ހުރިހާ ފާރުތަކެއްގައި އަޅާފައިވާ ރެނދުތައް މަރާމާތުކުރުން. ފާރުތަކުގައިވާ ރެނދުތައް ފާރުގެ އެތެރެއާއި ބޭރުން ކަނޑާ މި ޚިދުމަތުން އެޕްރޫވްކުރާ ރެނދުބައްދުމަށް ހާއްޞަ ކެމިކަލް (ޕޮލިޔުރެތީން ސީލެންޓް) އަޅާ ރެނދުތައް މަރާމާތުކުރުން.</t>
  </si>
  <si>
    <t>ހުރިހާ ފާރުތަކެއްގައި އަޅާފައިވާ ރެނދުތައް މަރާމާތުކުރުން. ފާރުތަކުގައިވާ ރެނދުތައް ފާރުގެ އެތެރެއާއި ބޭރުން ކަނޑާ މި ޚިދުމަތުން އެޕްރޫވްކުރާ ރެނދުބެއްދުމަށް ހާއްޞަ ކެމިކަލް (ޕޮލިޔުރެތީން ސީލެންޓް) އަޅާ ރެނދުތައް މަރާމާތުކުރުން.</t>
  </si>
  <si>
    <t>ބިލް ނަމްބަރ 4: ޓެރަސް މަރާމާތު</t>
  </si>
  <si>
    <t>ސިޑި ގޮޅީގެ މަރާމާތު</t>
  </si>
  <si>
    <t>(3) ކުރެހުމުގައި ނުވަތަ ބީއޯކިއުގައި ދައްކާފައިވާ މިނެއް %100ދިމާ ނުވުމަކީ ވެދާނެ ކަމެކެވެ. އެހެން ކަމުން ސިދާމިންތައް މަސައްކަތް ފެއްޓުމުގެ ކުރިން ސައިޓުގައި ޗެކްކޮށް ޔަގީންކުރުމަކީ ކޮންޓްރެކްޓަރުގެ ޒިންމާ އެކެވެ.</t>
  </si>
  <si>
    <t>ޓެރަސް ސްލެބް</t>
  </si>
  <si>
    <t>ޓެރަސް މަތީގައި ހުރި ކަޅުހަންތަކާއި ތާންގީ ބެހެއްޓުމަށް ހަދާފައިވާ ބުޑުތައް ތަޅައި ނަގައި އުކާލުން (2 ބުޑު، 2 ކަޅު ހަން). މި މަސައްކަތުގެ ތެރޭގައި މިހާރު ތާންގީއަށް ގުޅާފައިވާ ހޮޅިތައް ނަގައި ބަންދުކުރުން (ކެޕް ކުރުން) ހިމެނޭނެއެވެ.</t>
  </si>
  <si>
    <t>އަކަ މީޓަރު</t>
  </si>
  <si>
    <t>ބިލްނަންބަރ  3 ގެ ޖުމްލަ އަގު</t>
  </si>
  <si>
    <t>ބިލްނަންބަރ  4 ގެ ޖުމްލަ އަގު</t>
  </si>
  <si>
    <t>ޓެރަސްގެ މަރާމާތު</t>
  </si>
  <si>
    <t>ޓެރަސް ވޯޓަރ ޕްރޫފް ކުރުމުގެ ކުރިން ތަޅުން ސާފުކުރުމާއި، ތަޅުމުން ގާނަން ޖެހޭ ތަންތަން ގޭނުމާއި، ފާރުގައި ކެމިކަލް ހޭކުމަށް ބޭނުންވާ އުސްމިނަށް (450 އެމް އެމް އުސްމިނަށް) ކުލަކަހައި ސާފުކުރުން. (ތަޅުން ސާފު ކުރުމަށްފަހު ވޯޓަރ ޕްރޫފް ކުރުމުގެ މަސައްކަތް ކުރުމުގެ ކުރިން ތަޅުމުގެ އިންސްޕެކްޓްކޮށް ވޯޓަރ ޕްރޫފް ކުރުމުގެ ހުއްދަ ދިވެހި ފުލުހުންގެ ޚިދުމަތުން ހޯދަން ވާނެއެވެ.)</t>
  </si>
  <si>
    <r>
      <t xml:space="preserve">(1) ކުރެހުމުގައި ނުވަތަ ލިޔެކިޔުމުގައި ހިމެނިފައި ނެއްކަމުގައި ވިޔަސް ވަކި މަސައްކަތެއް ކުރަން ކޮންމެހެން ބޭނުންވާ ކަންތައްތައް ހިމަނަންވާނެއެވެ. އަދި މިކަހަލަ މަސައްކަތްތަށް ސައިޓް ދައްކާ ދުވަހު  ފާހަގަކޮށްފައި ބެހެއްޓުން ވަރަށް މުހިންމުވާނެއެވެ </t>
    </r>
    <r>
      <rPr>
        <u/>
        <sz val="11"/>
        <color theme="1"/>
        <rFont val="P_Faruma"/>
      </rPr>
      <t>.މިސާލު:  ވަޑާންކުރާއިރު ލަކުޑި ގުޅުވަން ބޭނުން ކުރާ ޖޮއިނަރީ،ދޮރު ހަރުކުރުމުގައި ކޮންމެހެން ކުރަންޖެހިދާނެ ކުދި ކުދި މަސައްކަތް ނުވަތަ މަސައްކަތުގެ ސްކޯޕްގައި ހިމެނިފައި ނެއްނަމަވެސް އެކަމެއް ނުކޮށް މަސައްކަތް ފުރިހަމަ ނުވާނެ ކަމަށް ފެންނަ ކަންތައްތައް.</t>
    </r>
  </si>
  <si>
    <r>
      <t xml:space="preserve">ސައިޓުތައްޔާރު ކުރުމާއި، ޓްރާންސްޕޯޓް އަދި، މަސައްކަތްކުރަން ފެށުމުގެ ކުރިން ވާންޖެހޭ </t>
    </r>
    <r>
      <rPr>
        <b/>
        <sz val="11"/>
        <color theme="1"/>
        <rFont val="P_Faruma"/>
      </rPr>
      <t>އެންމެހާ</t>
    </r>
    <r>
      <rPr>
        <sz val="11"/>
        <color theme="1"/>
        <rFont val="P_Faruma"/>
      </rPr>
      <t xml:space="preserve"> ތައްޔާރީތައް. </t>
    </r>
    <r>
      <rPr>
        <u/>
        <sz val="11"/>
        <color theme="1"/>
        <rFont val="P_Faruma"/>
      </rPr>
      <t>މިސާލު:މަސައްކަތް ކުރަމުންދާއިރު ވަކި ސަރަހައްދެއް ކުނޑި ނާރާގޮތަށް ބަންދު ކުރަން ޖެހޭނަމަ އެސަރަހައްދެއް ބަންދު ކުރުން.</t>
    </r>
  </si>
  <si>
    <r>
      <t>ޓެރެސް ތަޅުމުގައާއި ފާރުގެ 1/2 1 ފޫޓް އުސްމިނަށްދިވެހި ފުލުހުންގެ ޚިދުމަތުގެ ފަރާތުން އެޕްރޫވް ކުރާ ކެމިކަލްއެއް (</t>
    </r>
    <r>
      <rPr>
        <sz val="11"/>
        <rFont val="Times New Roman"/>
        <family val="1"/>
      </rPr>
      <t xml:space="preserve">MoyaProof WS2 </t>
    </r>
    <r>
      <rPr>
        <sz val="11"/>
        <rFont val="P_Faruma"/>
      </rPr>
      <t>ނުވަތަ އެއް ފެންވަރެއްގެ) ބޭނުންކޮށްގެން ވޯޓަރ ޕްރޫފް ކުރުން. ނޯޓް: ވޯޓަރ ޕްރޫފް ކުރުމަށް ބޭނުންކުރާ ކެމިކަލްގެ ބާވަތުން ޖޮއިންޓް އަދި ކޯނަރ ތަކަށް މެޝް ލައްވަން ޖެހޭނަމަ މަސައްކަތުގެ ތެރޭގައި އެކަން ހިމަނަންވާނެއެވެ.</t>
    </r>
  </si>
  <si>
    <t>ޓެރަސް ސިޑި ގޮޅި ފާރުގައި އަޅާފައިވާ ރެނދުބެއްދުމަށްޓަކައި ރެނދު އަޅާފައިވާ ތަނުން ސިމެންތިގަނޑު ތަޅާއި ސާފު ކުރުމަށްފަހު، ކެމިކަލް ސިމެންތި ބޭނުންކޮށްގެން ރެނދު ބެއްދުން.</t>
  </si>
  <si>
    <t>ސިޑި ގޮޅީގެ ދެ ފަރާތުން ޓެރަސް އަށް ނިކުތުމަށް ކަނޑާފައިވާ ތަނުގައި އެލުމިނިއަމް ދޮރު (950×2150 އެމް އެމް) ހަރުކުރުން. (ދޮރު ހަރުކުރުމުގެ މަސައްކަތުގެ ތެރޭގައި މިހާރު ހުރި ލަކުޑި ކަނިތައް ނެއްޓުމާއި، ދޮރު ހަރުކުރުމަށް ބޭނުންވާ ހުޅު، ތަންޑު ފަދަ ކޮންމެހެން ބޭނުންވާ ހުރިހާ ކަމެއް ހިމެނޭނެއެވެ.)</t>
  </si>
  <si>
    <r>
      <t>ފިރިހެނުންގެ ވޯޑުގެ އެތެރޭގެ ހުރިހާ ފާރުތަކެއްގައި ވެދަރޝީލްޑް އެންޓި ފަންގަލް ކުލައެއް ލުން (</t>
    </r>
    <r>
      <rPr>
        <sz val="11"/>
        <rFont val="Times New Roman"/>
        <family val="1"/>
      </rPr>
      <t xml:space="preserve">SAMWHA </t>
    </r>
    <r>
      <rPr>
        <sz val="11"/>
        <rFont val="P_Faruma"/>
      </rPr>
      <t>ނުވަތަ އެއް ފެންވަރެއްގެ).</t>
    </r>
  </si>
  <si>
    <r>
      <t xml:space="preserve">ފިރިހެނުންގެ ވޯޑުގެ ފާހާނާ ހުރިހާ ފާރުތަކެއްގައި ވެދަރޝީލްޑް އެންޓި ފަންގަލް ކުލައެއް ލުން </t>
    </r>
    <r>
      <rPr>
        <sz val="11"/>
        <rFont val="Times New Roman"/>
        <family val="1"/>
      </rPr>
      <t>(SAMWHA</t>
    </r>
    <r>
      <rPr>
        <sz val="11"/>
        <rFont val="P_Faruma"/>
      </rPr>
      <t xml:space="preserve"> ނުވަތަ އެއް ފެންވަރެއްގެ).</t>
    </r>
  </si>
  <si>
    <r>
      <t xml:space="preserve">އެތެރޭގެ ހުރިހާ ފާރުތަކެއްގައި ވެދަރޝީލްޑް އެންޓި ފަންގަލް ކުލައެއް ލުން </t>
    </r>
    <r>
      <rPr>
        <sz val="11"/>
        <rFont val="Times New Roman"/>
        <family val="1"/>
      </rPr>
      <t>(SAMWHA</t>
    </r>
    <r>
      <rPr>
        <sz val="11"/>
        <rFont val="P_Faruma"/>
      </rPr>
      <t xml:space="preserve"> ނުވަތަ އެއް ފެންވަރެއްގެ).</t>
    </r>
  </si>
  <si>
    <r>
      <t xml:space="preserve">އެތެރޭގެ ހުރިހާ ފާރުތަކެއްގައި ވެދަރޝީލްޑް އެންޓި ފަންގަލް ކުލައެއް ލުން </t>
    </r>
    <r>
      <rPr>
        <sz val="11"/>
        <rFont val="Times New Roman"/>
        <family val="1"/>
      </rPr>
      <t>(SAMWHA</t>
    </r>
    <r>
      <rPr>
        <sz val="11"/>
        <rFont val="P_Faruma"/>
      </rPr>
      <t xml:space="preserve"> ނުވަތަ އެއް ފެންވަރެއްގެ). (ފާހާނާ ފާރުތަކާއެކު)</t>
    </r>
  </si>
  <si>
    <r>
      <t xml:space="preserve">ކޮޓަރި ސީލިންގްގައި ވެދަރޝީލްޑް އެންޓި ފަންގަލް ކުލައެއް ލުން </t>
    </r>
    <r>
      <rPr>
        <sz val="11"/>
        <rFont val="Times New Roman"/>
        <family val="1"/>
      </rPr>
      <t>(SAMWHA</t>
    </r>
    <r>
      <rPr>
        <sz val="11"/>
        <rFont val="P_Faruma"/>
      </rPr>
      <t xml:space="preserve"> ނުވަތަ އެއް ފެންވަރެއްގެ).</t>
    </r>
  </si>
  <si>
    <t>ނަންބަރު:</t>
  </si>
  <si>
    <t>PC-171/2021/W-L212</t>
  </si>
  <si>
    <r>
      <rPr>
        <b/>
        <sz val="11"/>
        <rFont val="P_Faruma"/>
      </rPr>
      <t xml:space="preserve">ނަން: </t>
    </r>
    <r>
      <rPr>
        <sz val="11"/>
        <rFont val="P_Faruma"/>
      </rPr>
      <t>ކ.ދޫނިދޫ ކްލިނިކް ބިލްޑިންގ މަރާމާތު ކުރުން</t>
    </r>
  </si>
  <si>
    <r>
      <rPr>
        <b/>
        <sz val="11"/>
        <rFont val="P_Faruma"/>
      </rPr>
      <t>ތަން:</t>
    </r>
    <r>
      <rPr>
        <sz val="11"/>
        <rFont val="P_Faruma"/>
      </rPr>
      <t xml:space="preserve"> ކ.ދޫނިދޫ</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</si>
</sst>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18" x14ac:knownFonts="1">
    <font>
      <sz val="11"/>
      <color theme="1"/>
      <name val="Calibri"/>
      <family val="2"/>
      <scheme val="minor"/>
    </font>
    <font>
      <sz val="11"/>
      <color theme="1"/>
      <name val="P_Faruma"/>
    </font>
    <font>
      <b/>
      <sz val="11"/>
      <color theme="1"/>
      <name val="P_Faruma"/>
    </font>
    <font>
      <b/>
      <sz val="11"/>
      <color theme="1"/>
      <name val="Calibri"/>
      <family val="2"/>
      <scheme val="minor"/>
    </font>
    <font>
      <sz val="11"/>
      <color theme="1"/>
      <name val="Calibri"/>
      <family val="2"/>
      <scheme val="minor"/>
    </font>
    <font>
      <b/>
      <sz val="11"/>
      <name val="P_Faruma"/>
    </font>
    <font>
      <sz val="11"/>
      <name val="Calibri"/>
      <family val="2"/>
      <scheme val="minor"/>
    </font>
    <font>
      <sz val="11"/>
      <name val="P_Faruma"/>
    </font>
    <font>
      <sz val="11"/>
      <name val="Times New Roman"/>
      <family val="1"/>
    </font>
    <font>
      <b/>
      <sz val="11"/>
      <name val="Times New Roman"/>
      <family val="1"/>
    </font>
    <font>
      <b/>
      <u/>
      <sz val="11"/>
      <name val="P_Faruma"/>
    </font>
    <font>
      <sz val="11"/>
      <color rgb="FFC00000"/>
      <name val="P_Faruma"/>
    </font>
    <font>
      <sz val="11"/>
      <color rgb="FFC00000"/>
      <name val="Calibri"/>
      <family val="2"/>
      <scheme val="minor"/>
    </font>
    <font>
      <sz val="11"/>
      <color rgb="FFFF0000"/>
      <name val="Times New Roman"/>
      <family val="1"/>
    </font>
    <font>
      <sz val="11"/>
      <color rgb="FFFF0000"/>
      <name val="P_Faruma"/>
    </font>
    <font>
      <u/>
      <sz val="11"/>
      <color theme="1"/>
      <name val="P_Faruma"/>
    </font>
    <font>
      <b/>
      <sz val="11"/>
      <color theme="1"/>
      <name val="Times New Roman"/>
      <family val="1"/>
    </font>
    <font>
      <sz val="11"/>
      <color theme="1"/>
      <name val="Times New Roman"/>
      <family val="1"/>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43" fontId="4" fillId="0" borderId="0" applyFont="0" applyFill="0" applyBorder="0" applyAlignment="0" applyProtection="0"/>
  </cellStyleXfs>
  <cellXfs count="128">
    <xf numFmtId="0" fontId="0" fillId="0" borderId="0" xfId="0"/>
    <xf numFmtId="43" fontId="1" fillId="3" borderId="6" xfId="1" applyFont="1" applyFill="1" applyBorder="1" applyAlignment="1" applyProtection="1">
      <alignment vertical="center"/>
      <protection locked="0"/>
    </xf>
    <xf numFmtId="43" fontId="7" fillId="3" borderId="6" xfId="1" applyFont="1" applyFill="1" applyBorder="1" applyAlignment="1" applyProtection="1">
      <alignment vertical="center"/>
      <protection locked="0"/>
    </xf>
    <xf numFmtId="43" fontId="7" fillId="3" borderId="0" xfId="1" applyFont="1" applyFill="1" applyAlignment="1" applyProtection="1">
      <alignment vertical="center"/>
    </xf>
    <xf numFmtId="0" fontId="5" fillId="3" borderId="0" xfId="0" applyFont="1" applyFill="1" applyBorder="1" applyAlignment="1" applyProtection="1">
      <alignment horizontal="center" vertical="center" readingOrder="2"/>
    </xf>
    <xf numFmtId="43" fontId="9" fillId="3" borderId="0" xfId="1" applyFont="1" applyFill="1" applyBorder="1" applyAlignment="1" applyProtection="1">
      <alignment horizontal="center" vertical="center" readingOrder="2"/>
    </xf>
    <xf numFmtId="0" fontId="6" fillId="0" borderId="0" xfId="0" applyFont="1" applyProtection="1"/>
    <xf numFmtId="0" fontId="7" fillId="3" borderId="0" xfId="0" applyFont="1" applyFill="1" applyAlignment="1" applyProtection="1">
      <alignment horizontal="center" vertical="center" readingOrder="2"/>
    </xf>
    <xf numFmtId="43" fontId="8" fillId="3" borderId="0" xfId="1" applyFont="1" applyFill="1" applyAlignment="1" applyProtection="1">
      <alignment horizontal="center" vertical="center" readingOrder="2"/>
    </xf>
    <xf numFmtId="0" fontId="6" fillId="3" borderId="0" xfId="0" applyFont="1" applyFill="1" applyAlignment="1" applyProtection="1">
      <alignment horizontal="right" indent="1"/>
    </xf>
    <xf numFmtId="0" fontId="6" fillId="3" borderId="0" xfId="0" applyFont="1" applyFill="1" applyAlignment="1" applyProtection="1">
      <alignment horizontal="center"/>
    </xf>
    <xf numFmtId="0" fontId="10" fillId="3" borderId="0" xfId="0" applyFont="1" applyFill="1" applyAlignment="1" applyProtection="1">
      <alignment vertical="center" readingOrder="2"/>
    </xf>
    <xf numFmtId="0" fontId="10" fillId="3" borderId="0" xfId="0" applyFont="1" applyFill="1" applyAlignment="1" applyProtection="1">
      <alignment readingOrder="2"/>
    </xf>
    <xf numFmtId="0" fontId="7" fillId="4" borderId="1" xfId="0" applyFont="1" applyFill="1" applyBorder="1" applyAlignment="1" applyProtection="1">
      <alignment horizontal="center" vertical="center" wrapText="1"/>
    </xf>
    <xf numFmtId="0" fontId="7" fillId="3" borderId="1" xfId="0" applyFont="1" applyFill="1" applyBorder="1" applyAlignment="1" applyProtection="1">
      <alignment horizontal="center" vertical="center" wrapText="1"/>
    </xf>
    <xf numFmtId="43" fontId="5" fillId="2" borderId="1" xfId="1" applyFont="1" applyFill="1" applyBorder="1" applyAlignment="1" applyProtection="1">
      <alignment horizontal="center" vertical="center"/>
    </xf>
    <xf numFmtId="0" fontId="5" fillId="2" borderId="1" xfId="0" applyFont="1" applyFill="1" applyBorder="1" applyAlignment="1" applyProtection="1">
      <alignment horizontal="center" vertical="center"/>
    </xf>
    <xf numFmtId="0" fontId="5" fillId="2" borderId="1" xfId="0" applyFont="1" applyFill="1" applyBorder="1" applyAlignment="1" applyProtection="1">
      <alignment horizontal="right" vertical="top" indent="1"/>
    </xf>
    <xf numFmtId="0" fontId="8" fillId="2" borderId="1" xfId="0" applyFont="1" applyFill="1" applyBorder="1" applyAlignment="1" applyProtection="1">
      <alignment horizontal="center" vertical="center"/>
    </xf>
    <xf numFmtId="43" fontId="2" fillId="3" borderId="9" xfId="1" applyFont="1" applyFill="1" applyBorder="1" applyAlignment="1" applyProtection="1">
      <alignment vertical="center"/>
    </xf>
    <xf numFmtId="0" fontId="3" fillId="3" borderId="9" xfId="0" applyFont="1" applyFill="1" applyBorder="1" applyAlignment="1" applyProtection="1">
      <alignment horizontal="center" vertical="center"/>
    </xf>
    <xf numFmtId="43" fontId="3" fillId="3" borderId="9" xfId="1" applyFont="1" applyFill="1" applyBorder="1" applyAlignment="1" applyProtection="1">
      <alignment horizontal="center" vertical="center"/>
    </xf>
    <xf numFmtId="0" fontId="2" fillId="3" borderId="9" xfId="0" applyFont="1" applyFill="1" applyBorder="1" applyAlignment="1" applyProtection="1">
      <alignment horizontal="right" vertical="top" indent="1" readingOrder="2"/>
    </xf>
    <xf numFmtId="0" fontId="4" fillId="3" borderId="10" xfId="0" applyFont="1" applyFill="1" applyBorder="1" applyAlignment="1" applyProtection="1">
      <alignment horizontal="center" vertical="top"/>
    </xf>
    <xf numFmtId="0" fontId="4" fillId="0" borderId="0" xfId="0" applyFont="1" applyAlignment="1" applyProtection="1">
      <alignment vertical="top"/>
    </xf>
    <xf numFmtId="43" fontId="1" fillId="3" borderId="6" xfId="1" applyFont="1" applyFill="1" applyBorder="1" applyAlignment="1" applyProtection="1">
      <alignment vertical="center"/>
    </xf>
    <xf numFmtId="0" fontId="4" fillId="3" borderId="6" xfId="0" applyFont="1" applyFill="1" applyBorder="1" applyAlignment="1" applyProtection="1">
      <alignment horizontal="center" vertical="center"/>
    </xf>
    <xf numFmtId="43" fontId="4" fillId="3" borderId="6" xfId="1" applyFont="1" applyFill="1" applyBorder="1" applyAlignment="1" applyProtection="1">
      <alignment horizontal="center" vertical="center"/>
    </xf>
    <xf numFmtId="0" fontId="2" fillId="3" borderId="6" xfId="0" applyFont="1" applyFill="1" applyBorder="1" applyAlignment="1" applyProtection="1">
      <alignment horizontal="right" vertical="top" wrapText="1" indent="1"/>
    </xf>
    <xf numFmtId="0" fontId="4" fillId="3" borderId="7" xfId="0" applyFont="1" applyFill="1" applyBorder="1" applyAlignment="1" applyProtection="1">
      <alignment horizontal="center" vertical="top"/>
    </xf>
    <xf numFmtId="0" fontId="1" fillId="3" borderId="6" xfId="0" applyFont="1" applyFill="1" applyBorder="1" applyAlignment="1" applyProtection="1">
      <alignment horizontal="center" vertical="center"/>
    </xf>
    <xf numFmtId="43" fontId="1" fillId="3" borderId="6" xfId="1" applyFont="1" applyFill="1" applyBorder="1" applyAlignment="1" applyProtection="1">
      <alignment horizontal="center" vertical="center"/>
    </xf>
    <xf numFmtId="0" fontId="1" fillId="3" borderId="6" xfId="0" applyFont="1" applyFill="1" applyBorder="1" applyAlignment="1" applyProtection="1">
      <alignment horizontal="right" vertical="top" wrapText="1" indent="1" readingOrder="2"/>
    </xf>
    <xf numFmtId="0" fontId="1" fillId="3" borderId="7" xfId="0" applyFont="1" applyFill="1" applyBorder="1" applyAlignment="1" applyProtection="1">
      <alignment horizontal="center" vertical="top"/>
    </xf>
    <xf numFmtId="0" fontId="4" fillId="0" borderId="0" xfId="0" applyFont="1" applyProtection="1"/>
    <xf numFmtId="43" fontId="7" fillId="3" borderId="6" xfId="1" applyFont="1" applyFill="1" applyBorder="1" applyAlignment="1" applyProtection="1">
      <alignment vertical="center"/>
    </xf>
    <xf numFmtId="0" fontId="7" fillId="3" borderId="6" xfId="0" applyFont="1" applyFill="1" applyBorder="1" applyAlignment="1" applyProtection="1">
      <alignment horizontal="center" vertical="center"/>
    </xf>
    <xf numFmtId="43" fontId="6" fillId="3" borderId="6" xfId="1" applyFont="1" applyFill="1" applyBorder="1" applyAlignment="1" applyProtection="1">
      <alignment horizontal="center" vertical="center"/>
    </xf>
    <xf numFmtId="0" fontId="7" fillId="3" borderId="6" xfId="0" applyFont="1" applyFill="1" applyBorder="1" applyAlignment="1" applyProtection="1">
      <alignment horizontal="right" vertical="top" wrapText="1" indent="1" readingOrder="2"/>
    </xf>
    <xf numFmtId="0" fontId="6" fillId="3" borderId="7" xfId="0" applyFont="1" applyFill="1" applyBorder="1" applyAlignment="1" applyProtection="1">
      <alignment horizontal="center" vertical="top"/>
    </xf>
    <xf numFmtId="43" fontId="1" fillId="4" borderId="3" xfId="1" applyFont="1" applyFill="1" applyBorder="1" applyAlignment="1" applyProtection="1">
      <alignment vertical="center"/>
    </xf>
    <xf numFmtId="0" fontId="4" fillId="4" borderId="3" xfId="0" applyFont="1" applyFill="1" applyBorder="1" applyAlignment="1" applyProtection="1">
      <alignment horizontal="center" vertical="center"/>
    </xf>
    <xf numFmtId="43" fontId="1" fillId="4" borderId="3" xfId="1" applyFont="1" applyFill="1" applyBorder="1" applyAlignment="1" applyProtection="1">
      <alignment horizontal="center" vertical="center"/>
    </xf>
    <xf numFmtId="0" fontId="2" fillId="4" borderId="3" xfId="0" applyFont="1" applyFill="1" applyBorder="1" applyAlignment="1" applyProtection="1">
      <alignment horizontal="right" vertical="top" wrapText="1" indent="1"/>
    </xf>
    <xf numFmtId="0" fontId="4" fillId="4" borderId="4" xfId="0" applyFont="1" applyFill="1" applyBorder="1" applyAlignment="1" applyProtection="1">
      <alignment horizontal="center" vertical="top"/>
    </xf>
    <xf numFmtId="0" fontId="2" fillId="3" borderId="3" xfId="0" applyFont="1" applyFill="1" applyBorder="1" applyAlignment="1" applyProtection="1">
      <alignment vertical="center" readingOrder="2"/>
    </xf>
    <xf numFmtId="0" fontId="2" fillId="3" borderId="3" xfId="0" applyFont="1" applyFill="1" applyBorder="1" applyAlignment="1" applyProtection="1">
      <alignment vertical="top" readingOrder="2"/>
    </xf>
    <xf numFmtId="0" fontId="2" fillId="3" borderId="2" xfId="0" applyFont="1" applyFill="1" applyBorder="1" applyAlignment="1" applyProtection="1">
      <alignment vertical="top" readingOrder="2"/>
    </xf>
    <xf numFmtId="0" fontId="4" fillId="3" borderId="4" xfId="0" applyFont="1" applyFill="1" applyBorder="1" applyAlignment="1" applyProtection="1">
      <alignment horizontal="center" vertical="top"/>
    </xf>
    <xf numFmtId="43" fontId="8" fillId="3" borderId="6" xfId="1" applyFont="1" applyFill="1" applyBorder="1" applyAlignment="1" applyProtection="1">
      <alignment horizontal="center" vertical="center"/>
    </xf>
    <xf numFmtId="0" fontId="10" fillId="3" borderId="6" xfId="0" applyFont="1" applyFill="1" applyBorder="1" applyAlignment="1" applyProtection="1">
      <alignment horizontal="right" vertical="center" wrapText="1" indent="1" readingOrder="2"/>
    </xf>
    <xf numFmtId="0" fontId="9" fillId="3" borderId="7" xfId="0" applyFont="1" applyFill="1" applyBorder="1" applyAlignment="1" applyProtection="1">
      <alignment horizontal="center" vertical="center" readingOrder="1"/>
    </xf>
    <xf numFmtId="37" fontId="8" fillId="3" borderId="7" xfId="0" applyNumberFormat="1" applyFont="1" applyFill="1" applyBorder="1" applyAlignment="1" applyProtection="1">
      <alignment horizontal="center" vertical="top" readingOrder="1"/>
    </xf>
    <xf numFmtId="0" fontId="8" fillId="3" borderId="7" xfId="0" applyFont="1" applyFill="1" applyBorder="1" applyAlignment="1" applyProtection="1">
      <alignment horizontal="center" vertical="top" readingOrder="1"/>
    </xf>
    <xf numFmtId="43" fontId="14" fillId="3" borderId="6" xfId="1" applyFont="1" applyFill="1" applyBorder="1" applyAlignment="1" applyProtection="1">
      <alignment vertical="center"/>
    </xf>
    <xf numFmtId="0" fontId="14" fillId="3" borderId="6" xfId="0" applyFont="1" applyFill="1" applyBorder="1" applyAlignment="1" applyProtection="1">
      <alignment horizontal="center" vertical="center"/>
    </xf>
    <xf numFmtId="43" fontId="13" fillId="3" borderId="6" xfId="1" applyFont="1" applyFill="1" applyBorder="1" applyAlignment="1" applyProtection="1">
      <alignment horizontal="center" vertical="center"/>
    </xf>
    <xf numFmtId="0" fontId="10" fillId="3" borderId="6" xfId="0" applyFont="1" applyFill="1" applyBorder="1" applyAlignment="1" applyProtection="1">
      <alignment horizontal="right" vertical="top" indent="1" readingOrder="2"/>
    </xf>
    <xf numFmtId="0" fontId="9" fillId="3" borderId="7" xfId="0" applyFont="1" applyFill="1" applyBorder="1" applyAlignment="1" applyProtection="1">
      <alignment horizontal="center" vertical="top" readingOrder="1"/>
    </xf>
    <xf numFmtId="0" fontId="10" fillId="3" borderId="6" xfId="0" applyFont="1" applyFill="1" applyBorder="1" applyAlignment="1" applyProtection="1">
      <alignment horizontal="right" vertical="top" wrapText="1" indent="1" readingOrder="2"/>
    </xf>
    <xf numFmtId="43" fontId="11" fillId="4" borderId="9" xfId="1" applyFont="1" applyFill="1" applyBorder="1" applyAlignment="1" applyProtection="1">
      <alignment vertical="center"/>
    </xf>
    <xf numFmtId="0" fontId="12" fillId="4" borderId="9" xfId="0" applyFont="1" applyFill="1" applyBorder="1" applyAlignment="1" applyProtection="1">
      <alignment horizontal="center" vertical="center"/>
    </xf>
    <xf numFmtId="43" fontId="11" fillId="4" borderId="9" xfId="1" applyFont="1" applyFill="1" applyBorder="1" applyAlignment="1" applyProtection="1">
      <alignment horizontal="center" vertical="center"/>
    </xf>
    <xf numFmtId="0" fontId="5" fillId="4" borderId="9" xfId="0" applyFont="1" applyFill="1" applyBorder="1" applyAlignment="1" applyProtection="1">
      <alignment horizontal="right" vertical="top" wrapText="1" indent="1"/>
    </xf>
    <xf numFmtId="0" fontId="12" fillId="4" borderId="10" xfId="0" applyFont="1" applyFill="1" applyBorder="1" applyAlignment="1" applyProtection="1">
      <alignment horizontal="center" vertical="top"/>
    </xf>
    <xf numFmtId="43" fontId="7" fillId="0" borderId="0" xfId="1" applyFont="1" applyAlignment="1" applyProtection="1">
      <alignment vertical="center"/>
    </xf>
    <xf numFmtId="0" fontId="7" fillId="0" borderId="0" xfId="0" applyFont="1" applyAlignment="1" applyProtection="1">
      <alignment horizontal="center" vertical="center"/>
    </xf>
    <xf numFmtId="43" fontId="8" fillId="0" borderId="0" xfId="1" applyFont="1" applyAlignment="1" applyProtection="1">
      <alignment horizontal="center" vertical="center"/>
    </xf>
    <xf numFmtId="0" fontId="7" fillId="0" borderId="0" xfId="0" applyFont="1" applyAlignment="1" applyProtection="1">
      <alignment horizontal="right" vertical="top" wrapText="1" indent="1" readingOrder="2"/>
    </xf>
    <xf numFmtId="0" fontId="8" fillId="0" borderId="0" xfId="0" applyFont="1" applyAlignment="1" applyProtection="1">
      <alignment horizontal="center" vertical="center"/>
    </xf>
    <xf numFmtId="0" fontId="7" fillId="3" borderId="1" xfId="0" applyFont="1" applyFill="1" applyBorder="1" applyAlignment="1" applyProtection="1">
      <alignment horizontal="center" vertical="center" wrapText="1"/>
      <protection locked="0"/>
    </xf>
    <xf numFmtId="43" fontId="16" fillId="4" borderId="1" xfId="1" applyFont="1" applyFill="1" applyBorder="1" applyAlignment="1" applyProtection="1">
      <alignment vertical="center"/>
    </xf>
    <xf numFmtId="43" fontId="8" fillId="3" borderId="0" xfId="1" applyFont="1" applyFill="1" applyAlignment="1" applyProtection="1">
      <alignment vertical="center"/>
    </xf>
    <xf numFmtId="0" fontId="8" fillId="0" borderId="0" xfId="0" applyFont="1" applyAlignment="1" applyProtection="1">
      <alignment vertical="center"/>
    </xf>
    <xf numFmtId="43" fontId="16" fillId="3" borderId="8" xfId="1" applyFont="1" applyFill="1" applyBorder="1" applyAlignment="1" applyProtection="1">
      <alignment vertical="center"/>
    </xf>
    <xf numFmtId="43" fontId="17" fillId="3" borderId="5" xfId="1" applyFont="1" applyFill="1" applyBorder="1" applyAlignment="1" applyProtection="1">
      <alignment vertical="center"/>
    </xf>
    <xf numFmtId="43" fontId="8" fillId="3" borderId="5" xfId="1" applyFont="1" applyFill="1" applyBorder="1" applyAlignment="1" applyProtection="1">
      <alignment vertical="center"/>
    </xf>
    <xf numFmtId="0" fontId="16" fillId="3" borderId="2" xfId="0" applyFont="1" applyFill="1" applyBorder="1" applyAlignment="1" applyProtection="1">
      <alignment vertical="center" readingOrder="2"/>
    </xf>
    <xf numFmtId="43" fontId="9" fillId="4" borderId="8" xfId="1" applyFont="1" applyFill="1" applyBorder="1" applyAlignment="1" applyProtection="1">
      <alignment vertical="center"/>
    </xf>
    <xf numFmtId="43" fontId="8" fillId="0" borderId="0" xfId="1" applyFont="1" applyAlignment="1" applyProtection="1">
      <alignment vertical="center"/>
    </xf>
    <xf numFmtId="43" fontId="17" fillId="4" borderId="1" xfId="1" applyFont="1" applyFill="1" applyBorder="1" applyAlignment="1" applyProtection="1">
      <alignment vertical="center"/>
    </xf>
    <xf numFmtId="0" fontId="7" fillId="3" borderId="0" xfId="0" applyFont="1" applyFill="1" applyAlignment="1" applyProtection="1">
      <alignment vertical="center" readingOrder="2"/>
    </xf>
    <xf numFmtId="0" fontId="5" fillId="3" borderId="0" xfId="0" applyFont="1" applyFill="1" applyAlignment="1" applyProtection="1">
      <alignment vertical="center" readingOrder="2"/>
    </xf>
    <xf numFmtId="0" fontId="8" fillId="3" borderId="0" xfId="0" applyFont="1" applyFill="1" applyAlignment="1" applyProtection="1">
      <alignment horizontal="right" vertical="center" readingOrder="1"/>
    </xf>
    <xf numFmtId="43" fontId="17" fillId="0" borderId="0" xfId="1" applyFont="1" applyFill="1" applyBorder="1" applyAlignment="1" applyProtection="1">
      <alignment vertical="center"/>
    </xf>
    <xf numFmtId="43" fontId="1" fillId="0" borderId="0" xfId="1" applyFont="1" applyFill="1" applyBorder="1" applyAlignment="1" applyProtection="1">
      <alignment vertical="center"/>
    </xf>
    <xf numFmtId="0" fontId="4" fillId="0" borderId="0" xfId="0" applyFont="1" applyFill="1" applyBorder="1" applyAlignment="1" applyProtection="1">
      <alignment horizontal="center" vertical="center"/>
    </xf>
    <xf numFmtId="43" fontId="1" fillId="0" borderId="0" xfId="1" applyFont="1" applyFill="1" applyBorder="1" applyAlignment="1" applyProtection="1">
      <alignment horizontal="center" vertical="center"/>
    </xf>
    <xf numFmtId="0" fontId="2" fillId="0" borderId="0" xfId="0" applyFont="1" applyFill="1" applyBorder="1" applyAlignment="1" applyProtection="1">
      <alignment horizontal="right" vertical="top" wrapText="1" indent="1"/>
    </xf>
    <xf numFmtId="0" fontId="4" fillId="0" borderId="0" xfId="0" applyFont="1" applyFill="1" applyBorder="1" applyAlignment="1" applyProtection="1">
      <alignment horizontal="center" vertical="top"/>
    </xf>
    <xf numFmtId="0" fontId="4" fillId="4" borderId="1" xfId="0" applyFont="1" applyFill="1" applyBorder="1" applyAlignment="1" applyProtection="1">
      <alignment horizontal="center" vertical="top"/>
    </xf>
    <xf numFmtId="43" fontId="16" fillId="0" borderId="0" xfId="1" applyFont="1" applyFill="1" applyBorder="1" applyAlignment="1" applyProtection="1">
      <alignment vertical="center"/>
    </xf>
    <xf numFmtId="43" fontId="9" fillId="0" borderId="0" xfId="1" applyFont="1" applyFill="1" applyBorder="1" applyAlignment="1" applyProtection="1">
      <alignment vertical="center"/>
    </xf>
    <xf numFmtId="43" fontId="11" fillId="0" borderId="0" xfId="1" applyFont="1" applyFill="1" applyBorder="1" applyAlignment="1" applyProtection="1">
      <alignment vertical="center"/>
    </xf>
    <xf numFmtId="0" fontId="12" fillId="0" borderId="0" xfId="0" applyFont="1" applyFill="1" applyBorder="1" applyAlignment="1" applyProtection="1">
      <alignment horizontal="center" vertical="center"/>
    </xf>
    <xf numFmtId="43" fontId="11" fillId="0" borderId="0" xfId="1" applyFont="1" applyFill="1" applyBorder="1" applyAlignment="1" applyProtection="1">
      <alignment horizontal="center" vertical="center"/>
    </xf>
    <xf numFmtId="0" fontId="5" fillId="0" borderId="0" xfId="0" applyFont="1" applyFill="1" applyBorder="1" applyAlignment="1" applyProtection="1">
      <alignment horizontal="right" vertical="top" wrapText="1" indent="1"/>
    </xf>
    <xf numFmtId="0" fontId="12" fillId="0" borderId="0" xfId="0" applyFont="1" applyFill="1" applyBorder="1" applyAlignment="1" applyProtection="1">
      <alignment horizontal="center" vertical="top"/>
    </xf>
    <xf numFmtId="0" fontId="7" fillId="3" borderId="0" xfId="0" applyFont="1" applyFill="1" applyAlignment="1" applyProtection="1">
      <alignment horizontal="right" vertical="center" readingOrder="2"/>
    </xf>
    <xf numFmtId="43" fontId="7" fillId="3" borderId="2" xfId="1" applyFont="1" applyFill="1" applyBorder="1" applyAlignment="1" applyProtection="1">
      <alignment horizontal="center" vertical="center"/>
    </xf>
    <xf numFmtId="43" fontId="7" fillId="3" borderId="4" xfId="1" applyFont="1" applyFill="1" applyBorder="1" applyAlignment="1" applyProtection="1">
      <alignment horizontal="center" vertical="center"/>
    </xf>
    <xf numFmtId="0" fontId="7" fillId="3" borderId="2" xfId="0" applyFont="1" applyFill="1" applyBorder="1" applyAlignment="1" applyProtection="1">
      <alignment horizontal="right" vertical="center" readingOrder="2"/>
    </xf>
    <xf numFmtId="0" fontId="7" fillId="3" borderId="3" xfId="0" applyFont="1" applyFill="1" applyBorder="1" applyAlignment="1" applyProtection="1">
      <alignment horizontal="right" vertical="center" readingOrder="2"/>
    </xf>
    <xf numFmtId="0" fontId="7" fillId="3" borderId="4" xfId="0" applyFont="1" applyFill="1" applyBorder="1" applyAlignment="1" applyProtection="1">
      <alignment horizontal="right" vertical="center" readingOrder="2"/>
    </xf>
    <xf numFmtId="0" fontId="5" fillId="4" borderId="2" xfId="0" applyFont="1" applyFill="1" applyBorder="1" applyAlignment="1" applyProtection="1">
      <alignment horizontal="center" vertical="center" readingOrder="2"/>
    </xf>
    <xf numFmtId="0" fontId="5" fillId="4" borderId="3" xfId="0" applyFont="1" applyFill="1" applyBorder="1" applyAlignment="1" applyProtection="1">
      <alignment horizontal="center" vertical="center" readingOrder="2"/>
    </xf>
    <xf numFmtId="0" fontId="5" fillId="4" borderId="4" xfId="0" applyFont="1" applyFill="1" applyBorder="1" applyAlignment="1" applyProtection="1">
      <alignment horizontal="center" vertical="center" readingOrder="2"/>
    </xf>
    <xf numFmtId="43" fontId="5" fillId="4" borderId="2" xfId="1" applyFont="1" applyFill="1" applyBorder="1" applyAlignment="1" applyProtection="1">
      <alignment horizontal="center" vertical="center"/>
    </xf>
    <xf numFmtId="43" fontId="5" fillId="4" borderId="4" xfId="1" applyFont="1" applyFill="1" applyBorder="1" applyAlignment="1" applyProtection="1">
      <alignment horizontal="center" vertical="center"/>
    </xf>
    <xf numFmtId="0" fontId="2" fillId="4" borderId="2" xfId="0" applyFont="1" applyFill="1" applyBorder="1" applyAlignment="1" applyProtection="1">
      <alignment horizontal="right" vertical="top" wrapText="1"/>
    </xf>
    <xf numFmtId="0" fontId="2" fillId="4" borderId="3" xfId="0" applyFont="1" applyFill="1" applyBorder="1" applyAlignment="1" applyProtection="1">
      <alignment horizontal="right" vertical="top" wrapText="1"/>
    </xf>
    <xf numFmtId="0" fontId="2" fillId="4" borderId="4" xfId="0" applyFont="1" applyFill="1" applyBorder="1" applyAlignment="1" applyProtection="1">
      <alignment horizontal="right" vertical="top" wrapText="1"/>
    </xf>
    <xf numFmtId="43" fontId="5" fillId="3" borderId="2" xfId="1" applyFont="1" applyFill="1" applyBorder="1" applyAlignment="1" applyProtection="1">
      <alignment horizontal="center" vertical="center"/>
      <protection locked="0"/>
    </xf>
    <xf numFmtId="43" fontId="5" fillId="3" borderId="4" xfId="1" applyFont="1" applyFill="1" applyBorder="1" applyAlignment="1" applyProtection="1">
      <alignment horizontal="center" vertical="center"/>
      <protection locked="0"/>
    </xf>
    <xf numFmtId="0" fontId="5" fillId="3" borderId="2" xfId="0" applyFont="1" applyFill="1" applyBorder="1" applyAlignment="1" applyProtection="1">
      <alignment horizontal="center" vertical="center" readingOrder="2"/>
      <protection locked="0"/>
    </xf>
    <xf numFmtId="0" fontId="5" fillId="3" borderId="3" xfId="0" applyFont="1" applyFill="1" applyBorder="1" applyAlignment="1" applyProtection="1">
      <alignment horizontal="center" vertical="center" readingOrder="2"/>
      <protection locked="0"/>
    </xf>
    <xf numFmtId="0" fontId="5" fillId="3" borderId="4" xfId="0" applyFont="1" applyFill="1" applyBorder="1" applyAlignment="1" applyProtection="1">
      <alignment horizontal="center" vertical="center" readingOrder="2"/>
      <protection locked="0"/>
    </xf>
    <xf numFmtId="43" fontId="5" fillId="3" borderId="2" xfId="1" applyFont="1" applyFill="1" applyBorder="1" applyAlignment="1" applyProtection="1">
      <alignment horizontal="center" vertical="center"/>
    </xf>
    <xf numFmtId="43" fontId="5" fillId="3" borderId="4" xfId="1" applyFont="1" applyFill="1" applyBorder="1" applyAlignment="1" applyProtection="1">
      <alignment horizontal="center" vertical="center"/>
    </xf>
    <xf numFmtId="43" fontId="7" fillId="4" borderId="2" xfId="1" applyFont="1" applyFill="1" applyBorder="1" applyAlignment="1" applyProtection="1">
      <alignment horizontal="center" vertical="center"/>
    </xf>
    <xf numFmtId="43" fontId="7" fillId="4" borderId="4" xfId="1" applyFont="1" applyFill="1" applyBorder="1" applyAlignment="1" applyProtection="1">
      <alignment horizontal="center" vertical="center"/>
    </xf>
    <xf numFmtId="0" fontId="7" fillId="3" borderId="2" xfId="0" applyFont="1" applyFill="1" applyBorder="1" applyAlignment="1" applyProtection="1">
      <alignment horizontal="left" vertical="center" readingOrder="2"/>
    </xf>
    <xf numFmtId="0" fontId="7" fillId="3" borderId="3" xfId="0" applyFont="1" applyFill="1" applyBorder="1" applyAlignment="1" applyProtection="1">
      <alignment horizontal="left" vertical="center" readingOrder="2"/>
    </xf>
    <xf numFmtId="0" fontId="7" fillId="3" borderId="4" xfId="0" applyFont="1" applyFill="1" applyBorder="1" applyAlignment="1" applyProtection="1">
      <alignment horizontal="left" vertical="center" readingOrder="2"/>
    </xf>
    <xf numFmtId="0" fontId="7" fillId="4" borderId="2" xfId="0" applyFont="1" applyFill="1" applyBorder="1" applyAlignment="1" applyProtection="1">
      <alignment horizontal="left" vertical="center" readingOrder="2"/>
    </xf>
    <xf numFmtId="0" fontId="7" fillId="4" borderId="3" xfId="0" applyFont="1" applyFill="1" applyBorder="1" applyAlignment="1" applyProtection="1">
      <alignment horizontal="left" vertical="center" readingOrder="2"/>
    </xf>
    <xf numFmtId="0" fontId="7" fillId="4" borderId="4" xfId="0" applyFont="1" applyFill="1" applyBorder="1" applyAlignment="1" applyProtection="1">
      <alignment horizontal="left" vertical="center" readingOrder="2"/>
    </xf>
    <xf numFmtId="0" fontId="10" fillId="3" borderId="11" xfId="0" applyFont="1" applyFill="1" applyBorder="1" applyAlignment="1" applyProtection="1">
      <alignment horizontal="center" readingOrder="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5"/>
  <sheetViews>
    <sheetView tabSelected="1" view="pageBreakPreview" zoomScale="96" zoomScaleNormal="120" zoomScaleSheetLayoutView="96" workbookViewId="0">
      <selection activeCell="J9" sqref="J9"/>
    </sheetView>
  </sheetViews>
  <sheetFormatPr defaultRowHeight="18.75" x14ac:dyDescent="0.25"/>
  <cols>
    <col min="1" max="1" width="16.7109375" style="79" bestFit="1" customWidth="1"/>
    <col min="2" max="2" width="10.42578125" style="65" customWidth="1"/>
    <col min="3" max="3" width="9" style="66" bestFit="1" customWidth="1"/>
    <col min="4" max="4" width="9.28515625" style="67" bestFit="1" customWidth="1"/>
    <col min="5" max="5" width="40.85546875" style="68" customWidth="1"/>
    <col min="6" max="6" width="8.28515625" style="69" customWidth="1"/>
    <col min="7" max="16384" width="9.140625" style="6"/>
  </cols>
  <sheetData>
    <row r="1" spans="1:6" x14ac:dyDescent="0.25">
      <c r="A1" s="6"/>
      <c r="B1" s="81"/>
      <c r="C1" s="81"/>
      <c r="D1" s="81"/>
      <c r="E1" s="83" t="s">
        <v>75</v>
      </c>
      <c r="F1" s="82" t="s">
        <v>74</v>
      </c>
    </row>
    <row r="2" spans="1:6" x14ac:dyDescent="0.25">
      <c r="A2" s="98" t="s">
        <v>76</v>
      </c>
      <c r="B2" s="98"/>
      <c r="C2" s="98"/>
      <c r="D2" s="98"/>
      <c r="E2" s="98"/>
      <c r="F2" s="98"/>
    </row>
    <row r="3" spans="1:6" x14ac:dyDescent="0.25">
      <c r="A3" s="72"/>
      <c r="B3" s="3"/>
      <c r="C3" s="7"/>
      <c r="D3" s="8"/>
      <c r="E3" s="98" t="s">
        <v>77</v>
      </c>
      <c r="F3" s="98"/>
    </row>
    <row r="4" spans="1:6" x14ac:dyDescent="0.25">
      <c r="A4" s="72"/>
      <c r="B4" s="3"/>
      <c r="C4" s="7"/>
      <c r="D4" s="8"/>
      <c r="E4" s="98"/>
      <c r="F4" s="98"/>
    </row>
    <row r="5" spans="1:6" x14ac:dyDescent="0.25">
      <c r="A5" s="72"/>
      <c r="B5" s="3"/>
      <c r="C5" s="4"/>
      <c r="D5" s="5"/>
      <c r="E5" s="9"/>
      <c r="F5" s="10"/>
    </row>
    <row r="6" spans="1:6" x14ac:dyDescent="0.45">
      <c r="A6" s="73"/>
      <c r="B6" s="11"/>
      <c r="C6" s="6"/>
      <c r="D6" s="12"/>
      <c r="E6" s="12" t="s">
        <v>32</v>
      </c>
      <c r="F6" s="12"/>
    </row>
    <row r="7" spans="1:6" ht="9.75" customHeight="1" x14ac:dyDescent="0.25">
      <c r="A7" s="72"/>
      <c r="B7" s="3"/>
      <c r="C7" s="4"/>
      <c r="D7" s="5"/>
      <c r="E7" s="9"/>
      <c r="F7" s="10"/>
    </row>
    <row r="8" spans="1:6" ht="45" customHeight="1" x14ac:dyDescent="0.25">
      <c r="A8" s="107" t="s">
        <v>34</v>
      </c>
      <c r="B8" s="108"/>
      <c r="C8" s="104" t="s">
        <v>33</v>
      </c>
      <c r="D8" s="105"/>
      <c r="E8" s="106"/>
      <c r="F8" s="13" t="s">
        <v>10</v>
      </c>
    </row>
    <row r="9" spans="1:6" x14ac:dyDescent="0.25">
      <c r="A9" s="99">
        <f>A58</f>
        <v>0</v>
      </c>
      <c r="B9" s="100"/>
      <c r="C9" s="101" t="s">
        <v>8</v>
      </c>
      <c r="D9" s="102"/>
      <c r="E9" s="103"/>
      <c r="F9" s="14">
        <v>1</v>
      </c>
    </row>
    <row r="10" spans="1:6" x14ac:dyDescent="0.25">
      <c r="A10" s="99">
        <f>A78</f>
        <v>0</v>
      </c>
      <c r="B10" s="100"/>
      <c r="C10" s="101" t="s">
        <v>39</v>
      </c>
      <c r="D10" s="102"/>
      <c r="E10" s="103"/>
      <c r="F10" s="14">
        <v>2</v>
      </c>
    </row>
    <row r="11" spans="1:6" x14ac:dyDescent="0.25">
      <c r="A11" s="99">
        <f>A99</f>
        <v>0</v>
      </c>
      <c r="B11" s="100"/>
      <c r="C11" s="101" t="s">
        <v>42</v>
      </c>
      <c r="D11" s="102"/>
      <c r="E11" s="103"/>
      <c r="F11" s="14">
        <v>3</v>
      </c>
    </row>
    <row r="12" spans="1:6" x14ac:dyDescent="0.25">
      <c r="A12" s="117">
        <f>A111</f>
        <v>0</v>
      </c>
      <c r="B12" s="118"/>
      <c r="C12" s="101" t="s">
        <v>62</v>
      </c>
      <c r="D12" s="102"/>
      <c r="E12" s="103"/>
      <c r="F12" s="14">
        <v>4</v>
      </c>
    </row>
    <row r="13" spans="1:6" x14ac:dyDescent="0.25">
      <c r="A13" s="112"/>
      <c r="B13" s="113"/>
      <c r="C13" s="114"/>
      <c r="D13" s="115"/>
      <c r="E13" s="116"/>
      <c r="F13" s="70"/>
    </row>
    <row r="14" spans="1:6" x14ac:dyDescent="0.25">
      <c r="A14" s="112"/>
      <c r="B14" s="113"/>
      <c r="C14" s="114"/>
      <c r="D14" s="115"/>
      <c r="E14" s="116"/>
      <c r="F14" s="70"/>
    </row>
    <row r="15" spans="1:6" x14ac:dyDescent="0.25">
      <c r="A15" s="112"/>
      <c r="B15" s="113"/>
      <c r="C15" s="114"/>
      <c r="D15" s="115"/>
      <c r="E15" s="116"/>
      <c r="F15" s="70"/>
    </row>
    <row r="16" spans="1:6" x14ac:dyDescent="0.25">
      <c r="A16" s="99">
        <f>SUM(A9:B15)</f>
        <v>0</v>
      </c>
      <c r="B16" s="100"/>
      <c r="C16" s="121" t="s">
        <v>35</v>
      </c>
      <c r="D16" s="122"/>
      <c r="E16" s="122"/>
      <c r="F16" s="123"/>
    </row>
    <row r="17" spans="1:6" x14ac:dyDescent="0.25">
      <c r="A17" s="99">
        <f>A16*0.06</f>
        <v>0</v>
      </c>
      <c r="B17" s="100"/>
      <c r="C17" s="121" t="s">
        <v>36</v>
      </c>
      <c r="D17" s="122"/>
      <c r="E17" s="122"/>
      <c r="F17" s="123"/>
    </row>
    <row r="18" spans="1:6" x14ac:dyDescent="0.25">
      <c r="A18" s="119">
        <f>A16+A17</f>
        <v>0</v>
      </c>
      <c r="B18" s="120"/>
      <c r="C18" s="124" t="s">
        <v>37</v>
      </c>
      <c r="D18" s="125"/>
      <c r="E18" s="125"/>
      <c r="F18" s="126"/>
    </row>
    <row r="19" spans="1:6" x14ac:dyDescent="0.25">
      <c r="A19" s="72"/>
      <c r="B19" s="3"/>
      <c r="C19" s="4"/>
      <c r="D19" s="5"/>
      <c r="E19" s="9"/>
      <c r="F19" s="10"/>
    </row>
    <row r="20" spans="1:6" x14ac:dyDescent="0.25">
      <c r="A20" s="72"/>
      <c r="B20" s="3"/>
      <c r="C20" s="4"/>
      <c r="D20" s="5"/>
      <c r="E20" s="9"/>
      <c r="F20" s="10"/>
    </row>
    <row r="21" spans="1:6" x14ac:dyDescent="0.25">
      <c r="A21" s="72"/>
      <c r="B21" s="3"/>
      <c r="C21" s="4"/>
      <c r="D21" s="5"/>
      <c r="E21" s="9"/>
      <c r="F21" s="10"/>
    </row>
    <row r="22" spans="1:6" x14ac:dyDescent="0.25">
      <c r="A22" s="72"/>
      <c r="B22" s="3"/>
      <c r="C22" s="4"/>
      <c r="D22" s="5"/>
      <c r="E22" s="9"/>
      <c r="F22" s="10"/>
    </row>
    <row r="23" spans="1:6" x14ac:dyDescent="0.25">
      <c r="A23" s="72"/>
      <c r="B23" s="3"/>
      <c r="C23" s="4"/>
      <c r="D23" s="5"/>
      <c r="E23" s="9"/>
      <c r="F23" s="10"/>
    </row>
    <row r="24" spans="1:6" x14ac:dyDescent="0.25">
      <c r="A24" s="72"/>
      <c r="B24" s="3"/>
      <c r="C24" s="4"/>
      <c r="D24" s="5"/>
      <c r="E24" s="9"/>
      <c r="F24" s="10"/>
    </row>
    <row r="25" spans="1:6" x14ac:dyDescent="0.25">
      <c r="A25" s="72"/>
      <c r="B25" s="3"/>
      <c r="C25" s="4"/>
      <c r="D25" s="5"/>
      <c r="E25" s="9"/>
      <c r="F25" s="10"/>
    </row>
    <row r="26" spans="1:6" x14ac:dyDescent="0.25">
      <c r="A26" s="72"/>
      <c r="B26" s="3"/>
      <c r="C26" s="4"/>
      <c r="D26" s="5"/>
      <c r="E26" s="9"/>
      <c r="F26" s="10"/>
    </row>
    <row r="27" spans="1:6" x14ac:dyDescent="0.25">
      <c r="A27" s="72"/>
      <c r="B27" s="3"/>
      <c r="C27" s="4"/>
      <c r="D27" s="5"/>
      <c r="E27" s="9"/>
      <c r="F27" s="10"/>
    </row>
    <row r="28" spans="1:6" x14ac:dyDescent="0.25">
      <c r="A28" s="72"/>
      <c r="B28" s="3"/>
      <c r="C28" s="4"/>
      <c r="D28" s="5"/>
      <c r="E28" s="9"/>
      <c r="F28" s="10"/>
    </row>
    <row r="29" spans="1:6" x14ac:dyDescent="0.25">
      <c r="A29" s="72"/>
      <c r="B29" s="3"/>
      <c r="C29" s="4"/>
      <c r="D29" s="5"/>
      <c r="E29" s="9"/>
      <c r="F29" s="10"/>
    </row>
    <row r="30" spans="1:6" x14ac:dyDescent="0.25">
      <c r="A30" s="72"/>
      <c r="B30" s="3"/>
      <c r="C30" s="4"/>
      <c r="D30" s="5"/>
      <c r="E30" s="9"/>
      <c r="F30" s="10"/>
    </row>
    <row r="31" spans="1:6" x14ac:dyDescent="0.25">
      <c r="A31" s="72"/>
      <c r="B31" s="3"/>
      <c r="C31" s="4"/>
      <c r="D31" s="5"/>
      <c r="E31" s="9"/>
      <c r="F31" s="10"/>
    </row>
    <row r="32" spans="1:6" x14ac:dyDescent="0.25">
      <c r="A32" s="72"/>
      <c r="B32" s="3"/>
      <c r="C32" s="4"/>
      <c r="D32" s="5"/>
      <c r="E32" s="9"/>
      <c r="F32" s="10"/>
    </row>
    <row r="33" spans="1:6" x14ac:dyDescent="0.25">
      <c r="A33" s="72"/>
      <c r="B33" s="3"/>
      <c r="C33" s="4"/>
      <c r="D33" s="5"/>
      <c r="E33" s="9"/>
      <c r="F33" s="10"/>
    </row>
    <row r="34" spans="1:6" x14ac:dyDescent="0.25">
      <c r="A34" s="72"/>
      <c r="B34" s="3"/>
      <c r="C34" s="4"/>
      <c r="D34" s="5"/>
      <c r="E34" s="9"/>
      <c r="F34" s="10"/>
    </row>
    <row r="35" spans="1:6" x14ac:dyDescent="0.25">
      <c r="A35" s="72"/>
      <c r="B35" s="3"/>
      <c r="C35" s="4"/>
      <c r="D35" s="5"/>
      <c r="E35" s="9"/>
      <c r="F35" s="10"/>
    </row>
    <row r="36" spans="1:6" x14ac:dyDescent="0.25">
      <c r="A36" s="72"/>
      <c r="B36" s="3"/>
      <c r="C36" s="4"/>
      <c r="D36" s="5"/>
      <c r="E36" s="9"/>
      <c r="F36" s="10"/>
    </row>
    <row r="37" spans="1:6" x14ac:dyDescent="0.25">
      <c r="A37" s="72"/>
      <c r="B37" s="3"/>
      <c r="C37" s="4"/>
      <c r="D37" s="5"/>
      <c r="E37" s="9"/>
      <c r="F37" s="10"/>
    </row>
    <row r="38" spans="1:6" x14ac:dyDescent="0.25">
      <c r="A38" s="98"/>
      <c r="B38" s="98"/>
      <c r="C38" s="98"/>
      <c r="D38" s="98"/>
      <c r="E38" s="98"/>
      <c r="F38" s="98"/>
    </row>
    <row r="39" spans="1:6" x14ac:dyDescent="0.25">
      <c r="A39" s="72"/>
      <c r="B39" s="3"/>
      <c r="C39" s="7"/>
      <c r="D39" s="8"/>
      <c r="E39" s="98"/>
      <c r="F39" s="98"/>
    </row>
    <row r="40" spans="1:6" x14ac:dyDescent="0.25">
      <c r="A40" s="72"/>
      <c r="B40" s="3"/>
      <c r="C40" s="7"/>
      <c r="D40" s="8"/>
      <c r="E40" s="98"/>
      <c r="F40" s="98"/>
    </row>
    <row r="41" spans="1:6" x14ac:dyDescent="0.45">
      <c r="A41" s="127" t="s">
        <v>19</v>
      </c>
      <c r="B41" s="127"/>
      <c r="C41" s="127"/>
      <c r="D41" s="127"/>
      <c r="E41" s="127"/>
      <c r="F41" s="127"/>
    </row>
    <row r="42" spans="1:6" x14ac:dyDescent="0.25">
      <c r="A42" s="15" t="s">
        <v>4</v>
      </c>
      <c r="B42" s="15" t="s">
        <v>3</v>
      </c>
      <c r="C42" s="16" t="s">
        <v>5</v>
      </c>
      <c r="D42" s="15" t="s">
        <v>2</v>
      </c>
      <c r="E42" s="17" t="s">
        <v>1</v>
      </c>
      <c r="F42" s="18" t="s">
        <v>0</v>
      </c>
    </row>
    <row r="43" spans="1:6" s="24" customFormat="1" x14ac:dyDescent="0.25">
      <c r="A43" s="74"/>
      <c r="B43" s="19"/>
      <c r="C43" s="20"/>
      <c r="D43" s="21"/>
      <c r="E43" s="22" t="s">
        <v>7</v>
      </c>
      <c r="F43" s="23"/>
    </row>
    <row r="44" spans="1:6" s="24" customFormat="1" x14ac:dyDescent="0.25">
      <c r="A44" s="75"/>
      <c r="B44" s="25"/>
      <c r="C44" s="26"/>
      <c r="D44" s="27"/>
      <c r="E44" s="28" t="s">
        <v>8</v>
      </c>
      <c r="F44" s="29"/>
    </row>
    <row r="45" spans="1:6" s="34" customFormat="1" x14ac:dyDescent="0.25">
      <c r="A45" s="75"/>
      <c r="B45" s="25"/>
      <c r="C45" s="30"/>
      <c r="D45" s="31"/>
      <c r="E45" s="32" t="s">
        <v>12</v>
      </c>
      <c r="F45" s="33"/>
    </row>
    <row r="46" spans="1:6" s="34" customFormat="1" ht="200.25" customHeight="1" x14ac:dyDescent="0.25">
      <c r="A46" s="75"/>
      <c r="B46" s="25"/>
      <c r="C46" s="30"/>
      <c r="D46" s="31"/>
      <c r="E46" s="32" t="s">
        <v>64</v>
      </c>
      <c r="F46" s="33"/>
    </row>
    <row r="47" spans="1:6" s="34" customFormat="1" ht="64.5" customHeight="1" x14ac:dyDescent="0.25">
      <c r="A47" s="75"/>
      <c r="B47" s="25"/>
      <c r="C47" s="30"/>
      <c r="D47" s="31"/>
      <c r="E47" s="32" t="s">
        <v>13</v>
      </c>
      <c r="F47" s="33"/>
    </row>
    <row r="48" spans="1:6" s="34" customFormat="1" ht="99.75" customHeight="1" x14ac:dyDescent="0.25">
      <c r="A48" s="75"/>
      <c r="B48" s="25"/>
      <c r="C48" s="30"/>
      <c r="D48" s="31"/>
      <c r="E48" s="32" t="s">
        <v>56</v>
      </c>
      <c r="F48" s="33"/>
    </row>
    <row r="49" spans="1:6" s="34" customFormat="1" ht="67.5" customHeight="1" x14ac:dyDescent="0.25">
      <c r="A49" s="75"/>
      <c r="B49" s="25"/>
      <c r="C49" s="30"/>
      <c r="D49" s="31"/>
      <c r="E49" s="32" t="s">
        <v>44</v>
      </c>
      <c r="F49" s="33"/>
    </row>
    <row r="50" spans="1:6" s="34" customFormat="1" ht="87.75" customHeight="1" x14ac:dyDescent="0.25">
      <c r="A50" s="75"/>
      <c r="B50" s="25"/>
      <c r="C50" s="30"/>
      <c r="D50" s="31"/>
      <c r="E50" s="32" t="s">
        <v>14</v>
      </c>
      <c r="F50" s="33"/>
    </row>
    <row r="51" spans="1:6" ht="118.5" customHeight="1" x14ac:dyDescent="0.25">
      <c r="A51" s="76"/>
      <c r="B51" s="35"/>
      <c r="C51" s="36"/>
      <c r="D51" s="37"/>
      <c r="E51" s="38" t="s">
        <v>43</v>
      </c>
      <c r="F51" s="39"/>
    </row>
    <row r="52" spans="1:6" ht="237" customHeight="1" x14ac:dyDescent="0.25">
      <c r="A52" s="76"/>
      <c r="B52" s="35"/>
      <c r="C52" s="36"/>
      <c r="D52" s="37"/>
      <c r="E52" s="38" t="s">
        <v>15</v>
      </c>
      <c r="F52" s="39"/>
    </row>
    <row r="53" spans="1:6" s="34" customFormat="1" ht="53.25" customHeight="1" x14ac:dyDescent="0.25">
      <c r="A53" s="75"/>
      <c r="B53" s="25"/>
      <c r="C53" s="30"/>
      <c r="D53" s="31"/>
      <c r="E53" s="32" t="s">
        <v>16</v>
      </c>
      <c r="F53" s="33"/>
    </row>
    <row r="54" spans="1:6" s="34" customFormat="1" ht="70.5" customHeight="1" x14ac:dyDescent="0.25">
      <c r="A54" s="75"/>
      <c r="B54" s="25"/>
      <c r="C54" s="30"/>
      <c r="D54" s="31"/>
      <c r="E54" s="32" t="s">
        <v>17</v>
      </c>
      <c r="F54" s="33"/>
    </row>
    <row r="55" spans="1:6" s="34" customFormat="1" ht="107.25" customHeight="1" x14ac:dyDescent="0.25">
      <c r="A55" s="76">
        <f>B55*D55</f>
        <v>0</v>
      </c>
      <c r="B55" s="1"/>
      <c r="C55" s="30" t="s">
        <v>6</v>
      </c>
      <c r="D55" s="31">
        <v>1</v>
      </c>
      <c r="E55" s="32" t="s">
        <v>65</v>
      </c>
      <c r="F55" s="33">
        <v>1</v>
      </c>
    </row>
    <row r="56" spans="1:6" s="34" customFormat="1" ht="56.25" x14ac:dyDescent="0.25">
      <c r="A56" s="76">
        <f>B56*D56</f>
        <v>0</v>
      </c>
      <c r="B56" s="1"/>
      <c r="C56" s="30" t="s">
        <v>6</v>
      </c>
      <c r="D56" s="31">
        <v>1</v>
      </c>
      <c r="E56" s="32" t="s">
        <v>9</v>
      </c>
      <c r="F56" s="33">
        <v>2</v>
      </c>
    </row>
    <row r="57" spans="1:6" s="34" customFormat="1" x14ac:dyDescent="0.25">
      <c r="A57" s="75"/>
      <c r="B57" s="25"/>
      <c r="C57" s="30"/>
      <c r="D57" s="31"/>
      <c r="E57" s="32"/>
      <c r="F57" s="33"/>
    </row>
    <row r="58" spans="1:6" s="24" customFormat="1" ht="18.75" customHeight="1" x14ac:dyDescent="0.25">
      <c r="A58" s="80">
        <f>SUM(A55:A57)</f>
        <v>0</v>
      </c>
      <c r="B58" s="109" t="s">
        <v>20</v>
      </c>
      <c r="C58" s="110"/>
      <c r="D58" s="110"/>
      <c r="E58" s="111"/>
      <c r="F58" s="90"/>
    </row>
    <row r="59" spans="1:6" s="24" customFormat="1" x14ac:dyDescent="0.25">
      <c r="A59" s="84"/>
      <c r="B59" s="85"/>
      <c r="C59" s="86"/>
      <c r="D59" s="87"/>
      <c r="E59" s="88"/>
      <c r="F59" s="89"/>
    </row>
    <row r="60" spans="1:6" s="24" customFormat="1" x14ac:dyDescent="0.25">
      <c r="A60" s="77"/>
      <c r="B60" s="45"/>
      <c r="C60" s="46"/>
      <c r="D60" s="46"/>
      <c r="E60" s="47" t="s">
        <v>21</v>
      </c>
      <c r="F60" s="48"/>
    </row>
    <row r="61" spans="1:6" x14ac:dyDescent="0.25">
      <c r="A61" s="76"/>
      <c r="B61" s="35"/>
      <c r="C61" s="36"/>
      <c r="D61" s="49"/>
      <c r="E61" s="50" t="s">
        <v>18</v>
      </c>
      <c r="F61" s="51">
        <v>2.1</v>
      </c>
    </row>
    <row r="62" spans="1:6" ht="84.75" customHeight="1" x14ac:dyDescent="0.25">
      <c r="A62" s="76">
        <f t="shared" ref="A62:A67" si="0">B62*D62</f>
        <v>0</v>
      </c>
      <c r="B62" s="2"/>
      <c r="C62" s="36" t="s">
        <v>28</v>
      </c>
      <c r="D62" s="49">
        <v>3</v>
      </c>
      <c r="E62" s="38" t="s">
        <v>45</v>
      </c>
      <c r="F62" s="52">
        <v>-1</v>
      </c>
    </row>
    <row r="63" spans="1:6" ht="68.25" customHeight="1" x14ac:dyDescent="0.25">
      <c r="A63" s="76">
        <f t="shared" si="0"/>
        <v>0</v>
      </c>
      <c r="B63" s="2"/>
      <c r="C63" s="36" t="s">
        <v>28</v>
      </c>
      <c r="D63" s="49">
        <v>3</v>
      </c>
      <c r="E63" s="38" t="s">
        <v>46</v>
      </c>
      <c r="F63" s="52">
        <v>-2</v>
      </c>
    </row>
    <row r="64" spans="1:6" ht="70.5" customHeight="1" x14ac:dyDescent="0.25">
      <c r="A64" s="76">
        <f t="shared" si="0"/>
        <v>0</v>
      </c>
      <c r="B64" s="2"/>
      <c r="C64" s="36" t="s">
        <v>28</v>
      </c>
      <c r="D64" s="49">
        <v>3</v>
      </c>
      <c r="E64" s="38" t="s">
        <v>47</v>
      </c>
      <c r="F64" s="52">
        <v>-3</v>
      </c>
    </row>
    <row r="65" spans="1:6" ht="110.25" customHeight="1" x14ac:dyDescent="0.25">
      <c r="A65" s="76">
        <f t="shared" si="0"/>
        <v>0</v>
      </c>
      <c r="B65" s="2"/>
      <c r="C65" s="36" t="s">
        <v>6</v>
      </c>
      <c r="D65" s="49">
        <v>1</v>
      </c>
      <c r="E65" s="38" t="s">
        <v>51</v>
      </c>
      <c r="F65" s="52">
        <v>-4</v>
      </c>
    </row>
    <row r="66" spans="1:6" ht="45" customHeight="1" x14ac:dyDescent="0.25">
      <c r="A66" s="76">
        <f t="shared" si="0"/>
        <v>0</v>
      </c>
      <c r="B66" s="2"/>
      <c r="C66" s="36" t="s">
        <v>11</v>
      </c>
      <c r="D66" s="49">
        <v>83.757000000000005</v>
      </c>
      <c r="E66" s="38" t="s">
        <v>23</v>
      </c>
      <c r="F66" s="52">
        <v>-5</v>
      </c>
    </row>
    <row r="67" spans="1:6" ht="37.5" x14ac:dyDescent="0.25">
      <c r="A67" s="76">
        <f t="shared" si="0"/>
        <v>0</v>
      </c>
      <c r="B67" s="2"/>
      <c r="C67" s="36" t="s">
        <v>11</v>
      </c>
      <c r="D67" s="49">
        <v>50.55</v>
      </c>
      <c r="E67" s="38" t="s">
        <v>24</v>
      </c>
      <c r="F67" s="52">
        <v>-6</v>
      </c>
    </row>
    <row r="68" spans="1:6" x14ac:dyDescent="0.25">
      <c r="A68" s="76"/>
      <c r="B68" s="35"/>
      <c r="C68" s="36"/>
      <c r="D68" s="49"/>
      <c r="E68" s="38"/>
      <c r="F68" s="53"/>
    </row>
    <row r="69" spans="1:6" x14ac:dyDescent="0.25">
      <c r="A69" s="76"/>
      <c r="B69" s="54"/>
      <c r="C69" s="55"/>
      <c r="D69" s="56"/>
      <c r="E69" s="50" t="s">
        <v>25</v>
      </c>
      <c r="F69" s="51">
        <v>2.2000000000000002</v>
      </c>
    </row>
    <row r="70" spans="1:6" ht="106.5" customHeight="1" x14ac:dyDescent="0.25">
      <c r="A70" s="76">
        <f>B70*D70</f>
        <v>0</v>
      </c>
      <c r="B70" s="2"/>
      <c r="C70" s="36" t="s">
        <v>6</v>
      </c>
      <c r="D70" s="49">
        <v>1</v>
      </c>
      <c r="E70" s="38" t="s">
        <v>38</v>
      </c>
      <c r="F70" s="52">
        <v>-1</v>
      </c>
    </row>
    <row r="71" spans="1:6" ht="67.5" customHeight="1" x14ac:dyDescent="0.25">
      <c r="A71" s="76">
        <f>B71*D71</f>
        <v>0</v>
      </c>
      <c r="B71" s="2"/>
      <c r="C71" s="36" t="s">
        <v>11</v>
      </c>
      <c r="D71" s="49">
        <v>101.88</v>
      </c>
      <c r="E71" s="38" t="s">
        <v>69</v>
      </c>
      <c r="F71" s="52">
        <v>-2</v>
      </c>
    </row>
    <row r="72" spans="1:6" ht="69" customHeight="1" x14ac:dyDescent="0.25">
      <c r="A72" s="76">
        <f>B72*D72</f>
        <v>0</v>
      </c>
      <c r="B72" s="2"/>
      <c r="C72" s="36" t="s">
        <v>11</v>
      </c>
      <c r="D72" s="49">
        <v>148.5</v>
      </c>
      <c r="E72" s="38" t="s">
        <v>70</v>
      </c>
      <c r="F72" s="52">
        <v>-3</v>
      </c>
    </row>
    <row r="73" spans="1:6" x14ac:dyDescent="0.25">
      <c r="A73" s="76"/>
      <c r="B73" s="35"/>
      <c r="C73" s="36"/>
      <c r="D73" s="49"/>
      <c r="E73" s="38"/>
      <c r="F73" s="52"/>
    </row>
    <row r="74" spans="1:6" x14ac:dyDescent="0.25">
      <c r="A74" s="76"/>
      <c r="B74" s="35"/>
      <c r="C74" s="36"/>
      <c r="D74" s="49"/>
      <c r="E74" s="57" t="s">
        <v>26</v>
      </c>
      <c r="F74" s="58">
        <v>2.2999999999999998</v>
      </c>
    </row>
    <row r="75" spans="1:6" ht="106.5" customHeight="1" x14ac:dyDescent="0.25">
      <c r="A75" s="76">
        <f>B75*D75</f>
        <v>0</v>
      </c>
      <c r="B75" s="2"/>
      <c r="C75" s="36" t="s">
        <v>6</v>
      </c>
      <c r="D75" s="49">
        <v>1</v>
      </c>
      <c r="E75" s="38" t="s">
        <v>52</v>
      </c>
      <c r="F75" s="52">
        <v>-1</v>
      </c>
    </row>
    <row r="76" spans="1:6" ht="56.25" x14ac:dyDescent="0.25">
      <c r="A76" s="76">
        <f>B76*D76</f>
        <v>0</v>
      </c>
      <c r="B76" s="2"/>
      <c r="C76" s="36" t="s">
        <v>11</v>
      </c>
      <c r="D76" s="49">
        <v>296.39999999999998</v>
      </c>
      <c r="E76" s="38" t="s">
        <v>71</v>
      </c>
      <c r="F76" s="52">
        <v>-2</v>
      </c>
    </row>
    <row r="77" spans="1:6" x14ac:dyDescent="0.25">
      <c r="A77" s="76"/>
      <c r="B77" s="35"/>
      <c r="C77" s="36"/>
      <c r="D77" s="49"/>
      <c r="E77" s="38"/>
      <c r="F77" s="52"/>
    </row>
    <row r="78" spans="1:6" x14ac:dyDescent="0.25">
      <c r="A78" s="71">
        <f>SUM(A61:A77)</f>
        <v>0</v>
      </c>
      <c r="B78" s="40"/>
      <c r="C78" s="41"/>
      <c r="D78" s="42"/>
      <c r="E78" s="43" t="s">
        <v>40</v>
      </c>
      <c r="F78" s="44"/>
    </row>
    <row r="79" spans="1:6" x14ac:dyDescent="0.25">
      <c r="A79" s="91"/>
      <c r="B79" s="85"/>
      <c r="C79" s="86"/>
      <c r="D79" s="87"/>
      <c r="E79" s="88"/>
      <c r="F79" s="89"/>
    </row>
    <row r="80" spans="1:6" x14ac:dyDescent="0.25">
      <c r="A80" s="91"/>
      <c r="B80" s="85"/>
      <c r="C80" s="86"/>
      <c r="D80" s="87"/>
      <c r="E80" s="88"/>
      <c r="F80" s="89"/>
    </row>
    <row r="81" spans="1:6" x14ac:dyDescent="0.25">
      <c r="A81" s="77"/>
      <c r="B81" s="45"/>
      <c r="C81" s="46"/>
      <c r="D81" s="46"/>
      <c r="E81" s="47" t="s">
        <v>41</v>
      </c>
      <c r="F81" s="48"/>
    </row>
    <row r="82" spans="1:6" x14ac:dyDescent="0.25">
      <c r="A82" s="76"/>
      <c r="B82" s="35"/>
      <c r="C82" s="36"/>
      <c r="D82" s="49"/>
      <c r="E82" s="59" t="s">
        <v>29</v>
      </c>
      <c r="F82" s="58">
        <v>3.1</v>
      </c>
    </row>
    <row r="83" spans="1:6" ht="103.5" customHeight="1" x14ac:dyDescent="0.25">
      <c r="A83" s="76">
        <f t="shared" ref="A83:A88" si="1">B83*D83</f>
        <v>0</v>
      </c>
      <c r="B83" s="2"/>
      <c r="C83" s="36" t="s">
        <v>6</v>
      </c>
      <c r="D83" s="49">
        <v>1</v>
      </c>
      <c r="E83" s="38" t="s">
        <v>53</v>
      </c>
      <c r="F83" s="52">
        <v>-1</v>
      </c>
    </row>
    <row r="84" spans="1:6" ht="62.25" customHeight="1" x14ac:dyDescent="0.25">
      <c r="A84" s="76">
        <f t="shared" si="1"/>
        <v>0</v>
      </c>
      <c r="B84" s="2"/>
      <c r="C84" s="36" t="s">
        <v>11</v>
      </c>
      <c r="D84" s="49">
        <f>25.61*3</f>
        <v>76.83</v>
      </c>
      <c r="E84" s="38" t="s">
        <v>48</v>
      </c>
      <c r="F84" s="52">
        <v>-2</v>
      </c>
    </row>
    <row r="85" spans="1:6" ht="60" customHeight="1" x14ac:dyDescent="0.25">
      <c r="A85" s="76">
        <f t="shared" si="1"/>
        <v>0</v>
      </c>
      <c r="B85" s="2"/>
      <c r="C85" s="36" t="s">
        <v>11</v>
      </c>
      <c r="D85" s="49">
        <v>76.83</v>
      </c>
      <c r="E85" s="38" t="s">
        <v>72</v>
      </c>
      <c r="F85" s="52">
        <v>-3</v>
      </c>
    </row>
    <row r="86" spans="1:6" ht="53.25" customHeight="1" x14ac:dyDescent="0.25">
      <c r="A86" s="76">
        <f t="shared" si="1"/>
        <v>0</v>
      </c>
      <c r="B86" s="2"/>
      <c r="C86" s="36" t="s">
        <v>11</v>
      </c>
      <c r="D86" s="49">
        <v>26.67</v>
      </c>
      <c r="E86" s="38" t="s">
        <v>73</v>
      </c>
      <c r="F86" s="52">
        <v>-4</v>
      </c>
    </row>
    <row r="87" spans="1:6" ht="90.75" customHeight="1" x14ac:dyDescent="0.25">
      <c r="A87" s="76">
        <f t="shared" si="1"/>
        <v>0</v>
      </c>
      <c r="B87" s="2"/>
      <c r="C87" s="36" t="s">
        <v>11</v>
      </c>
      <c r="D87" s="49">
        <f>2.45*1.53</f>
        <v>3.7485000000000004</v>
      </c>
      <c r="E87" s="38" t="s">
        <v>49</v>
      </c>
      <c r="F87" s="52">
        <v>-5</v>
      </c>
    </row>
    <row r="88" spans="1:6" ht="56.25" x14ac:dyDescent="0.25">
      <c r="A88" s="76">
        <f t="shared" si="1"/>
        <v>0</v>
      </c>
      <c r="B88" s="2"/>
      <c r="C88" s="36" t="s">
        <v>28</v>
      </c>
      <c r="D88" s="49">
        <v>2</v>
      </c>
      <c r="E88" s="38" t="s">
        <v>27</v>
      </c>
      <c r="F88" s="52">
        <v>-6</v>
      </c>
    </row>
    <row r="89" spans="1:6" x14ac:dyDescent="0.25">
      <c r="A89" s="76"/>
      <c r="B89" s="35"/>
      <c r="C89" s="36"/>
      <c r="D89" s="49"/>
      <c r="E89" s="38"/>
      <c r="F89" s="52"/>
    </row>
    <row r="90" spans="1:6" x14ac:dyDescent="0.25">
      <c r="A90" s="76"/>
      <c r="B90" s="35"/>
      <c r="C90" s="36"/>
      <c r="D90" s="49"/>
      <c r="E90" s="59" t="s">
        <v>30</v>
      </c>
      <c r="F90" s="58">
        <v>3.2</v>
      </c>
    </row>
    <row r="91" spans="1:6" ht="108.75" customHeight="1" x14ac:dyDescent="0.25">
      <c r="A91" s="76">
        <f t="shared" ref="A91:A96" si="2">B91*D91</f>
        <v>0</v>
      </c>
      <c r="B91" s="2"/>
      <c r="C91" s="36" t="s">
        <v>6</v>
      </c>
      <c r="D91" s="49">
        <v>1</v>
      </c>
      <c r="E91" s="38" t="s">
        <v>52</v>
      </c>
      <c r="F91" s="52">
        <v>-1</v>
      </c>
    </row>
    <row r="92" spans="1:6" ht="68.25" customHeight="1" x14ac:dyDescent="0.25">
      <c r="A92" s="76">
        <f t="shared" si="2"/>
        <v>0</v>
      </c>
      <c r="B92" s="2"/>
      <c r="C92" s="36" t="s">
        <v>11</v>
      </c>
      <c r="D92" s="49">
        <f>44.42*3</f>
        <v>133.26</v>
      </c>
      <c r="E92" s="38" t="s">
        <v>31</v>
      </c>
      <c r="F92" s="52">
        <v>-2</v>
      </c>
    </row>
    <row r="93" spans="1:6" ht="65.25" customHeight="1" x14ac:dyDescent="0.25">
      <c r="A93" s="76">
        <f t="shared" si="2"/>
        <v>0</v>
      </c>
      <c r="B93" s="2"/>
      <c r="C93" s="36" t="s">
        <v>11</v>
      </c>
      <c r="D93" s="49">
        <v>133.26</v>
      </c>
      <c r="E93" s="38" t="s">
        <v>72</v>
      </c>
      <c r="F93" s="52">
        <v>-3</v>
      </c>
    </row>
    <row r="94" spans="1:6" ht="54" customHeight="1" x14ac:dyDescent="0.25">
      <c r="A94" s="76">
        <f t="shared" si="2"/>
        <v>0</v>
      </c>
      <c r="B94" s="2"/>
      <c r="C94" s="36" t="s">
        <v>11</v>
      </c>
      <c r="D94" s="49">
        <v>41</v>
      </c>
      <c r="E94" s="38" t="s">
        <v>73</v>
      </c>
      <c r="F94" s="52">
        <v>-4</v>
      </c>
    </row>
    <row r="95" spans="1:6" ht="88.5" customHeight="1" x14ac:dyDescent="0.25">
      <c r="A95" s="76">
        <f t="shared" si="2"/>
        <v>0</v>
      </c>
      <c r="B95" s="2"/>
      <c r="C95" s="36" t="s">
        <v>11</v>
      </c>
      <c r="D95" s="49">
        <v>7.37</v>
      </c>
      <c r="E95" s="38" t="s">
        <v>50</v>
      </c>
      <c r="F95" s="52">
        <v>-5</v>
      </c>
    </row>
    <row r="96" spans="1:6" ht="70.5" customHeight="1" x14ac:dyDescent="0.25">
      <c r="A96" s="76">
        <f t="shared" si="2"/>
        <v>0</v>
      </c>
      <c r="B96" s="2"/>
      <c r="C96" s="36" t="s">
        <v>28</v>
      </c>
      <c r="D96" s="49">
        <v>3</v>
      </c>
      <c r="E96" s="38" t="s">
        <v>22</v>
      </c>
      <c r="F96" s="52">
        <v>-6</v>
      </c>
    </row>
    <row r="97" spans="1:6" x14ac:dyDescent="0.25">
      <c r="A97" s="76"/>
      <c r="B97" s="35"/>
      <c r="C97" s="36"/>
      <c r="D97" s="49"/>
      <c r="E97" s="38"/>
      <c r="F97" s="52"/>
    </row>
    <row r="98" spans="1:6" x14ac:dyDescent="0.25">
      <c r="A98" s="76"/>
      <c r="B98" s="35"/>
      <c r="C98" s="36"/>
      <c r="D98" s="49"/>
      <c r="E98" s="38"/>
      <c r="F98" s="52"/>
    </row>
    <row r="99" spans="1:6" x14ac:dyDescent="0.25">
      <c r="A99" s="78">
        <f>SUM(A82:A98)</f>
        <v>0</v>
      </c>
      <c r="B99" s="60"/>
      <c r="C99" s="61"/>
      <c r="D99" s="62"/>
      <c r="E99" s="63" t="s">
        <v>60</v>
      </c>
      <c r="F99" s="64"/>
    </row>
    <row r="100" spans="1:6" x14ac:dyDescent="0.25">
      <c r="A100" s="92"/>
      <c r="B100" s="93"/>
      <c r="C100" s="94"/>
      <c r="D100" s="95"/>
      <c r="E100" s="96"/>
      <c r="F100" s="97"/>
    </row>
    <row r="101" spans="1:6" x14ac:dyDescent="0.25">
      <c r="A101" s="77"/>
      <c r="B101" s="45"/>
      <c r="C101" s="46"/>
      <c r="D101" s="46"/>
      <c r="E101" s="47" t="s">
        <v>54</v>
      </c>
      <c r="F101" s="48"/>
    </row>
    <row r="102" spans="1:6" x14ac:dyDescent="0.25">
      <c r="A102" s="76"/>
      <c r="B102" s="35"/>
      <c r="C102" s="36"/>
      <c r="D102" s="49"/>
      <c r="E102" s="59" t="s">
        <v>55</v>
      </c>
      <c r="F102" s="58">
        <v>4.0999999999999996</v>
      </c>
    </row>
    <row r="103" spans="1:6" ht="87.75" customHeight="1" x14ac:dyDescent="0.25">
      <c r="A103" s="76">
        <f>B103*D103</f>
        <v>0</v>
      </c>
      <c r="B103" s="2"/>
      <c r="C103" s="36" t="s">
        <v>6</v>
      </c>
      <c r="D103" s="49">
        <v>1</v>
      </c>
      <c r="E103" s="38" t="s">
        <v>67</v>
      </c>
      <c r="F103" s="52">
        <v>-1</v>
      </c>
    </row>
    <row r="104" spans="1:6" ht="123" customHeight="1" x14ac:dyDescent="0.25">
      <c r="A104" s="76">
        <f>B104*D104</f>
        <v>0</v>
      </c>
      <c r="B104" s="2"/>
      <c r="C104" s="36" t="s">
        <v>28</v>
      </c>
      <c r="D104" s="49">
        <v>2</v>
      </c>
      <c r="E104" s="38" t="s">
        <v>68</v>
      </c>
      <c r="F104" s="52">
        <v>-2</v>
      </c>
    </row>
    <row r="105" spans="1:6" x14ac:dyDescent="0.25">
      <c r="A105" s="76"/>
      <c r="B105" s="35"/>
      <c r="C105" s="36"/>
      <c r="D105" s="49"/>
      <c r="E105" s="38"/>
      <c r="F105" s="52"/>
    </row>
    <row r="106" spans="1:6" x14ac:dyDescent="0.25">
      <c r="A106" s="76"/>
      <c r="B106" s="35"/>
      <c r="C106" s="36"/>
      <c r="D106" s="49"/>
      <c r="E106" s="59" t="s">
        <v>57</v>
      </c>
      <c r="F106" s="58">
        <v>4.2</v>
      </c>
    </row>
    <row r="107" spans="1:6" ht="103.5" customHeight="1" x14ac:dyDescent="0.25">
      <c r="A107" s="76">
        <f>B107*D107</f>
        <v>0</v>
      </c>
      <c r="B107" s="2"/>
      <c r="C107" s="36" t="s">
        <v>6</v>
      </c>
      <c r="D107" s="49">
        <v>1</v>
      </c>
      <c r="E107" s="38" t="s">
        <v>58</v>
      </c>
      <c r="F107" s="52">
        <v>-1</v>
      </c>
    </row>
    <row r="108" spans="1:6" ht="165" customHeight="1" x14ac:dyDescent="0.25">
      <c r="A108" s="76">
        <f>B108*D108</f>
        <v>0</v>
      </c>
      <c r="B108" s="2"/>
      <c r="C108" s="36" t="s">
        <v>59</v>
      </c>
      <c r="D108" s="49">
        <f>((91.89+22.4)*0.45)+(483-21.75)</f>
        <v>512.68049999999994</v>
      </c>
      <c r="E108" s="38" t="s">
        <v>63</v>
      </c>
      <c r="F108" s="52">
        <v>-2</v>
      </c>
    </row>
    <row r="109" spans="1:6" ht="140.25" customHeight="1" x14ac:dyDescent="0.25">
      <c r="A109" s="76">
        <f>B109*D109</f>
        <v>0</v>
      </c>
      <c r="B109" s="2"/>
      <c r="C109" s="36" t="s">
        <v>59</v>
      </c>
      <c r="D109" s="49">
        <f>((91.89+22.4)*0.45)+(483-21.75)</f>
        <v>512.68049999999994</v>
      </c>
      <c r="E109" s="38" t="s">
        <v>66</v>
      </c>
      <c r="F109" s="52">
        <v>-3</v>
      </c>
    </row>
    <row r="110" spans="1:6" x14ac:dyDescent="0.25">
      <c r="A110" s="76"/>
      <c r="B110" s="35"/>
      <c r="C110" s="36"/>
      <c r="D110" s="49"/>
      <c r="E110" s="38"/>
      <c r="F110" s="52"/>
    </row>
    <row r="111" spans="1:6" x14ac:dyDescent="0.25">
      <c r="A111" s="78">
        <f>SUM(A102:A110)</f>
        <v>0</v>
      </c>
      <c r="B111" s="60"/>
      <c r="C111" s="61"/>
      <c r="D111" s="62"/>
      <c r="E111" s="63" t="s">
        <v>61</v>
      </c>
      <c r="F111" s="64"/>
    </row>
    <row r="116" ht="48.75" customHeight="1" x14ac:dyDescent="0.25"/>
    <row r="123" ht="18.75" customHeight="1" x14ac:dyDescent="0.25"/>
    <row r="124" ht="18.75" customHeight="1" x14ac:dyDescent="0.25"/>
    <row r="125" ht="18.75" customHeight="1" x14ac:dyDescent="0.25"/>
  </sheetData>
  <mergeCells count="30">
    <mergeCell ref="B58:E58"/>
    <mergeCell ref="A15:B15"/>
    <mergeCell ref="C15:E15"/>
    <mergeCell ref="A12:B12"/>
    <mergeCell ref="C12:E12"/>
    <mergeCell ref="A13:B13"/>
    <mergeCell ref="C13:E13"/>
    <mergeCell ref="A14:B14"/>
    <mergeCell ref="C14:E14"/>
    <mergeCell ref="A16:B16"/>
    <mergeCell ref="A17:B17"/>
    <mergeCell ref="A18:B18"/>
    <mergeCell ref="C16:F16"/>
    <mergeCell ref="C17:F17"/>
    <mergeCell ref="C18:F18"/>
    <mergeCell ref="A41:F41"/>
    <mergeCell ref="A2:F2"/>
    <mergeCell ref="C10:E10"/>
    <mergeCell ref="A10:B10"/>
    <mergeCell ref="E4:F4"/>
    <mergeCell ref="C8:E8"/>
    <mergeCell ref="A8:B8"/>
    <mergeCell ref="A9:B9"/>
    <mergeCell ref="C9:E9"/>
    <mergeCell ref="E40:F40"/>
    <mergeCell ref="E39:F39"/>
    <mergeCell ref="A38:F38"/>
    <mergeCell ref="E3:F3"/>
    <mergeCell ref="A11:B11"/>
    <mergeCell ref="C11:E11"/>
  </mergeCells>
  <pageMargins left="0.39583333333333331" right="0.49" top="0.75" bottom="0.75" header="0.3" footer="0.3"/>
  <pageSetup paperSize="9" scale="59" orientation="portrait" r:id="rId1"/>
  <headerFooter>
    <oddHeader>&amp;L&amp;9&amp;K00-033BOQ&amp;R&amp;9&amp;K00-034Renov. of Clinic Building_2021</oddHeader>
    <oddFooter>&amp;R&amp;"Times New Roman,Bold"Page &amp;P of &amp;N</oddFooter>
  </headerFooter>
  <rowBreaks count="6" manualBreakCount="6">
    <brk id="39" max="5" man="1"/>
    <brk id="51" max="5" man="1"/>
    <brk id="58" max="5" man="1"/>
    <brk id="72" max="5" man="1"/>
    <brk id="89" max="5" man="1"/>
    <brk id="99"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BOQ</vt:lpstr>
      <vt:lpstr>BOQ!Print_Area</vt:lpstr>
      <vt:lpstr>BOQ!Print_Titles</vt:lpstr>
    </vt:vector>
  </TitlesOfParts>
  <Company>Owner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um_2396</dc:creator>
  <cp:lastModifiedBy>Aminath Shahama Shafiu C1948</cp:lastModifiedBy>
  <cp:lastPrinted>2021-11-23T05:31:28Z</cp:lastPrinted>
  <dcterms:created xsi:type="dcterms:W3CDTF">2012-10-07T05:52:20Z</dcterms:created>
  <dcterms:modified xsi:type="dcterms:W3CDTF">2022-01-04T07:54:21Z</dcterms:modified>
</cp:coreProperties>
</file>