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225"/>
  <workbookPr defaultThemeVersion="124226"/>
  <mc:AlternateContent xmlns:mc="http://schemas.openxmlformats.org/markup-compatibility/2006">
    <mc:Choice Requires="x15">
      <x15ac:absPath xmlns:x15ac="http://schemas.microsoft.com/office/spreadsheetml/2010/11/ac" url="\\files-health\MOH\Admin\Procument\Section\Bid\2022\B.Fulhadhoo Hc Portico and Garage and Laundry\"/>
    </mc:Choice>
  </mc:AlternateContent>
  <xr:revisionPtr revIDLastSave="0" documentId="8_{FF76719A-ACFA-47FC-AE07-21FAE3A1EA85}" xr6:coauthVersionLast="47" xr6:coauthVersionMax="47" xr10:uidLastSave="{00000000-0000-0000-0000-000000000000}"/>
  <bookViews>
    <workbookView xWindow="-120" yWindow="-120" windowWidth="29040" windowHeight="15720" tabRatio="772" activeTab="2"/>
  </bookViews>
  <sheets>
    <sheet name="COVER SHEET" sheetId="26" r:id="rId1"/>
    <sheet name="SUMMARY" sheetId="25" r:id="rId2"/>
    <sheet name="BoQ" sheetId="1"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22" i="1" l="1"/>
  <c r="H222" i="1"/>
  <c r="G217" i="1"/>
  <c r="H217" i="1"/>
  <c r="D182" i="1"/>
  <c r="C13" i="25"/>
  <c r="C12" i="25"/>
  <c r="C11" i="25"/>
  <c r="D202" i="1"/>
  <c r="D187" i="1"/>
  <c r="C15" i="25"/>
  <c r="K5" i="26"/>
  <c r="C16" i="25"/>
  <c r="K7" i="26"/>
  <c r="A3" i="25"/>
  <c r="C14" i="25"/>
  <c r="C10" i="25"/>
  <c r="C9" i="25"/>
  <c r="C8" i="25"/>
  <c r="C7" i="25"/>
</calcChain>
</file>

<file path=xl/sharedStrings.xml><?xml version="1.0" encoding="utf-8"?>
<sst xmlns="http://schemas.openxmlformats.org/spreadsheetml/2006/main" count="382" uniqueCount="281">
  <si>
    <t>All painting work shall be carried in accordance with the Specifications</t>
  </si>
  <si>
    <t>Wiring with 2.5 mm² cable to lights and fan</t>
  </si>
  <si>
    <t>BILL OF QUANTITIES</t>
  </si>
  <si>
    <t>SUMMARY OF BILLS OF QUANTITIES</t>
  </si>
  <si>
    <t>Bill No</t>
  </si>
  <si>
    <t>GRAND TOTAL carried to form of bid</t>
  </si>
  <si>
    <t>GROUND  WORKS</t>
  </si>
  <si>
    <t>BILL No: 02 - GROUND WORKS</t>
  </si>
  <si>
    <t>Lighting / Fan</t>
  </si>
  <si>
    <t xml:space="preserve">Light switches </t>
  </si>
  <si>
    <t>PRELIMINARIES, Bill no. 01</t>
  </si>
  <si>
    <t>GROUND  WORKS, Bill no. 02</t>
  </si>
  <si>
    <t>CONCRETE, Bill no. 03</t>
  </si>
  <si>
    <t>MASONRY AND PLASTERING, Bill no. 04</t>
  </si>
  <si>
    <t>TILING</t>
  </si>
  <si>
    <t>Floor finish</t>
  </si>
  <si>
    <t>TOTAL OF BILL No: 10 - Carried over to summary</t>
  </si>
  <si>
    <t>CEILINGS</t>
  </si>
  <si>
    <t>PAINTING</t>
  </si>
  <si>
    <t>Wall painting</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</si>
  <si>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</si>
  <si>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</si>
  <si>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</si>
  <si>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shall include for electrical conduits, fittings, equipment and similar all fixings to various building surfaces</t>
  </si>
  <si>
    <t xml:space="preserve">(e) Rates shall include for supply and complete installation </t>
  </si>
  <si>
    <t>Electrical wiring</t>
  </si>
  <si>
    <t>points</t>
  </si>
  <si>
    <t>TENDERER'S ADJUSTMENTS</t>
  </si>
  <si>
    <t>(a) Provide detail description of work items under each bill and insert extra pages if required.</t>
  </si>
  <si>
    <t>Additions</t>
  </si>
  <si>
    <t>ADDITIONS TOTAL</t>
  </si>
  <si>
    <t>Omissions</t>
  </si>
  <si>
    <t>OMISSIONS TOTAL</t>
  </si>
  <si>
    <t>Item</t>
  </si>
  <si>
    <t>Description</t>
  </si>
  <si>
    <t>Unit</t>
  </si>
  <si>
    <t>Amount</t>
  </si>
  <si>
    <t xml:space="preserve"> </t>
  </si>
  <si>
    <t>BILL No: 01</t>
  </si>
  <si>
    <t>PRELIMINARIES</t>
  </si>
  <si>
    <t>General Notes</t>
  </si>
  <si>
    <t>(1)</t>
  </si>
  <si>
    <t>Abbreviations</t>
  </si>
  <si>
    <t>No - numbers</t>
  </si>
  <si>
    <t>incl - including</t>
  </si>
  <si>
    <t>dia - diameter</t>
  </si>
  <si>
    <t>SS - Stainless Steel</t>
  </si>
  <si>
    <t>no</t>
  </si>
  <si>
    <t>Clean-up</t>
  </si>
  <si>
    <t>Allow for clean-up of completed works and site upon completion.</t>
  </si>
  <si>
    <t>BILL No: 01 PRELIMINARIES</t>
  </si>
  <si>
    <t>TOTAL OF BILL No: 01 - Carried over to summary</t>
  </si>
  <si>
    <t>BILL No: 02</t>
  </si>
  <si>
    <t>General</t>
  </si>
  <si>
    <t>(a) Rates shall include for: leveling, grading, trimming, compacting to faces of excavation, keep sides plumb, backfilling, consolidating and disposing surplus soil.</t>
  </si>
  <si>
    <t>m²</t>
  </si>
  <si>
    <t>Excavation</t>
  </si>
  <si>
    <t>m³</t>
  </si>
  <si>
    <t>Damp Proof Membrane</t>
  </si>
  <si>
    <t>TOTAL OF BILL No: 02 - Carried over to summary</t>
  </si>
  <si>
    <t>BILL No: 03</t>
  </si>
  <si>
    <t>CONCRETE</t>
  </si>
  <si>
    <t>Lean Concrete</t>
  </si>
  <si>
    <t>Reinforced Concrete</t>
  </si>
  <si>
    <t>3.3.1</t>
  </si>
  <si>
    <t>Foundations</t>
  </si>
  <si>
    <t>3.3.2</t>
  </si>
  <si>
    <t>Ground Floor</t>
  </si>
  <si>
    <t>3.3.3</t>
  </si>
  <si>
    <t>Formwork</t>
  </si>
  <si>
    <t>3.4.2</t>
  </si>
  <si>
    <t>Reinforcement</t>
  </si>
  <si>
    <t>(b) All reinforcing bars shall be high strength bars.</t>
  </si>
  <si>
    <t>3.5.1</t>
  </si>
  <si>
    <t>3.5.2</t>
  </si>
  <si>
    <t>BILL No: 03 - CONCRETE WORKS</t>
  </si>
  <si>
    <t>TOTAL OF BILL No: 03 - Carried over to summary</t>
  </si>
  <si>
    <t>BILL No: 04</t>
  </si>
  <si>
    <t>MASONRY AND PLASTERING</t>
  </si>
  <si>
    <t xml:space="preserve">floor slabs, cutting or leaving holes and openings as recesses for and building in pipes, conduits, sleeves and similar as required for all trades; leaving surfaces rough or raking out joints for plastering and flashings, bedding </t>
  </si>
  <si>
    <t>Ground floor</t>
  </si>
  <si>
    <t>Plastering</t>
  </si>
  <si>
    <t>BILL No: 04 - MASONRY AND PLASTERING</t>
  </si>
  <si>
    <t>TOTAL OF BILL No: 04 - Carried over to summary</t>
  </si>
  <si>
    <t>BILL No: 05</t>
  </si>
  <si>
    <t>TOTAL OF BILL No: 05 - Carried over to summary</t>
  </si>
  <si>
    <t>Roof level</t>
  </si>
  <si>
    <t>Bill no. 01</t>
  </si>
  <si>
    <t>Bill no. 02</t>
  </si>
  <si>
    <t>Bill no. 03</t>
  </si>
  <si>
    <t>Bill no. 04</t>
  </si>
  <si>
    <t>Bill no. 05</t>
  </si>
  <si>
    <t>Bill no. 06</t>
  </si>
  <si>
    <t>Bill no. 07</t>
  </si>
  <si>
    <t>Bill no. 08</t>
  </si>
  <si>
    <t>Bill no. 09</t>
  </si>
  <si>
    <t>Bill no. 10</t>
  </si>
  <si>
    <t>BILL N0: 06</t>
  </si>
  <si>
    <t>TOTAL OF BILL No: 7 - Carried over to summary</t>
  </si>
  <si>
    <t>BILL No: 8</t>
  </si>
  <si>
    <t>BILL No: 9 - PAINTING</t>
  </si>
  <si>
    <t>TOTAL OF BILL No: 9 - Carried over to summary</t>
  </si>
  <si>
    <t>PAINTING, Bill no. 09</t>
  </si>
  <si>
    <t>ELECTRICAL INSTALLATIONS, Bill no. 11</t>
  </si>
  <si>
    <t>Excavation shall be carried out in all type of materials and by whatever means are necessary accurately to the lines and levels shown in the approved drawing. No blasting of any kind will be permitted. Excavation for foundations and will include timbering of soil faces and dewatering.   Excavation quantities are measured to the faces of concrete members. Rates shall include for dewatering, leveling, grading, trimming compacting to faces of excavation, keeping sides plumb, backfilling, consolidating and disposing surplus soil and include for all additional excavation required to place the formwork / shuttering and dewatering the trench for the required days.</t>
  </si>
  <si>
    <t>(a) Rates shall include for all necessary boarding, supports, erecting, framing, temporary cambering, cutting, perforations for reinforcing bars, bolts, straps, ties, hangers, pipes and removal of formwork.
All materials such as plywood, shutter oils and other items and transportation to work place and secure the formwork in highly precise manner guaranteeing straight and smooth concrete edges. 
Cutting, fixing, bracing and oiling according to line and length as per approved working drawings removal of it after concrete has set without damaging the concrete faces.</t>
  </si>
  <si>
    <t xml:space="preserve">GENERAL : Rates shall include for cleaning, fabrication, placing, the provision for all necessary temporary fixings and supports including tie wire and other supports, laps and wastage, all reinforcement bars except 6 mm dia bars shall be of deformed high strength bars. 6 mm bar shall be round mild steel bars. Binding wire shall be of 1.6 mm or 1.4 mm soft iron wire.
Reinforcement bars shall be cleaned before use i.e. should be free from rust, oil, din, or other coatings that reduces bonds, all reinforced bars and binding wires shall be stored under cover of at least 450 mm above the ground, cutting and bending according to approved manner &amp; the approved working drawing, placing and fixing in position and binding should be as per the approved working drawing, laps in the bars shall be staggered, concrete cover for reinforcement shall not less than 50 mm for substructure, 40 mm for columns &amp; side beams  and not more than 30 mm for slab and beam bottoms. </t>
  </si>
  <si>
    <t>KG - Kilograms</t>
  </si>
  <si>
    <t>Total Unit Rate</t>
  </si>
  <si>
    <t>Quantity</t>
  </si>
  <si>
    <t>Material</t>
  </si>
  <si>
    <t>Labour</t>
  </si>
  <si>
    <t>Rates per Units</t>
  </si>
  <si>
    <t xml:space="preserve">Rate/ Unit </t>
  </si>
  <si>
    <t xml:space="preserve"> BILL OF QUANTITIES </t>
  </si>
  <si>
    <t>Out door photo cell switch</t>
  </si>
  <si>
    <t>m - meter</t>
  </si>
  <si>
    <t>m³ - cubic meter</t>
  </si>
  <si>
    <t>m² - square meter</t>
  </si>
  <si>
    <t>Lm - Linear meter</t>
  </si>
  <si>
    <t>GI - Galvanized Iron</t>
  </si>
  <si>
    <t>Cement block work</t>
  </si>
  <si>
    <t>mm - millimeter</t>
  </si>
  <si>
    <t>(b) Rates shall include to apply Wood preservative to  all the surface of timbers (Roof structure).</t>
  </si>
  <si>
    <t>(a) All light switches shall be "Legrand" or equivalent. Each light should be control by one switch.</t>
  </si>
  <si>
    <t>Interior Ceilings</t>
  </si>
  <si>
    <t>Site Clearing</t>
  </si>
  <si>
    <t>GENERAL: Interior and Exterior:  Plaster All masonry wall have smooth finishing of 18 mm thick cement plastering with mix ratio 1:4 (i.e. cement: River Sand), plastering material shall be of OPC &amp; fine aggregate shall be imported river sand shall be approved in grading &amp; clean from any harmful substance. Plastic net should be provided wherever concrete surface and masonry meets, and cracks are unacceptable. Regular curing up to 7 days must be done, edges of doors, windows and ventilators included.</t>
  </si>
  <si>
    <r>
      <t xml:space="preserve">Rates shall include for cleaning, fabrication, placing, the provision for all necessary temporary fixings and supports including tie wire and other supports, laps and wastage, all reinforcement bars except 6 mm dia bars shall be of deformed high strength bars. 6 mm bar shall be round mild steel bars. Binding wire shall be of 1.6 mm or 1.4 mm soft iron wire.
Reinforcement bars shall be cleaned before use i.e. should be free from rust, oil, din, or other coatings that reduces bonds, all reinforced bars and binding wires shall be stored under cover of at least 450 mm above the ground, cutting and bending according to approved manner &amp; the approved working drawing, placing and fixing in position and binding should be as per the approved working drawing, laps in the bars shall be staggered, concrete cover for reinforcement shall not less than 50 mm for substructure, 40 mm for columns &amp; side beams  and not more than 30 mm for slab and beam bottoms.  
</t>
    </r>
    <r>
      <rPr>
        <b/>
        <sz val="10"/>
        <rFont val="Cambria"/>
        <family val="1"/>
      </rPr>
      <t>Desalinated water shall be used for all purposes, ground water shall not be used.</t>
    </r>
  </si>
  <si>
    <r>
      <t xml:space="preserve">Rates shall include for: 25mm groove lines on external surfaces as shown on the drawing.
</t>
    </r>
    <r>
      <rPr>
        <b/>
        <sz val="10"/>
        <rFont val="Cambria"/>
        <family val="1"/>
      </rPr>
      <t>Desalinated water shall be used for all purposes, ground water shall not be used.</t>
    </r>
  </si>
  <si>
    <t>Lean concrete shall be 50mm thick &amp; mix ratio shall be 1:2:6 by dry volume. Lean concrete placed at bottom of footing and foundation beam and below plinth for protection according to line and length mentioned in the approved drawing.  Quantity measured to the edges of concrete foundation members. Rate shall include of placing any formwork where necessary, batching, mixing, casting in all required items pouring &amp; compacting and curing for 3 days and removal of any formwork include for provision casting of  required items &amp; finishing after removal of formwork and additional concrete required to confirm to structural and excavated tolerances and rates shall include supply of all required works</t>
  </si>
  <si>
    <t>50 mm thick lean concrete under the footings / strip footing and tie beam with a mix of 1:2:6</t>
  </si>
  <si>
    <t>In-situ reinforced concrete to:</t>
  </si>
  <si>
    <t>*Add water proofing compound / admixture to concrete mix for walls GL and Roof Slabs</t>
  </si>
  <si>
    <t>Roof Level</t>
  </si>
  <si>
    <t>3.5.3.1</t>
  </si>
  <si>
    <t>3.5.5</t>
  </si>
  <si>
    <t>4.2.1</t>
  </si>
  <si>
    <t>4.3.1</t>
  </si>
  <si>
    <t xml:space="preserve">Internal Painting 1 coat of wall sealer &amp; 2 coats of paints, Emulsion paint putty finish system on plastered and concrete surfaces of internal walls. </t>
  </si>
  <si>
    <t>External painting 1 coat of wall sealer, 1 coat texture compound &amp; 2 coats of paints ( all coats to be oil based and external paint).</t>
  </si>
  <si>
    <t>Emulsion putty paint finish</t>
  </si>
  <si>
    <t>Interior Ceiling painting</t>
  </si>
  <si>
    <t>Emulsion paint putty finish on concrete slab and beams, plywood / cement fiber board of all internal surfaces. 1 coat of primer &amp; 2 coats of paints.</t>
  </si>
  <si>
    <t>ROOFING</t>
  </si>
  <si>
    <t>(a) Rates shall include for: fair edges, dressing over angel fillets, turning into grooves, all other labors, circular edges, nails, screws and other fixings and laps.</t>
  </si>
  <si>
    <t xml:space="preserve">(b) Rates shall include to remove existing end cap, fascia board and necessary roofing sheets and necessary works to connect new roof to existing roof. </t>
  </si>
  <si>
    <t>Roof Coverings</t>
  </si>
  <si>
    <t>Capping and Flashings</t>
  </si>
  <si>
    <t>m</t>
  </si>
  <si>
    <t>Gutter</t>
  </si>
  <si>
    <t xml:space="preserve">GUTTER: Blue scope steel international MSP- Aqua marine or equivalent </t>
  </si>
  <si>
    <t>Down Pipes</t>
  </si>
  <si>
    <t>75 mm dia uPVC down pipes including bends, junctions, straps, brackets, clips, roof drain strainer and all fixings.</t>
  </si>
  <si>
    <t>Roof Structure</t>
  </si>
  <si>
    <t xml:space="preserve">Timber rafters 50 X 150mm </t>
  </si>
  <si>
    <t>Applying Solignum wood preservative or equivalent  for all roof structure</t>
  </si>
  <si>
    <t>item</t>
  </si>
  <si>
    <t>Roof Insulation</t>
  </si>
  <si>
    <t>50mm thick Mineral wool installation with both side reflective foil on Fixed to underside of roofing with 12.5X12.5mm plastic mesh, Connection and edges of the foil to be sealed properly with a approved tape from consultant.</t>
  </si>
  <si>
    <t>BILL No: 05 - ROOFING</t>
  </si>
  <si>
    <t>Exterior Ceilings</t>
  </si>
  <si>
    <t>Exterior ceiling painting</t>
  </si>
  <si>
    <t>Exterior Ceiling painting  as per specification given.</t>
  </si>
  <si>
    <t>Back Filling up to ground level.</t>
  </si>
  <si>
    <t>Rates shall include for: leveling, grading, trimming and compacting as specified.</t>
  </si>
  <si>
    <t>Basement filling Above ground level.</t>
  </si>
  <si>
    <t xml:space="preserve"> Back filling above ground level in 100mm thick compacted layers of approved back fill soil and disposal of any excess soil and including ramp: rates shall include for leveling, grading, trimming and compaction in 100mm layers of filled areas of excavation </t>
  </si>
  <si>
    <t>Cutting and laying in position heavy duty polythene sheets of gauge 500 (not less than 1.5mm thick). Rates shall include for: dressing around and sealing to all penetrations. Apply slurry type waterproofing to all surfaces of concrete below ground level in accordance with manufacturer's instructions.</t>
  </si>
  <si>
    <t>Bituminous application to 3 sides of footings, Tie beams  &amp; all the side of columns below ground level.</t>
  </si>
  <si>
    <t>Bars</t>
  </si>
  <si>
    <t>Steel deformed bars, 12mm dia x 6m</t>
  </si>
  <si>
    <t>Steel ring bars, 6mm dia x 6m</t>
  </si>
  <si>
    <t>Floor Slab</t>
  </si>
  <si>
    <t xml:space="preserve">Attached Beams,  </t>
  </si>
  <si>
    <t>TENDERER'S ADJUSTMENTS,  Bill no. 13</t>
  </si>
  <si>
    <t>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
Bedding mortar (mixing ratio 1:4 i.e. cement: manufactured sand) shall be of OPC &amp; fine aggregate shall be imported river sand shall be approved in grading &amp; clean from any harmful substance.
Masonry work shall be done with approved Machine compact cement blocks (300X150X150) with no defects. Lay in line and length as per approved working drawing
Block making (mixing ratio 1:4 i.e. cement: Manufactured sand) shall be of OPC &amp; free form salt.</t>
  </si>
  <si>
    <t>External and external walls</t>
  </si>
  <si>
    <t>25mm thick cement plastering (2 coat) on external walls and 18mm thick cement plastering on internal walls and concrete surfaces with 1:4 Cement mortar mix as specified incl. wire mesh at joints of concrete surfaces and walls (first, second coats).</t>
  </si>
  <si>
    <t xml:space="preserve">Timber purling 50 X 50mm  </t>
  </si>
  <si>
    <t>Prepare surface for approved bedding tiles with reach bedding materials as per the technical specifications &amp; approved working drawings, fix tiles with ct grout in a precise manner to maintain correct alignment, applying tile grout and wiping any excess grout to ensure the required standards of finished works.
Rates shall include for: fixing, bedding, grouting, and pointing materials; making good around pipes, sanitary fixtures, and similar; cleaning down and polishing any other similar works to ensure the required finish.
All tiles shall be Full body homogeneous tiles or equivalent.</t>
  </si>
  <si>
    <t>Substructure</t>
  </si>
  <si>
    <t>bars</t>
  </si>
  <si>
    <t>10 mm dia bars @250 C/C, For ground slab</t>
  </si>
  <si>
    <r>
      <t>Exterior wall</t>
    </r>
    <r>
      <rPr>
        <sz val="10"/>
        <rFont val="Cambria"/>
        <family val="1"/>
      </rPr>
      <t xml:space="preserve"> shall be of 1 coat of oil based textured paint and 2 coats of Kansani weather bond paint ( oil based ) over 1 coat of oil based sealer ( white) or equivalent (according to technical specifications or approved drawings).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 </t>
    </r>
  </si>
  <si>
    <t>Sub total</t>
  </si>
  <si>
    <t>GST 6%</t>
  </si>
  <si>
    <t>(d) Each Light/ light fixture and its switch is measured as one  point; similarly each fan or each socket outlet is measured as one point;</t>
  </si>
  <si>
    <t>150mm wide Hollow blocks, laid on and incl. 1:5 Cement Mortar, tie rods, compression gap filler, nylon / plastic mesh as specified.</t>
  </si>
  <si>
    <t>Steel deformed bars, 12mm dia  x 6m</t>
  </si>
  <si>
    <t>3.5.3</t>
  </si>
  <si>
    <t>Any adjustments that the contractor may consider necessary should be written below and on similar continuation sheets if required, and the net amount of the adjustments is to be carried to the summary.</t>
  </si>
  <si>
    <r>
      <t>Interior wall</t>
    </r>
    <r>
      <rPr>
        <sz val="10"/>
        <rFont val="Cambria"/>
        <family val="1"/>
      </rPr>
      <t xml:space="preserve"> shall be of 2-3 coats over 1 coat of water based sealer. Rates includes Erection of scaffolding, preparing working platforms, applying sealer and two coats of paint, Kansani or equivalent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t>
    </r>
  </si>
  <si>
    <r>
      <t>Exterior &amp; Exterior Ceiling</t>
    </r>
    <r>
      <rPr>
        <sz val="10"/>
        <rFont val="Cambria"/>
        <family val="1"/>
      </rPr>
      <t xml:space="preserve">  (interior and exterior) shall be of 2 coats of (wood paint over 1 coat of wood primer, Kansani or equivalent. Erection of scaffolding, preparing working platforms, applying sealer and two coats of paint as specified in the working drawings. Removal of scaffolding if any after completion of work. Rates shall include for the provision and removal of scaffolding, preparation, rubbing down between coats and similar work, the protection and or masking floors fittings and similar work removing and replacing door window furniture. </t>
    </r>
  </si>
  <si>
    <t>Interior ceiling consist of  50X50mm Timber frame  @ 1200mm c/c vertical and 600mm c/c horizontal rame with 10 mm thick Gypsum board suspended ceiling, including framing beading nails and screws as per manufactures instruction.</t>
  </si>
  <si>
    <t>Exterior ceiling consist of 6mm thick Shera board suspended ceiling, including framing beading nails and screws. Grid of the frame to be 600 X 600 with timber supports to roof structure at every 1200 mm on the main entrance ceiling &amp; 600X900 mm at eaves of roof ceiling, timber framing and supports shall  50 x 50mm size shall be seasoned red meranti timber as per given drawing.</t>
  </si>
  <si>
    <t>Tie Beam, TB 200x250mm</t>
  </si>
  <si>
    <t>Tie beam, TB 200X250mm</t>
  </si>
  <si>
    <t>Tie beam, TB 200x250mm</t>
  </si>
  <si>
    <t>Ridge Capping/ flashing as per drawing:  Blue scope steel international limited MSP, Total coated thickness minimum 0.47mm thick- Aqua marine or equivalent</t>
  </si>
  <si>
    <t>Flashing as per drawing:  Blue scope steel international limited MSP, Total coated thickness minimum 0.47mm thick- Aqua marine or equivalent</t>
  </si>
  <si>
    <t>(a) MSP Color bond flat sheet gutter 200X200mm, Total coated thickness minimum 0.47mm thick,  including framing, and supports, straps, brackets, clips, stop ends, overflow, downpipe outlets, mesh flashings and all fixings and fastenings.</t>
  </si>
  <si>
    <t>Facia board, 18mm thick SHERA board 18 X 250mm at Extension Building.</t>
  </si>
  <si>
    <t>Ground floor for new building.</t>
  </si>
  <si>
    <t>Roofing sheets: Blue scope steel international limited MSP, Total coated thickness minimum 0.47mm thick - Aqua marine or equivalent for Main building and connection area. Rates should include the eve are of the existing roof.</t>
  </si>
  <si>
    <t>Excavation for Footings and Tie beam beams (TB)</t>
  </si>
  <si>
    <t>Damp proof membrane above lean concrete  for Tootings and Tie beams.</t>
  </si>
  <si>
    <t xml:space="preserve">Roof beam, RB, 200x250 </t>
  </si>
  <si>
    <t>Concrete columns C1, 250 x 250mm</t>
  </si>
  <si>
    <t>Concrete columns C1, 250 x 250mm, (50% of form work) same form work to be use balance  50% column</t>
  </si>
  <si>
    <t>Roof beam, RB, 200x250 mm</t>
  </si>
  <si>
    <t>Portico area</t>
  </si>
  <si>
    <t>Drive way paving</t>
  </si>
  <si>
    <t>Hip Capping/ flashing as per drawing:  Blue scope steel international limited MSP, Total coated thickness minimum 0.47mm thick- Aqua marine or equivalent</t>
  </si>
  <si>
    <t xml:space="preserve">Timber Ridge beam 100 X 150mm </t>
  </si>
  <si>
    <t xml:space="preserve">Timber Hip beam 100 X 150mm </t>
  </si>
  <si>
    <t>Ground floor Columns</t>
  </si>
  <si>
    <t>ROOFING WORKS, Bill no. 05</t>
  </si>
  <si>
    <t>6.2.1</t>
  </si>
  <si>
    <t>BILL No: 6 - TILING</t>
  </si>
  <si>
    <t>TOTAL OF BILL No: 6 - Carried over to summary</t>
  </si>
  <si>
    <t>BILL No: 7</t>
  </si>
  <si>
    <t>BILL N0: 7 CEILINGS</t>
  </si>
  <si>
    <t>8.2.1</t>
  </si>
  <si>
    <t>8.3.1</t>
  </si>
  <si>
    <t xml:space="preserve">BILL No: 9 </t>
  </si>
  <si>
    <t>BILL No: 9 - ELECTRICAL INSTALLATIONS</t>
  </si>
  <si>
    <t>BILL No:10</t>
  </si>
  <si>
    <t>TILING, Bill no. 06</t>
  </si>
  <si>
    <t>CEILINGS, Bill no. 07</t>
  </si>
  <si>
    <t>BILL No: 10 - TENDERER'S ADJUSTMENTS</t>
  </si>
  <si>
    <t>300x300 skid resistant full body homogeneous mat finish floor tiles,  Out door tiles,</t>
  </si>
  <si>
    <t xml:space="preserve">Paving ambulance way as per drawing and Pottico to garage. Rates include erecting Concerete edge blocks/curb stone, backfilling, compacting and paving with interlocking blocks ( Blocks to make with Cement, river sand and pressed by machine),  Ambulance way to be paved from Portico to the Gates as per site plan. </t>
  </si>
  <si>
    <t>Footings, F1 900x900X300mm</t>
  </si>
  <si>
    <t>Footings, F1 900X900mm</t>
  </si>
  <si>
    <t>Footings, F1 900x900mm</t>
  </si>
  <si>
    <t>Footings, F2 600x600mm</t>
  </si>
  <si>
    <t>Footings, F2 600X600mm</t>
  </si>
  <si>
    <t>Footings, F2 600x600X300mm</t>
  </si>
  <si>
    <t>Removal of the roof, celing of existing pouch area and demolition of necessary masonry wall, ramp and steps, Rates must include demolition and clean debris.</t>
  </si>
  <si>
    <t>Below floor slab and gable wall</t>
  </si>
  <si>
    <t>RCC Ground Slab 100 mm thick,  (portico area and front steps)</t>
  </si>
  <si>
    <t>Portico area and steps</t>
  </si>
  <si>
    <t>Remove existing porch area floor tiles and fix new tiles; tiles are the same as the portico area.</t>
  </si>
  <si>
    <t xml:space="preserve">Three gang switch </t>
  </si>
  <si>
    <t>Three-phase Electrical wiring with copper conductor cable in conduits in walls and in the casing on soffits of the slab as specified to Rates must include connecting to existing D board and additional circuits to be installed.</t>
  </si>
  <si>
    <t>INSPECTION TRIPS</t>
  </si>
  <si>
    <t>(a) Rates shall include for: all labor in framing, notching and fitting around projections, pipes, light fittings, hatches, grilles and similar and complete with cleats, packers, wedges and similar and all nails and screws.
(b) Rates includes to applying solignam wood preservative oil to all the surface of roof structure.
(c) Rates must include Gusset plates, galvanized bolts with washers, and nuts, as shown on the drawings.</t>
  </si>
  <si>
    <t>Excavation for Footings at garage area.</t>
  </si>
  <si>
    <t>Backfilling of Garage area, 200mm fromn ground level.</t>
  </si>
  <si>
    <t xml:space="preserve">Damp proof membrane below floor slab </t>
  </si>
  <si>
    <t>Damp proof membrane below floor slab at garage area</t>
  </si>
  <si>
    <t>Footings, 350x350X400mm at garage area</t>
  </si>
  <si>
    <t>Footings, 350x350X400mm at garage area with PVC pipe as per drawings.</t>
  </si>
  <si>
    <t>Garage area side walls with 50mm thick lean</t>
  </si>
  <si>
    <t>Garage area side walls</t>
  </si>
  <si>
    <t>Garage area Paving</t>
  </si>
  <si>
    <t>Garage area roof</t>
  </si>
  <si>
    <t>Timber purling 50 X 50mm  for garage with applying of wood paint fo garage area</t>
  </si>
  <si>
    <t>METAL WORKS</t>
  </si>
  <si>
    <t>(a) Rates shall include for: all fabrication work, welding, marking, drilling, for bolts including
those securing timbers, steel plates, bolts, nuts and any type of washer, riveted work, counter
sinking and tapping for bolts or machine screws.
(b) Rates shall include for all painting and finished as specified.
(c)Rates shall include for fabrication and erection and temporary supports and fixing in to position.
(d) Rates also includes to paint high quality redoxcide at all the welded areas.</t>
  </si>
  <si>
    <t>5.9.1</t>
  </si>
  <si>
    <t>Column</t>
  </si>
  <si>
    <t>Nos</t>
  </si>
  <si>
    <t>50mm Dia, GI pipe column 3.8Meter (L) with 6mm MS plate and 12mm GI bolt ( 1 nuts with washer for each bolt) , as per drawing for garage area. Pipe thickness must be Minimum 3mm.</t>
  </si>
  <si>
    <t>50mm Dia, GI pipe column 4.2Meter (L) with welding as per drawing for garage area. Pipe thickness must be Minimum 3mm.</t>
  </si>
  <si>
    <t>50mm Dia, GI pipe column 3.9Meter (L) with welding  as per drawing for garage area. Pipe thickness must be Minimum 3mm.</t>
  </si>
  <si>
    <t>Rafters</t>
  </si>
  <si>
    <t>50mm Dia, GI pipe rafter with fixing plate and bolts as per drawings, length of rater is 3.98 meters, Pipe thickness must be Minimum 3mm.</t>
  </si>
  <si>
    <t>50mm Dia, GI pipe to connect rafters as per drawings, length of pipe is 6 meters, Pipe thickness must be Minimum 3mm.</t>
  </si>
  <si>
    <t>Garage wall cladding</t>
  </si>
  <si>
    <t>25mm Dia, GI pipes as per drawings, Pipe thickness must be Minimum 3mm.</t>
  </si>
  <si>
    <t>meters</t>
  </si>
  <si>
    <t>CONSTRUCTION OF TYPE A PORTICO AND GARAGE</t>
  </si>
  <si>
    <t>connection of existing D board and electric network.</t>
  </si>
  <si>
    <t>B. FULHADHOO ISLAND.</t>
  </si>
  <si>
    <r>
      <t xml:space="preserve">Arrange inspection trip to PMU team. Each inspection trip takes 2 days.
</t>
    </r>
    <r>
      <rPr>
        <u/>
        <sz val="10"/>
        <rFont val="Cambria"/>
        <family val="1"/>
      </rPr>
      <t>Contractor has to arrange following for trips;</t>
    </r>
    <r>
      <rPr>
        <sz val="10"/>
        <rFont val="Cambria"/>
        <family val="1"/>
      </rPr>
      <t xml:space="preserve">
(a) Speed boat transfer from Male city/B. Fulhadhoo/Male city. Type of Speed boat must be Gulfcraft 36 Touring or Equivalent.
(c) Accommodations (2 Air-condition room) per trip.</t>
    </r>
  </si>
  <si>
    <t>Flag Post</t>
  </si>
  <si>
    <t xml:space="preserve">Supply and Complete installation of 75mm dia Flag post, length of flag post is minimum 5.9 Meter, Flag post must install minimum 10mm thick SS flang with SS bolts. Flag post to be fabricated in Marine grade SS pipe with 350X350X600mm concrete footings. </t>
  </si>
  <si>
    <t>Whether proof Ceiling mount light with  21W LED  bulb,  (Philips), Cool day light, Total lumen 2300, for Portico area</t>
  </si>
  <si>
    <t>Whether proof wall mount light with  21W LED  bulb,  (Philips), Cool day light, Total lumen 2300, for Portico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</si>
</sst>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1" formatCode="_(* #,##0.00_);_(* \(#,##0.00\);_(* &quot;-&quot;??_);_(@_)"/>
    <numFmt numFmtId="204" formatCode="_(* #,##0.0_);_(* \(#,##0.0\);_(* &quot;-&quot;??_);_(@_)"/>
    <numFmt numFmtId="205" formatCode="0.0"/>
    <numFmt numFmtId="210" formatCode="\(0\)"/>
  </numFmts>
  <fonts count="23" x14ac:knownFonts="1">
    <font>
      <sz val="10"/>
      <name val="Arial"/>
    </font>
    <font>
      <sz val="10"/>
      <name val="Arial"/>
      <family val="2"/>
    </font>
    <font>
      <sz val="8"/>
      <name val="Arial"/>
      <family val="2"/>
    </font>
    <font>
      <sz val="10"/>
      <name val="Cambria"/>
      <family val="1"/>
    </font>
    <font>
      <b/>
      <sz val="10"/>
      <name val="Cambria"/>
      <family val="1"/>
    </font>
    <font>
      <u/>
      <sz val="10"/>
      <name val="Cambria"/>
      <family val="1"/>
    </font>
    <font>
      <sz val="10"/>
      <name val="Cambria"/>
      <family val="1"/>
      <scheme val="major"/>
    </font>
    <font>
      <b/>
      <sz val="10"/>
      <name val="Cambria"/>
      <family val="1"/>
      <scheme val="major"/>
    </font>
    <font>
      <sz val="12"/>
      <name val="Cambria"/>
      <family val="1"/>
      <scheme val="major"/>
    </font>
    <font>
      <b/>
      <u/>
      <sz val="14"/>
      <name val="Cambria"/>
      <family val="1"/>
      <scheme val="major"/>
    </font>
    <font>
      <b/>
      <sz val="16"/>
      <name val="Cambria"/>
      <family val="1"/>
      <scheme val="major"/>
    </font>
    <font>
      <b/>
      <sz val="12"/>
      <name val="Cambria"/>
      <family val="1"/>
      <scheme val="major"/>
    </font>
    <font>
      <b/>
      <u/>
      <sz val="12"/>
      <name val="Cambria"/>
      <family val="1"/>
      <scheme val="major"/>
    </font>
    <font>
      <b/>
      <sz val="20"/>
      <name val="Cambria"/>
      <family val="1"/>
      <scheme val="major"/>
    </font>
    <font>
      <b/>
      <sz val="14"/>
      <name val="Cambria"/>
      <family val="1"/>
      <scheme val="major"/>
    </font>
    <font>
      <sz val="14"/>
      <name val="Cambria"/>
      <family val="1"/>
      <scheme val="major"/>
    </font>
    <font>
      <b/>
      <sz val="30"/>
      <name val="Cambria"/>
      <family val="1"/>
      <scheme val="major"/>
    </font>
    <font>
      <sz val="10"/>
      <color theme="1"/>
      <name val="Cambria"/>
      <family val="1"/>
      <scheme val="major"/>
    </font>
    <font>
      <b/>
      <sz val="10"/>
      <color theme="1"/>
      <name val="Cambria"/>
      <family val="1"/>
      <scheme val="major"/>
    </font>
    <font>
      <sz val="72"/>
      <name val="Cambria"/>
      <family val="1"/>
      <scheme val="major"/>
    </font>
    <font>
      <b/>
      <u/>
      <sz val="10"/>
      <name val="Cambria"/>
      <family val="1"/>
      <scheme val="major"/>
    </font>
    <font>
      <u/>
      <sz val="10"/>
      <name val="Cambria"/>
      <family val="1"/>
      <scheme val="major"/>
    </font>
    <font>
      <b/>
      <u/>
      <sz val="10"/>
      <color theme="1"/>
      <name val="Cambria"/>
      <family val="1"/>
      <scheme val="major"/>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41">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1" fontId="1" fillId="0" borderId="0" applyFont="0" applyFill="0" applyBorder="0" applyAlignment="0" applyProtection="0"/>
    <xf numFmtId="171" fontId="1" fillId="0" borderId="0" applyFont="0" applyFill="0" applyBorder="0" applyAlignment="0" applyProtection="0"/>
    <xf numFmtId="0" fontId="1" fillId="0" borderId="0"/>
  </cellStyleXfs>
  <cellXfs count="206">
    <xf numFmtId="0" fontId="0" fillId="0" borderId="0" xfId="0"/>
    <xf numFmtId="171" fontId="6" fillId="0" borderId="0" xfId="1" applyNumberFormat="1" applyFont="1" applyFill="1" applyBorder="1" applyAlignment="1">
      <alignment vertical="center"/>
    </xf>
    <xf numFmtId="171" fontId="7" fillId="0" borderId="1" xfId="1" applyNumberFormat="1" applyFont="1" applyFill="1" applyBorder="1" applyAlignment="1">
      <alignment horizontal="center" vertical="center"/>
    </xf>
    <xf numFmtId="171" fontId="6" fillId="0" borderId="1" xfId="1" applyNumberFormat="1" applyFont="1" applyFill="1" applyBorder="1" applyAlignment="1">
      <alignment vertical="center"/>
    </xf>
    <xf numFmtId="171" fontId="6" fillId="0" borderId="2" xfId="1" applyNumberFormat="1" applyFont="1" applyFill="1" applyBorder="1" applyAlignment="1">
      <alignment vertical="center"/>
    </xf>
    <xf numFmtId="171" fontId="7" fillId="0" borderId="3" xfId="1" applyNumberFormat="1" applyFont="1" applyFill="1" applyBorder="1" applyAlignment="1">
      <alignment vertical="center"/>
    </xf>
    <xf numFmtId="171" fontId="7" fillId="0" borderId="2" xfId="1" applyNumberFormat="1" applyFont="1" applyFill="1" applyBorder="1" applyAlignment="1">
      <alignment horizontal="center" vertical="center"/>
    </xf>
    <xf numFmtId="171" fontId="7" fillId="0" borderId="1" xfId="1" applyNumberFormat="1" applyFont="1" applyFill="1" applyBorder="1" applyAlignment="1">
      <alignment vertical="center"/>
    </xf>
    <xf numFmtId="171" fontId="6" fillId="0" borderId="1" xfId="0" applyNumberFormat="1" applyFont="1" applyFill="1" applyBorder="1" applyAlignment="1">
      <alignment vertical="center"/>
    </xf>
    <xf numFmtId="171" fontId="6" fillId="0" borderId="2" xfId="1" applyNumberFormat="1" applyFont="1" applyFill="1" applyBorder="1" applyAlignment="1">
      <alignment horizontal="center" vertical="center"/>
    </xf>
    <xf numFmtId="171" fontId="6" fillId="0" borderId="4" xfId="1" applyNumberFormat="1" applyFont="1" applyFill="1" applyBorder="1" applyAlignment="1">
      <alignment vertical="center"/>
    </xf>
    <xf numFmtId="171" fontId="7" fillId="0" borderId="5" xfId="1" applyNumberFormat="1" applyFont="1" applyFill="1" applyBorder="1" applyAlignment="1">
      <alignment vertical="center"/>
    </xf>
    <xf numFmtId="171" fontId="6" fillId="0" borderId="0" xfId="1" applyNumberFormat="1" applyFont="1" applyFill="1" applyAlignment="1">
      <alignment vertical="center"/>
    </xf>
    <xf numFmtId="171" fontId="8" fillId="2" borderId="6" xfId="1" applyFont="1" applyFill="1" applyBorder="1" applyAlignment="1">
      <alignment horizontal="left"/>
    </xf>
    <xf numFmtId="0" fontId="6" fillId="0" borderId="0" xfId="0" applyFont="1" applyBorder="1"/>
    <xf numFmtId="0" fontId="6" fillId="0" borderId="0" xfId="0" applyFont="1"/>
    <xf numFmtId="0" fontId="9" fillId="0" borderId="0" xfId="0" applyFont="1" applyBorder="1" applyAlignment="1"/>
    <xf numFmtId="0" fontId="10" fillId="3" borderId="0" xfId="0" applyFont="1" applyFill="1" applyBorder="1" applyAlignment="1">
      <alignment vertical="center"/>
    </xf>
    <xf numFmtId="0" fontId="11"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8" fillId="0" borderId="11" xfId="0" applyFont="1" applyBorder="1" applyAlignment="1">
      <alignment horizontal="center"/>
    </xf>
    <xf numFmtId="0" fontId="8" fillId="0" borderId="12" xfId="0" applyFont="1" applyBorder="1" applyAlignment="1">
      <alignment horizontal="center"/>
    </xf>
    <xf numFmtId="171" fontId="8" fillId="2" borderId="13" xfId="1" applyFont="1" applyFill="1" applyBorder="1" applyAlignment="1">
      <alignment horizontal="left"/>
    </xf>
    <xf numFmtId="171" fontId="8" fillId="2" borderId="13" xfId="1" applyFont="1" applyFill="1" applyBorder="1" applyAlignment="1"/>
    <xf numFmtId="171" fontId="8" fillId="2" borderId="6" xfId="1" applyFont="1" applyFill="1" applyBorder="1" applyAlignment="1">
      <alignment horizontal="left" wrapText="1"/>
    </xf>
    <xf numFmtId="0" fontId="8" fillId="0" borderId="14" xfId="0" applyFont="1" applyBorder="1" applyAlignment="1">
      <alignment horizontal="center"/>
    </xf>
    <xf numFmtId="171" fontId="12" fillId="2" borderId="15" xfId="1" applyFont="1" applyFill="1" applyBorder="1" applyAlignment="1">
      <alignment horizontal="center"/>
    </xf>
    <xf numFmtId="0" fontId="8" fillId="0" borderId="16" xfId="0" applyFont="1" applyBorder="1"/>
    <xf numFmtId="0" fontId="8" fillId="0" borderId="17" xfId="0" applyFont="1" applyBorder="1"/>
    <xf numFmtId="0" fontId="11" fillId="2" borderId="17" xfId="0" applyFont="1" applyFill="1" applyBorder="1" applyAlignment="1">
      <alignment horizontal="left"/>
    </xf>
    <xf numFmtId="0" fontId="8" fillId="2" borderId="17" xfId="0" applyFont="1" applyFill="1" applyBorder="1" applyAlignment="1">
      <alignment horizontal="left"/>
    </xf>
    <xf numFmtId="0" fontId="6" fillId="3" borderId="18" xfId="0" applyFont="1" applyFill="1" applyBorder="1"/>
    <xf numFmtId="0" fontId="6" fillId="3" borderId="19" xfId="0" applyFont="1" applyFill="1" applyBorder="1"/>
    <xf numFmtId="0" fontId="6" fillId="3" borderId="20" xfId="0" applyFont="1" applyFill="1" applyBorder="1"/>
    <xf numFmtId="0" fontId="6" fillId="3" borderId="0" xfId="0" applyFont="1" applyFill="1" applyBorder="1"/>
    <xf numFmtId="0" fontId="6" fillId="3" borderId="0" xfId="0" applyFont="1" applyFill="1"/>
    <xf numFmtId="0" fontId="6" fillId="3" borderId="21" xfId="0" applyFont="1" applyFill="1" applyBorder="1"/>
    <xf numFmtId="0" fontId="13" fillId="3" borderId="0" xfId="0" applyFont="1" applyFill="1" applyBorder="1" applyAlignment="1">
      <alignment horizontal="right" vertical="center"/>
    </xf>
    <xf numFmtId="0" fontId="6" fillId="3" borderId="22" xfId="0" applyFont="1" applyFill="1" applyBorder="1"/>
    <xf numFmtId="0" fontId="10" fillId="3" borderId="0" xfId="0" applyFont="1" applyFill="1" applyBorder="1" applyAlignment="1">
      <alignment horizontal="right" vertical="center"/>
    </xf>
    <xf numFmtId="171" fontId="14" fillId="3" borderId="0" xfId="0" applyNumberFormat="1" applyFont="1" applyFill="1" applyBorder="1" applyAlignment="1">
      <alignment horizontal="right" vertical="center"/>
    </xf>
    <xf numFmtId="0" fontId="15" fillId="3" borderId="0" xfId="0" applyFont="1" applyFill="1" applyBorder="1" applyAlignment="1">
      <alignment horizontal="right" vertical="center"/>
    </xf>
    <xf numFmtId="0" fontId="16" fillId="3" borderId="21" xfId="0" applyFont="1" applyFill="1" applyBorder="1" applyAlignment="1"/>
    <xf numFmtId="0" fontId="16" fillId="3" borderId="0" xfId="0" applyFont="1" applyFill="1" applyBorder="1" applyAlignment="1"/>
    <xf numFmtId="0" fontId="16" fillId="3" borderId="22" xfId="0" applyFont="1" applyFill="1" applyBorder="1" applyAlignment="1"/>
    <xf numFmtId="0" fontId="13" fillId="3" borderId="21" xfId="0" applyFont="1" applyFill="1" applyBorder="1" applyAlignment="1"/>
    <xf numFmtId="0" fontId="13" fillId="3" borderId="0" xfId="0" applyFont="1" applyFill="1" applyBorder="1" applyAlignment="1"/>
    <xf numFmtId="0" fontId="13" fillId="3" borderId="22" xfId="0" applyFont="1" applyFill="1" applyBorder="1" applyAlignment="1"/>
    <xf numFmtId="0" fontId="6" fillId="3" borderId="23" xfId="0" applyFont="1" applyFill="1" applyBorder="1"/>
    <xf numFmtId="0" fontId="6" fillId="3" borderId="24" xfId="0" applyFont="1" applyFill="1" applyBorder="1"/>
    <xf numFmtId="0" fontId="6" fillId="3" borderId="25" xfId="0" applyFont="1" applyFill="1" applyBorder="1"/>
    <xf numFmtId="171" fontId="17" fillId="0" borderId="1" xfId="1" applyNumberFormat="1" applyFont="1" applyFill="1" applyBorder="1" applyAlignment="1">
      <alignment vertical="center"/>
    </xf>
    <xf numFmtId="171" fontId="6" fillId="0" borderId="1" xfId="1" applyNumberFormat="1" applyFont="1" applyFill="1" applyBorder="1" applyAlignment="1">
      <alignment horizontal="center" vertical="center"/>
    </xf>
    <xf numFmtId="171" fontId="17" fillId="0" borderId="1" xfId="1" applyNumberFormat="1" applyFont="1" applyFill="1" applyBorder="1" applyAlignment="1">
      <alignment horizontal="center" vertical="center"/>
    </xf>
    <xf numFmtId="171" fontId="17" fillId="0" borderId="2" xfId="1" applyNumberFormat="1" applyFont="1" applyFill="1" applyBorder="1" applyAlignment="1">
      <alignment vertical="center"/>
    </xf>
    <xf numFmtId="171" fontId="18" fillId="0" borderId="3" xfId="1" applyNumberFormat="1" applyFont="1" applyFill="1" applyBorder="1" applyAlignment="1">
      <alignment vertical="center"/>
    </xf>
    <xf numFmtId="171" fontId="6" fillId="0" borderId="0" xfId="1" applyFont="1" applyBorder="1"/>
    <xf numFmtId="171" fontId="6" fillId="0" borderId="0" xfId="1" applyFont="1"/>
    <xf numFmtId="171" fontId="11" fillId="4" borderId="26" xfId="1" applyFont="1" applyFill="1" applyBorder="1" applyAlignment="1">
      <alignment horizontal="center" vertical="center"/>
    </xf>
    <xf numFmtId="171" fontId="8" fillId="0" borderId="27" xfId="1" applyFont="1" applyBorder="1"/>
    <xf numFmtId="171" fontId="11" fillId="0" borderId="27" xfId="1" applyFont="1" applyBorder="1"/>
    <xf numFmtId="171" fontId="11" fillId="0" borderId="28" xfId="1" applyFont="1" applyBorder="1"/>
    <xf numFmtId="171" fontId="8" fillId="2" borderId="13" xfId="1" applyFont="1" applyFill="1" applyBorder="1"/>
    <xf numFmtId="171" fontId="11" fillId="2" borderId="6" xfId="1" applyFont="1" applyFill="1" applyBorder="1" applyAlignment="1">
      <alignment horizontal="left"/>
    </xf>
    <xf numFmtId="171" fontId="12" fillId="2" borderId="0" xfId="1" applyFont="1" applyFill="1" applyAlignment="1">
      <alignment horizontal="center"/>
    </xf>
    <xf numFmtId="171" fontId="10" fillId="3" borderId="0" xfId="0" applyNumberFormat="1" applyFont="1" applyFill="1" applyBorder="1" applyAlignment="1">
      <alignment horizontal="right" vertical="center"/>
    </xf>
    <xf numFmtId="0" fontId="19" fillId="3" borderId="0" xfId="0" applyFont="1" applyFill="1" applyBorder="1" applyAlignment="1">
      <alignment vertical="center"/>
    </xf>
    <xf numFmtId="171" fontId="7" fillId="0" borderId="0" xfId="1" applyFont="1" applyFill="1" applyBorder="1" applyAlignment="1">
      <alignment horizontal="left" vertical="center"/>
    </xf>
    <xf numFmtId="171" fontId="6" fillId="0" borderId="0" xfId="1" applyFont="1" applyFill="1" applyBorder="1" applyAlignment="1">
      <alignment vertical="center"/>
    </xf>
    <xf numFmtId="171" fontId="6" fillId="0" borderId="0" xfId="1" applyFont="1" applyFill="1" applyBorder="1" applyAlignment="1">
      <alignment horizontal="center" vertical="center"/>
    </xf>
    <xf numFmtId="171" fontId="6" fillId="0" borderId="0" xfId="1" applyFont="1" applyFill="1" applyAlignment="1">
      <alignment vertical="center"/>
    </xf>
    <xf numFmtId="171" fontId="7" fillId="0" borderId="0" xfId="1" applyFont="1" applyFill="1" applyBorder="1" applyAlignment="1">
      <alignment horizontal="right" vertical="center"/>
    </xf>
    <xf numFmtId="205" fontId="7" fillId="0" borderId="0" xfId="1" applyNumberFormat="1" applyFont="1" applyFill="1" applyBorder="1" applyAlignment="1">
      <alignment horizontal="right" vertical="center"/>
    </xf>
    <xf numFmtId="171" fontId="7" fillId="0" borderId="29" xfId="1" applyFont="1" applyFill="1" applyBorder="1" applyAlignment="1">
      <alignment horizontal="center" vertical="center" wrapText="1"/>
    </xf>
    <xf numFmtId="171" fontId="7" fillId="0" borderId="29" xfId="1" applyFont="1" applyFill="1" applyBorder="1" applyAlignment="1">
      <alignment horizontal="center" vertical="center"/>
    </xf>
    <xf numFmtId="205" fontId="7" fillId="0" borderId="12" xfId="1" applyNumberFormat="1" applyFont="1" applyFill="1" applyBorder="1" applyAlignment="1">
      <alignment horizontal="right" vertical="center"/>
    </xf>
    <xf numFmtId="171" fontId="20" fillId="0" borderId="1" xfId="1" quotePrefix="1" applyFont="1" applyFill="1" applyBorder="1" applyAlignment="1">
      <alignment horizontal="center" vertical="center"/>
    </xf>
    <xf numFmtId="171" fontId="7" fillId="0" borderId="1" xfId="1" applyFont="1" applyFill="1" applyBorder="1" applyAlignment="1">
      <alignment horizontal="center" vertical="center"/>
    </xf>
    <xf numFmtId="171" fontId="7" fillId="0" borderId="13" xfId="1" applyFont="1" applyFill="1" applyBorder="1" applyAlignment="1">
      <alignment horizontal="center" vertical="center"/>
    </xf>
    <xf numFmtId="171" fontId="20" fillId="0" borderId="1" xfId="1" applyFont="1" applyFill="1" applyBorder="1" applyAlignment="1">
      <alignment horizontal="center" vertical="center"/>
    </xf>
    <xf numFmtId="171" fontId="7" fillId="0" borderId="1" xfId="1" applyFont="1" applyFill="1" applyBorder="1" applyAlignment="1">
      <alignment horizontal="left" vertical="center"/>
    </xf>
    <xf numFmtId="171" fontId="6" fillId="0" borderId="1" xfId="1" applyFont="1" applyFill="1" applyBorder="1" applyAlignment="1">
      <alignment horizontal="center" vertical="center"/>
    </xf>
    <xf numFmtId="0" fontId="20" fillId="0" borderId="1" xfId="1" applyNumberFormat="1" applyFont="1" applyFill="1" applyBorder="1" applyAlignment="1">
      <alignment horizontal="left" vertical="center"/>
    </xf>
    <xf numFmtId="205" fontId="6" fillId="0" borderId="12" xfId="1" quotePrefix="1" applyNumberFormat="1" applyFont="1" applyFill="1" applyBorder="1" applyAlignment="1">
      <alignment horizontal="right" vertical="center"/>
    </xf>
    <xf numFmtId="0" fontId="21" fillId="0" borderId="1" xfId="1" applyNumberFormat="1" applyFont="1" applyFill="1" applyBorder="1" applyAlignment="1">
      <alignment horizontal="left" vertical="center"/>
    </xf>
    <xf numFmtId="205" fontId="6" fillId="0" borderId="12" xfId="1" applyNumberFormat="1" applyFont="1" applyFill="1" applyBorder="1" applyAlignment="1">
      <alignment horizontal="right" vertical="center"/>
    </xf>
    <xf numFmtId="0" fontId="6" fillId="0" borderId="1" xfId="1" applyNumberFormat="1" applyFont="1" applyFill="1" applyBorder="1" applyAlignment="1">
      <alignment horizontal="left" vertical="center"/>
    </xf>
    <xf numFmtId="171" fontId="6" fillId="0" borderId="1" xfId="1" applyFont="1" applyFill="1" applyBorder="1" applyAlignment="1">
      <alignment vertical="center"/>
    </xf>
    <xf numFmtId="171" fontId="6" fillId="0" borderId="1" xfId="1" applyFont="1" applyFill="1" applyBorder="1" applyAlignment="1">
      <alignment horizontal="left" vertical="center"/>
    </xf>
    <xf numFmtId="205" fontId="7" fillId="0" borderId="12" xfId="1" applyNumberFormat="1" applyFont="1" applyFill="1" applyBorder="1" applyAlignment="1">
      <alignment vertical="center"/>
    </xf>
    <xf numFmtId="0" fontId="20" fillId="0" borderId="1" xfId="1" applyNumberFormat="1" applyFont="1" applyFill="1" applyBorder="1" applyAlignment="1">
      <alignment vertical="center"/>
    </xf>
    <xf numFmtId="210" fontId="6" fillId="0" borderId="12" xfId="1" quotePrefix="1" applyNumberFormat="1" applyFont="1" applyFill="1" applyBorder="1" applyAlignment="1">
      <alignment horizontal="right" vertical="center"/>
    </xf>
    <xf numFmtId="0" fontId="6" fillId="0" borderId="1" xfId="1" applyNumberFormat="1" applyFont="1" applyFill="1" applyBorder="1" applyAlignment="1">
      <alignment vertical="center" wrapText="1"/>
    </xf>
    <xf numFmtId="171" fontId="6" fillId="0" borderId="13" xfId="1" applyFont="1" applyFill="1" applyBorder="1" applyAlignment="1">
      <alignment horizontal="center" vertical="center"/>
    </xf>
    <xf numFmtId="210" fontId="6" fillId="0" borderId="30" xfId="1" applyNumberFormat="1" applyFont="1" applyFill="1" applyBorder="1" applyAlignment="1">
      <alignment horizontal="right" vertical="center"/>
    </xf>
    <xf numFmtId="0" fontId="6" fillId="0" borderId="1" xfId="1" applyNumberFormat="1" applyFont="1" applyFill="1" applyBorder="1" applyAlignment="1">
      <alignment horizontal="justify" vertical="center"/>
    </xf>
    <xf numFmtId="205" fontId="6" fillId="0" borderId="31" xfId="1" applyNumberFormat="1" applyFont="1" applyFill="1" applyBorder="1" applyAlignment="1">
      <alignment horizontal="right" vertical="center"/>
    </xf>
    <xf numFmtId="171" fontId="7" fillId="0" borderId="2" xfId="1" quotePrefix="1" applyFont="1" applyFill="1" applyBorder="1" applyAlignment="1">
      <alignment horizontal="left" vertical="center"/>
    </xf>
    <xf numFmtId="171" fontId="6" fillId="0" borderId="2" xfId="1" applyFont="1" applyFill="1" applyBorder="1" applyAlignment="1">
      <alignment horizontal="center" vertical="center"/>
    </xf>
    <xf numFmtId="171" fontId="6" fillId="0" borderId="32" xfId="1" applyFont="1" applyFill="1" applyBorder="1" applyAlignment="1">
      <alignment vertical="center"/>
    </xf>
    <xf numFmtId="171" fontId="7" fillId="0" borderId="33" xfId="1" applyFont="1" applyFill="1" applyBorder="1" applyAlignment="1">
      <alignment vertical="center"/>
    </xf>
    <xf numFmtId="205" fontId="7" fillId="0" borderId="34" xfId="1" applyNumberFormat="1" applyFont="1" applyFill="1" applyBorder="1" applyAlignment="1">
      <alignment horizontal="right" vertical="center"/>
    </xf>
    <xf numFmtId="171" fontId="7" fillId="0" borderId="3" xfId="1" quotePrefix="1" applyFont="1" applyFill="1" applyBorder="1" applyAlignment="1">
      <alignment horizontal="left" vertical="center"/>
    </xf>
    <xf numFmtId="171" fontId="7" fillId="0" borderId="3" xfId="1" applyFont="1" applyFill="1" applyBorder="1" applyAlignment="1">
      <alignment horizontal="center" vertical="center"/>
    </xf>
    <xf numFmtId="171" fontId="7" fillId="0" borderId="35" xfId="1" applyFont="1" applyFill="1" applyBorder="1" applyAlignment="1">
      <alignment vertical="center"/>
    </xf>
    <xf numFmtId="171" fontId="7" fillId="0" borderId="36" xfId="1" applyFont="1" applyFill="1" applyBorder="1" applyAlignment="1">
      <alignment vertical="center"/>
    </xf>
    <xf numFmtId="205" fontId="7" fillId="0" borderId="31" xfId="1" applyNumberFormat="1" applyFont="1" applyFill="1" applyBorder="1" applyAlignment="1">
      <alignment horizontal="right" vertical="center"/>
    </xf>
    <xf numFmtId="171" fontId="20" fillId="0" borderId="2" xfId="1" quotePrefix="1" applyFont="1" applyFill="1" applyBorder="1" applyAlignment="1">
      <alignment horizontal="center" vertical="center"/>
    </xf>
    <xf numFmtId="171" fontId="7" fillId="0" borderId="2" xfId="1" applyFont="1" applyFill="1" applyBorder="1" applyAlignment="1">
      <alignment horizontal="center" vertical="center"/>
    </xf>
    <xf numFmtId="171" fontId="7" fillId="0" borderId="37" xfId="1" applyFont="1" applyFill="1" applyBorder="1" applyAlignment="1">
      <alignment horizontal="center" vertical="center"/>
    </xf>
    <xf numFmtId="171" fontId="7" fillId="0" borderId="1" xfId="1" applyFont="1" applyFill="1" applyBorder="1" applyAlignment="1">
      <alignment vertical="center"/>
    </xf>
    <xf numFmtId="171" fontId="20" fillId="0" borderId="1" xfId="1" applyFont="1" applyFill="1" applyBorder="1" applyAlignment="1">
      <alignment horizontal="left" vertical="center"/>
    </xf>
    <xf numFmtId="0" fontId="6" fillId="0" borderId="1" xfId="1" quotePrefix="1" applyNumberFormat="1" applyFont="1" applyFill="1" applyBorder="1" applyAlignment="1">
      <alignment horizontal="justify" vertical="center"/>
    </xf>
    <xf numFmtId="171" fontId="6" fillId="0" borderId="1" xfId="1" applyFont="1" applyFill="1" applyBorder="1" applyAlignment="1">
      <alignment horizontal="justify" vertical="center"/>
    </xf>
    <xf numFmtId="205" fontId="18" fillId="0" borderId="12" xfId="1" quotePrefix="1" applyNumberFormat="1" applyFont="1" applyFill="1" applyBorder="1" applyAlignment="1">
      <alignment horizontal="right" vertical="center"/>
    </xf>
    <xf numFmtId="171" fontId="22" fillId="0" borderId="1" xfId="1" applyFont="1" applyFill="1" applyBorder="1" applyAlignment="1">
      <alignment vertical="center"/>
    </xf>
    <xf numFmtId="171" fontId="17" fillId="0" borderId="1" xfId="1" applyFont="1" applyFill="1" applyBorder="1" applyAlignment="1">
      <alignment horizontal="center" vertical="center"/>
    </xf>
    <xf numFmtId="171" fontId="20" fillId="0" borderId="1" xfId="1" applyFont="1" applyFill="1" applyBorder="1" applyAlignment="1">
      <alignment horizontal="justify" vertical="center"/>
    </xf>
    <xf numFmtId="210" fontId="6" fillId="0" borderId="12" xfId="1" applyNumberFormat="1" applyFont="1" applyFill="1" applyBorder="1" applyAlignment="1">
      <alignment horizontal="right" vertical="center"/>
    </xf>
    <xf numFmtId="205" fontId="18" fillId="0" borderId="12" xfId="1" applyNumberFormat="1" applyFont="1" applyFill="1" applyBorder="1" applyAlignment="1">
      <alignment horizontal="right" vertical="center"/>
    </xf>
    <xf numFmtId="0" fontId="22" fillId="0" borderId="1" xfId="1" applyNumberFormat="1" applyFont="1" applyFill="1" applyBorder="1" applyAlignment="1">
      <alignment horizontal="justify" vertical="center"/>
    </xf>
    <xf numFmtId="210" fontId="17" fillId="0" borderId="12" xfId="1" applyNumberFormat="1" applyFont="1" applyFill="1" applyBorder="1" applyAlignment="1">
      <alignment horizontal="right" vertical="center"/>
    </xf>
    <xf numFmtId="0" fontId="17" fillId="0" borderId="1" xfId="1" applyNumberFormat="1" applyFont="1" applyFill="1" applyBorder="1" applyAlignment="1">
      <alignment horizontal="justify" vertical="center"/>
    </xf>
    <xf numFmtId="171" fontId="6" fillId="0" borderId="1" xfId="2" applyFont="1" applyFill="1" applyBorder="1" applyAlignment="1">
      <alignment vertical="top" wrapText="1"/>
    </xf>
    <xf numFmtId="0" fontId="20" fillId="0" borderId="1" xfId="1" applyNumberFormat="1" applyFont="1" applyFill="1" applyBorder="1" applyAlignment="1">
      <alignment horizontal="justify" vertical="center"/>
    </xf>
    <xf numFmtId="0" fontId="6" fillId="0" borderId="1" xfId="1" applyNumberFormat="1" applyFont="1" applyFill="1" applyBorder="1" applyAlignment="1">
      <alignment horizontal="justify" vertical="center" wrapText="1"/>
    </xf>
    <xf numFmtId="204" fontId="6" fillId="0" borderId="1" xfId="1" applyNumberFormat="1" applyFont="1" applyFill="1" applyBorder="1" applyAlignment="1">
      <alignment horizontal="center" vertical="center"/>
    </xf>
    <xf numFmtId="205" fontId="7" fillId="0" borderId="12" xfId="1" quotePrefix="1" applyNumberFormat="1" applyFont="1" applyFill="1" applyBorder="1" applyAlignment="1">
      <alignment horizontal="right" vertical="center"/>
    </xf>
    <xf numFmtId="210" fontId="7" fillId="0" borderId="12" xfId="1" applyNumberFormat="1" applyFont="1" applyFill="1" applyBorder="1" applyAlignment="1">
      <alignment horizontal="right" vertical="center"/>
    </xf>
    <xf numFmtId="171" fontId="6" fillId="0" borderId="38" xfId="1" applyFont="1" applyFill="1" applyBorder="1" applyAlignment="1">
      <alignment vertical="center"/>
    </xf>
    <xf numFmtId="171" fontId="6" fillId="0" borderId="38" xfId="1" applyFont="1" applyFill="1" applyBorder="1" applyAlignment="1">
      <alignment horizontal="center" vertical="center"/>
    </xf>
    <xf numFmtId="171" fontId="7" fillId="0" borderId="1" xfId="1" quotePrefix="1" applyFont="1" applyFill="1" applyBorder="1" applyAlignment="1">
      <alignment horizontal="justify" vertical="center"/>
    </xf>
    <xf numFmtId="171" fontId="6" fillId="0" borderId="1" xfId="1" quotePrefix="1" applyFont="1" applyFill="1" applyBorder="1" applyAlignment="1">
      <alignment horizontal="justify" vertical="center"/>
    </xf>
    <xf numFmtId="171" fontId="20" fillId="0" borderId="1" xfId="1" applyFont="1" applyFill="1" applyBorder="1" applyAlignment="1">
      <alignment vertical="center"/>
    </xf>
    <xf numFmtId="171" fontId="6" fillId="0" borderId="1" xfId="1" applyFont="1" applyFill="1" applyBorder="1" applyAlignment="1">
      <alignment horizontal="justify" vertical="center" wrapText="1"/>
    </xf>
    <xf numFmtId="0" fontId="6" fillId="0" borderId="1" xfId="1" applyNumberFormat="1" applyFont="1" applyFill="1" applyBorder="1" applyAlignment="1">
      <alignment horizontal="left" vertical="center" wrapText="1"/>
    </xf>
    <xf numFmtId="171" fontId="7" fillId="0" borderId="36" xfId="1" applyFont="1" applyFill="1" applyBorder="1" applyAlignment="1">
      <alignment horizontal="center" vertical="center"/>
    </xf>
    <xf numFmtId="205" fontId="17" fillId="0" borderId="31" xfId="1" applyNumberFormat="1" applyFont="1" applyFill="1" applyBorder="1" applyAlignment="1">
      <alignment horizontal="right" vertical="center"/>
    </xf>
    <xf numFmtId="171" fontId="22" fillId="0" borderId="2" xfId="1" applyFont="1" applyFill="1" applyBorder="1" applyAlignment="1">
      <alignment horizontal="center" vertical="center"/>
    </xf>
    <xf numFmtId="171" fontId="17" fillId="0" borderId="2" xfId="1" applyFont="1" applyFill="1" applyBorder="1" applyAlignment="1">
      <alignment horizontal="center" vertical="center"/>
    </xf>
    <xf numFmtId="171" fontId="18" fillId="0" borderId="2" xfId="1" applyFont="1" applyFill="1" applyBorder="1" applyAlignment="1">
      <alignment horizontal="center" vertical="center"/>
    </xf>
    <xf numFmtId="171" fontId="18" fillId="0" borderId="37" xfId="1" applyFont="1" applyFill="1" applyBorder="1" applyAlignment="1">
      <alignment horizontal="center" vertical="center"/>
    </xf>
    <xf numFmtId="171" fontId="17" fillId="0" borderId="0" xfId="1" applyFont="1" applyFill="1" applyAlignment="1">
      <alignment vertical="center"/>
    </xf>
    <xf numFmtId="205" fontId="17" fillId="0" borderId="12" xfId="1" applyNumberFormat="1" applyFont="1" applyFill="1" applyBorder="1" applyAlignment="1">
      <alignment horizontal="right" vertical="center"/>
    </xf>
    <xf numFmtId="171" fontId="22" fillId="0" borderId="1" xfId="1" applyFont="1" applyFill="1" applyBorder="1" applyAlignment="1">
      <alignment horizontal="center" vertical="center"/>
    </xf>
    <xf numFmtId="171" fontId="18" fillId="0" borderId="1" xfId="1" applyFont="1" applyFill="1" applyBorder="1" applyAlignment="1">
      <alignment horizontal="center" vertical="center"/>
    </xf>
    <xf numFmtId="171" fontId="18" fillId="0" borderId="13" xfId="1" applyFont="1" applyFill="1" applyBorder="1" applyAlignment="1">
      <alignment horizontal="center" vertical="center"/>
    </xf>
    <xf numFmtId="171" fontId="17" fillId="0" borderId="1" xfId="1" applyFont="1" applyFill="1" applyBorder="1" applyAlignment="1">
      <alignment horizontal="left" vertical="center"/>
    </xf>
    <xf numFmtId="0" fontId="22" fillId="0" borderId="1" xfId="1" applyNumberFormat="1" applyFont="1" applyFill="1" applyBorder="1" applyAlignment="1">
      <alignment horizontal="left" vertical="center"/>
    </xf>
    <xf numFmtId="0" fontId="17" fillId="0" borderId="1" xfId="1" applyNumberFormat="1" applyFont="1" applyFill="1" applyBorder="1" applyAlignment="1">
      <alignment horizontal="left" vertical="center"/>
    </xf>
    <xf numFmtId="171" fontId="17" fillId="0" borderId="13" xfId="1" applyFont="1" applyFill="1" applyBorder="1" applyAlignment="1">
      <alignment horizontal="center" vertical="center"/>
    </xf>
    <xf numFmtId="171" fontId="17" fillId="0" borderId="0" xfId="1" applyFont="1" applyFill="1" applyBorder="1" applyAlignment="1">
      <alignment vertical="center"/>
    </xf>
    <xf numFmtId="171" fontId="17" fillId="0" borderId="1" xfId="1" applyFont="1" applyFill="1" applyBorder="1" applyAlignment="1">
      <alignment vertical="center"/>
    </xf>
    <xf numFmtId="171" fontId="17" fillId="0" borderId="1" xfId="1" quotePrefix="1" applyFont="1" applyFill="1" applyBorder="1" applyAlignment="1">
      <alignment horizontal="center" vertical="center"/>
    </xf>
    <xf numFmtId="210" fontId="17" fillId="0" borderId="30" xfId="1" applyNumberFormat="1" applyFont="1" applyFill="1" applyBorder="1" applyAlignment="1">
      <alignment horizontal="right" vertical="center"/>
    </xf>
    <xf numFmtId="49" fontId="17" fillId="0" borderId="1" xfId="1" applyNumberFormat="1" applyFont="1" applyFill="1" applyBorder="1" applyAlignment="1">
      <alignment horizontal="justify" vertical="center"/>
    </xf>
    <xf numFmtId="49" fontId="6" fillId="0" borderId="1" xfId="1" applyNumberFormat="1" applyFont="1" applyFill="1" applyBorder="1" applyAlignment="1">
      <alignment horizontal="justify" vertical="center"/>
    </xf>
    <xf numFmtId="171" fontId="18" fillId="0" borderId="2" xfId="1" quotePrefix="1" applyFont="1" applyFill="1" applyBorder="1" applyAlignment="1">
      <alignment horizontal="left" vertical="center"/>
    </xf>
    <xf numFmtId="171" fontId="17" fillId="0" borderId="32" xfId="1" applyFont="1" applyFill="1" applyBorder="1" applyAlignment="1">
      <alignment vertical="center"/>
    </xf>
    <xf numFmtId="171" fontId="18" fillId="0" borderId="33" xfId="1" applyFont="1" applyFill="1" applyBorder="1" applyAlignment="1">
      <alignment vertical="center"/>
    </xf>
    <xf numFmtId="205" fontId="18" fillId="0" borderId="34" xfId="1" applyNumberFormat="1" applyFont="1" applyFill="1" applyBorder="1" applyAlignment="1">
      <alignment horizontal="right" vertical="center"/>
    </xf>
    <xf numFmtId="171" fontId="18" fillId="0" borderId="3" xfId="1" quotePrefix="1" applyFont="1" applyFill="1" applyBorder="1" applyAlignment="1">
      <alignment horizontal="left" vertical="center"/>
    </xf>
    <xf numFmtId="171" fontId="17" fillId="0" borderId="3" xfId="1" applyFont="1" applyFill="1" applyBorder="1" applyAlignment="1">
      <alignment horizontal="center" vertical="center"/>
    </xf>
    <xf numFmtId="171" fontId="18" fillId="0" borderId="35" xfId="1" applyFont="1" applyFill="1" applyBorder="1" applyAlignment="1">
      <alignment vertical="center"/>
    </xf>
    <xf numFmtId="171" fontId="18" fillId="0" borderId="36" xfId="1" applyFont="1" applyFill="1" applyBorder="1" applyAlignment="1">
      <alignment vertical="center"/>
    </xf>
    <xf numFmtId="171" fontId="20" fillId="0" borderId="2" xfId="1" applyFont="1" applyFill="1" applyBorder="1" applyAlignment="1">
      <alignment horizontal="center" vertical="center"/>
    </xf>
    <xf numFmtId="0" fontId="7" fillId="0" borderId="1" xfId="1" applyNumberFormat="1" applyFont="1" applyFill="1" applyBorder="1" applyAlignment="1">
      <alignment horizontal="justify" vertical="center"/>
    </xf>
    <xf numFmtId="171" fontId="21" fillId="0" borderId="1" xfId="1" applyFont="1" applyFill="1" applyBorder="1" applyAlignment="1">
      <alignment vertical="center"/>
    </xf>
    <xf numFmtId="171" fontId="7" fillId="0" borderId="33" xfId="1" applyFont="1" applyFill="1" applyBorder="1" applyAlignment="1">
      <alignment horizontal="center" vertical="center"/>
    </xf>
    <xf numFmtId="171" fontId="20" fillId="0" borderId="1" xfId="1" applyFont="1" applyFill="1" applyBorder="1" applyAlignment="1">
      <alignment horizontal="centerContinuous" vertical="center"/>
    </xf>
    <xf numFmtId="171" fontId="6" fillId="0" borderId="1" xfId="1" quotePrefix="1" applyFont="1" applyFill="1" applyBorder="1" applyAlignment="1">
      <alignment horizontal="center" vertical="center"/>
    </xf>
    <xf numFmtId="171" fontId="6" fillId="0" borderId="2" xfId="1" applyFont="1" applyFill="1" applyBorder="1" applyAlignment="1">
      <alignment vertical="center"/>
    </xf>
    <xf numFmtId="171" fontId="6" fillId="0" borderId="3" xfId="1" applyFont="1" applyFill="1" applyBorder="1" applyAlignment="1">
      <alignment vertical="center"/>
    </xf>
    <xf numFmtId="171" fontId="6" fillId="0" borderId="35" xfId="1" applyFont="1" applyFill="1" applyBorder="1" applyAlignment="1">
      <alignment vertical="center"/>
    </xf>
    <xf numFmtId="171" fontId="6" fillId="0" borderId="15" xfId="1" applyFont="1" applyFill="1" applyBorder="1" applyAlignment="1">
      <alignment vertical="center"/>
    </xf>
    <xf numFmtId="171" fontId="6" fillId="0" borderId="2" xfId="1" quotePrefix="1" applyFont="1" applyFill="1" applyBorder="1" applyAlignment="1">
      <alignment horizontal="center" vertical="center"/>
    </xf>
    <xf numFmtId="171" fontId="6" fillId="0" borderId="1" xfId="1" applyFont="1" applyFill="1" applyBorder="1" applyAlignment="1">
      <alignment horizontal="left" vertical="center" wrapText="1"/>
    </xf>
    <xf numFmtId="171" fontId="6" fillId="0" borderId="33" xfId="1" applyFont="1" applyFill="1" applyBorder="1" applyAlignment="1">
      <alignment vertical="center"/>
    </xf>
    <xf numFmtId="205" fontId="6" fillId="0" borderId="0" xfId="1" applyNumberFormat="1" applyFont="1" applyFill="1" applyAlignment="1">
      <alignment horizontal="right" vertical="center"/>
    </xf>
    <xf numFmtId="171" fontId="6" fillId="0" borderId="0" xfId="1" applyFont="1" applyFill="1" applyAlignment="1">
      <alignment horizontal="center" vertical="center"/>
    </xf>
    <xf numFmtId="0" fontId="17" fillId="0" borderId="0" xfId="1" applyNumberFormat="1" applyFont="1" applyFill="1" applyBorder="1" applyAlignment="1">
      <alignment horizontal="left" vertical="center"/>
    </xf>
    <xf numFmtId="0" fontId="17" fillId="0" borderId="1" xfId="1" applyNumberFormat="1" applyFont="1" applyFill="1" applyBorder="1" applyAlignment="1">
      <alignment horizontal="justify" vertical="center" wrapText="1"/>
    </xf>
    <xf numFmtId="205" fontId="6" fillId="0" borderId="30" xfId="1" applyNumberFormat="1" applyFont="1" applyFill="1" applyBorder="1" applyAlignment="1">
      <alignment horizontal="right" vertical="center"/>
    </xf>
    <xf numFmtId="0" fontId="17" fillId="0" borderId="1" xfId="1" applyNumberFormat="1" applyFont="1" applyFill="1" applyBorder="1" applyAlignment="1">
      <alignment vertical="center" wrapText="1"/>
    </xf>
    <xf numFmtId="0" fontId="17" fillId="0" borderId="1" xfId="1" applyNumberFormat="1" applyFont="1" applyFill="1" applyBorder="1" applyAlignment="1">
      <alignment horizontal="left" vertical="center" wrapText="1"/>
    </xf>
    <xf numFmtId="171" fontId="7" fillId="0" borderId="37" xfId="1" applyFont="1" applyFill="1" applyBorder="1" applyAlignment="1">
      <alignment vertical="center"/>
    </xf>
    <xf numFmtId="0" fontId="9" fillId="0" borderId="1" xfId="1" applyNumberFormat="1" applyFont="1" applyFill="1" applyBorder="1" applyAlignment="1">
      <alignment horizontal="justify" vertical="center"/>
    </xf>
    <xf numFmtId="210" fontId="17" fillId="0" borderId="12" xfId="1" quotePrefix="1" applyNumberFormat="1" applyFont="1" applyFill="1" applyBorder="1" applyAlignment="1">
      <alignment horizontal="right" vertical="center"/>
    </xf>
    <xf numFmtId="171" fontId="17" fillId="0" borderId="1" xfId="1" quotePrefix="1" applyFont="1" applyFill="1" applyBorder="1" applyAlignment="1">
      <alignment horizontal="justify" vertical="center"/>
    </xf>
    <xf numFmtId="0" fontId="3" fillId="0" borderId="1" xfId="1" applyNumberFormat="1" applyFont="1" applyFill="1" applyBorder="1" applyAlignment="1">
      <alignment horizontal="justify" vertical="center" wrapText="1"/>
    </xf>
    <xf numFmtId="171" fontId="7" fillId="0" borderId="12" xfId="1" applyFont="1" applyFill="1" applyBorder="1" applyAlignment="1">
      <alignment horizontal="right" vertical="center"/>
    </xf>
    <xf numFmtId="40" fontId="7" fillId="0" borderId="1" xfId="1" applyNumberFormat="1" applyFont="1" applyFill="1" applyBorder="1" applyAlignment="1">
      <alignment horizontal="center" vertical="center"/>
    </xf>
    <xf numFmtId="0" fontId="13" fillId="3" borderId="21" xfId="0" applyFont="1" applyFill="1" applyBorder="1" applyAlignment="1">
      <alignment horizontal="center"/>
    </xf>
    <xf numFmtId="0" fontId="13" fillId="3" borderId="0" xfId="0" applyFont="1" applyFill="1" applyBorder="1" applyAlignment="1">
      <alignment horizontal="center"/>
    </xf>
    <xf numFmtId="0" fontId="13" fillId="3" borderId="22" xfId="0" applyFont="1" applyFill="1" applyBorder="1" applyAlignment="1">
      <alignment horizontal="center"/>
    </xf>
    <xf numFmtId="0" fontId="9" fillId="0" borderId="0" xfId="0" applyFont="1" applyBorder="1" applyAlignment="1">
      <alignment horizontal="center"/>
    </xf>
    <xf numFmtId="171" fontId="14" fillId="0" borderId="0" xfId="0" applyNumberFormat="1" applyFont="1" applyBorder="1" applyAlignment="1">
      <alignment horizontal="center"/>
    </xf>
    <xf numFmtId="0" fontId="14" fillId="0" borderId="0" xfId="0" applyFont="1" applyBorder="1" applyAlignment="1">
      <alignment horizontal="center"/>
    </xf>
    <xf numFmtId="205" fontId="7" fillId="0" borderId="39" xfId="1" applyNumberFormat="1" applyFont="1" applyFill="1" applyBorder="1" applyAlignment="1">
      <alignment horizontal="center" vertical="center" wrapText="1"/>
    </xf>
    <xf numFmtId="205" fontId="7" fillId="0" borderId="40" xfId="1" applyNumberFormat="1" applyFont="1" applyFill="1" applyBorder="1" applyAlignment="1">
      <alignment horizontal="center" vertical="center" wrapText="1"/>
    </xf>
    <xf numFmtId="171" fontId="7" fillId="0" borderId="39" xfId="1" applyFont="1" applyFill="1" applyBorder="1" applyAlignment="1">
      <alignment horizontal="center" vertical="center" wrapText="1"/>
    </xf>
    <xf numFmtId="171" fontId="7" fillId="0" borderId="40" xfId="1" applyFont="1" applyFill="1" applyBorder="1" applyAlignment="1">
      <alignment horizontal="center" vertical="center" wrapText="1"/>
    </xf>
    <xf numFmtId="171" fontId="7" fillId="0" borderId="39" xfId="1" applyNumberFormat="1" applyFont="1" applyFill="1" applyBorder="1" applyAlignment="1">
      <alignment horizontal="center" vertical="center" wrapText="1"/>
    </xf>
    <xf numFmtId="171" fontId="7" fillId="0" borderId="40" xfId="1" applyNumberFormat="1" applyFont="1" applyFill="1" applyBorder="1" applyAlignment="1">
      <alignment horizontal="center" vertical="center" wrapText="1"/>
    </xf>
  </cellXfs>
  <cellStyles count="4">
    <cellStyle name="Comma" xfId="1" builtinId="3"/>
    <cellStyle name="Comma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K7" sqref="K7"/>
    </sheetView>
  </sheetViews>
  <sheetFormatPr defaultRowHeight="12.75" x14ac:dyDescent="0.2"/>
  <cols>
    <col min="1" max="5" width="9.140625" style="37"/>
    <col min="6" max="6" width="9" style="37" customWidth="1"/>
    <col min="7" max="7" width="9.140625" style="37"/>
    <col min="8" max="8" width="14.85546875" style="37" customWidth="1"/>
    <col min="9" max="9" width="9.140625" style="37"/>
    <col min="10" max="10" width="12.140625" style="37" customWidth="1"/>
    <col min="11" max="11" width="9.140625" style="37"/>
    <col min="12" max="12" width="14.140625" style="37" customWidth="1"/>
    <col min="13" max="16384" width="9.140625" style="37"/>
  </cols>
  <sheetData>
    <row r="1" spans="1:13" ht="33" customHeight="1" x14ac:dyDescent="0.2">
      <c r="A1" s="33"/>
      <c r="B1" s="34"/>
      <c r="C1" s="34"/>
      <c r="D1" s="34"/>
      <c r="E1" s="34"/>
      <c r="F1" s="34"/>
      <c r="G1" s="34"/>
      <c r="H1" s="34"/>
      <c r="I1" s="34"/>
      <c r="J1" s="34"/>
      <c r="K1" s="34"/>
      <c r="L1" s="35"/>
      <c r="M1" s="36"/>
    </row>
    <row r="2" spans="1:13" ht="25.5" x14ac:dyDescent="0.35">
      <c r="A2" s="194"/>
      <c r="B2" s="195"/>
      <c r="C2" s="195"/>
      <c r="D2" s="195"/>
      <c r="E2" s="195"/>
      <c r="F2" s="195"/>
      <c r="G2" s="195"/>
      <c r="H2" s="195"/>
      <c r="I2" s="195"/>
      <c r="J2" s="195"/>
      <c r="K2" s="195"/>
      <c r="L2" s="196"/>
      <c r="M2" s="36"/>
    </row>
    <row r="3" spans="1:13" ht="25.5" x14ac:dyDescent="0.2">
      <c r="A3" s="38"/>
      <c r="B3" s="36"/>
      <c r="C3" s="36"/>
      <c r="D3" s="36"/>
      <c r="E3" s="36"/>
      <c r="F3" s="36"/>
      <c r="G3" s="36"/>
      <c r="H3" s="36"/>
      <c r="I3" s="36"/>
      <c r="J3" s="36"/>
      <c r="K3" s="39" t="s">
        <v>114</v>
      </c>
      <c r="L3" s="40"/>
      <c r="M3" s="36"/>
    </row>
    <row r="4" spans="1:13" ht="20.25" x14ac:dyDescent="0.2">
      <c r="A4" s="38"/>
      <c r="B4" s="36"/>
      <c r="C4" s="36"/>
      <c r="D4" s="36"/>
      <c r="E4" s="36"/>
      <c r="F4" s="36"/>
      <c r="G4" s="36"/>
      <c r="H4" s="36"/>
      <c r="I4" s="36"/>
      <c r="J4" s="36"/>
      <c r="K4" s="41"/>
      <c r="L4" s="40"/>
      <c r="M4" s="36"/>
    </row>
    <row r="5" spans="1:13" ht="18" x14ac:dyDescent="0.2">
      <c r="A5" s="38"/>
      <c r="B5" s="36"/>
      <c r="C5" s="36"/>
      <c r="D5" s="36"/>
      <c r="E5" s="36"/>
      <c r="F5" s="36"/>
      <c r="G5" s="36"/>
      <c r="H5" s="36"/>
      <c r="I5" s="36"/>
      <c r="J5" s="36"/>
      <c r="K5" s="42" t="str">
        <f>BoQ!A2</f>
        <v>CONSTRUCTION OF TYPE A PORTICO AND GARAGE</v>
      </c>
      <c r="L5" s="40"/>
      <c r="M5" s="36"/>
    </row>
    <row r="6" spans="1:13" ht="18" x14ac:dyDescent="0.2">
      <c r="A6" s="38"/>
      <c r="B6" s="36"/>
      <c r="C6" s="36"/>
      <c r="D6" s="36"/>
      <c r="E6" s="36"/>
      <c r="F6" s="36"/>
      <c r="G6" s="36"/>
      <c r="H6" s="36"/>
      <c r="I6" s="36"/>
      <c r="J6" s="36"/>
      <c r="K6" s="43"/>
      <c r="L6" s="40"/>
      <c r="M6" s="36"/>
    </row>
    <row r="7" spans="1:13" ht="46.5" customHeight="1" x14ac:dyDescent="0.2">
      <c r="A7" s="38"/>
      <c r="B7" s="36"/>
      <c r="C7" s="36"/>
      <c r="D7" s="36"/>
      <c r="E7" s="36"/>
      <c r="F7" s="68"/>
      <c r="G7" s="68"/>
      <c r="H7" s="68"/>
      <c r="I7" s="68"/>
      <c r="J7" s="68"/>
      <c r="K7" s="67" t="str">
        <f>BoQ!A3</f>
        <v>B. FULHADHOO ISLAND.</v>
      </c>
      <c r="L7" s="40"/>
      <c r="M7" s="36"/>
    </row>
    <row r="8" spans="1:13" x14ac:dyDescent="0.2">
      <c r="A8" s="38"/>
      <c r="B8" s="36"/>
      <c r="C8" s="36"/>
      <c r="D8" s="36"/>
      <c r="E8" s="36"/>
      <c r="F8" s="36"/>
      <c r="G8" s="36"/>
      <c r="H8" s="36"/>
      <c r="I8" s="36"/>
      <c r="J8" s="36"/>
      <c r="K8" s="36"/>
      <c r="L8" s="40"/>
      <c r="M8" s="36"/>
    </row>
    <row r="9" spans="1:13" x14ac:dyDescent="0.2">
      <c r="A9" s="38"/>
      <c r="B9" s="36"/>
      <c r="C9" s="36"/>
      <c r="D9" s="36"/>
      <c r="E9" s="36"/>
      <c r="F9" s="36"/>
      <c r="G9" s="36"/>
      <c r="H9" s="36"/>
      <c r="I9" s="36"/>
      <c r="J9" s="36"/>
      <c r="K9" s="36"/>
      <c r="L9" s="40"/>
      <c r="M9" s="36"/>
    </row>
    <row r="10" spans="1:13" x14ac:dyDescent="0.2">
      <c r="A10" s="38"/>
      <c r="B10" s="36"/>
      <c r="C10" s="36"/>
      <c r="D10" s="36"/>
      <c r="E10" s="36"/>
      <c r="F10" s="36"/>
      <c r="G10" s="36"/>
      <c r="H10" s="36"/>
      <c r="I10" s="36"/>
      <c r="J10" s="36"/>
      <c r="K10" s="36"/>
      <c r="L10" s="40"/>
      <c r="M10" s="36"/>
    </row>
    <row r="11" spans="1:13" x14ac:dyDescent="0.2">
      <c r="A11" s="38"/>
      <c r="B11" s="36"/>
      <c r="C11" s="36"/>
      <c r="D11" s="36"/>
      <c r="E11" s="36"/>
      <c r="F11" s="36"/>
      <c r="G11" s="36"/>
      <c r="H11" s="36"/>
      <c r="I11" s="36"/>
      <c r="J11" s="36"/>
      <c r="K11" s="36"/>
      <c r="L11" s="40"/>
      <c r="M11" s="36"/>
    </row>
    <row r="12" spans="1:13" x14ac:dyDescent="0.2">
      <c r="A12" s="38"/>
      <c r="B12" s="36"/>
      <c r="C12" s="36"/>
      <c r="D12" s="36"/>
      <c r="E12" s="36"/>
      <c r="F12" s="36"/>
      <c r="G12" s="36"/>
      <c r="H12" s="36"/>
      <c r="I12" s="36"/>
      <c r="J12" s="36"/>
      <c r="K12" s="36"/>
      <c r="L12" s="40"/>
      <c r="M12" s="36"/>
    </row>
    <row r="13" spans="1:13" x14ac:dyDescent="0.2">
      <c r="A13" s="38"/>
      <c r="B13" s="36"/>
      <c r="C13" s="36"/>
      <c r="D13" s="36"/>
      <c r="E13" s="36"/>
      <c r="F13" s="36"/>
      <c r="G13" s="36"/>
      <c r="H13" s="36"/>
      <c r="I13" s="36"/>
      <c r="J13" s="36"/>
      <c r="L13" s="40"/>
      <c r="M13" s="36"/>
    </row>
    <row r="14" spans="1:13" ht="37.5" x14ac:dyDescent="0.5">
      <c r="A14" s="44"/>
      <c r="B14" s="45"/>
      <c r="C14" s="45"/>
      <c r="D14" s="45"/>
      <c r="E14" s="45"/>
      <c r="F14" s="45"/>
      <c r="G14" s="45"/>
      <c r="H14" s="45"/>
      <c r="I14" s="45"/>
      <c r="J14" s="45"/>
      <c r="L14" s="46"/>
      <c r="M14" s="36"/>
    </row>
    <row r="15" spans="1:13" ht="25.5" x14ac:dyDescent="0.35">
      <c r="A15" s="47"/>
      <c r="B15" s="48"/>
      <c r="C15" s="48"/>
      <c r="D15" s="48"/>
      <c r="E15" s="48"/>
      <c r="F15" s="48"/>
      <c r="G15" s="48"/>
      <c r="H15" s="48"/>
      <c r="I15" s="48"/>
      <c r="J15" s="48"/>
      <c r="L15" s="49"/>
      <c r="M15" s="36"/>
    </row>
    <row r="16" spans="1:13" x14ac:dyDescent="0.2">
      <c r="A16" s="38"/>
      <c r="B16" s="36"/>
      <c r="C16" s="36"/>
      <c r="D16" s="36"/>
      <c r="E16" s="36"/>
      <c r="F16" s="36"/>
      <c r="G16" s="36"/>
      <c r="H16" s="36"/>
      <c r="I16" s="36"/>
      <c r="J16" s="36"/>
      <c r="L16" s="40"/>
      <c r="M16" s="36"/>
    </row>
    <row r="17" spans="1:13" x14ac:dyDescent="0.2">
      <c r="A17" s="38"/>
      <c r="B17" s="36"/>
      <c r="C17" s="36"/>
      <c r="D17" s="36"/>
      <c r="E17" s="36"/>
      <c r="F17" s="36"/>
      <c r="G17" s="36"/>
      <c r="H17" s="36"/>
      <c r="I17" s="36"/>
      <c r="J17" s="36"/>
      <c r="L17" s="40"/>
      <c r="M17" s="36"/>
    </row>
    <row r="18" spans="1:13" x14ac:dyDescent="0.2">
      <c r="A18" s="38"/>
      <c r="B18" s="36"/>
      <c r="C18" s="36"/>
      <c r="D18" s="36"/>
      <c r="E18" s="36"/>
      <c r="F18" s="36"/>
      <c r="G18" s="36"/>
      <c r="H18" s="36"/>
      <c r="I18" s="36"/>
      <c r="J18" s="36"/>
      <c r="L18" s="40"/>
      <c r="M18" s="36"/>
    </row>
    <row r="19" spans="1:13" x14ac:dyDescent="0.2">
      <c r="A19" s="38"/>
      <c r="B19" s="36"/>
      <c r="C19" s="36"/>
      <c r="D19" s="36"/>
      <c r="E19" s="36"/>
      <c r="F19" s="36"/>
      <c r="G19" s="36"/>
      <c r="H19" s="36"/>
      <c r="I19" s="36"/>
      <c r="J19" s="36"/>
      <c r="L19" s="40"/>
      <c r="M19" s="36"/>
    </row>
    <row r="20" spans="1:13" x14ac:dyDescent="0.2">
      <c r="A20" s="38"/>
      <c r="B20" s="36"/>
      <c r="C20" s="36"/>
      <c r="D20" s="36"/>
      <c r="E20" s="36"/>
      <c r="F20" s="36"/>
      <c r="G20" s="36"/>
      <c r="H20" s="36"/>
      <c r="I20" s="36"/>
      <c r="J20" s="36"/>
      <c r="K20" s="36"/>
      <c r="L20" s="40"/>
      <c r="M20" s="36"/>
    </row>
    <row r="21" spans="1:13" x14ac:dyDescent="0.2">
      <c r="A21" s="38"/>
      <c r="B21" s="36"/>
      <c r="C21" s="36"/>
      <c r="D21" s="36"/>
      <c r="E21" s="36"/>
      <c r="F21" s="36"/>
      <c r="G21" s="36"/>
      <c r="H21" s="36"/>
      <c r="I21" s="36"/>
      <c r="J21" s="36"/>
      <c r="K21" s="36"/>
      <c r="L21" s="40"/>
      <c r="M21" s="36"/>
    </row>
    <row r="22" spans="1:13" x14ac:dyDescent="0.2">
      <c r="A22" s="38"/>
      <c r="B22" s="36"/>
      <c r="C22" s="36"/>
      <c r="D22" s="36"/>
      <c r="E22" s="36"/>
      <c r="F22" s="36"/>
      <c r="G22" s="36"/>
      <c r="H22" s="36"/>
      <c r="I22" s="36"/>
      <c r="J22" s="36"/>
      <c r="K22" s="36"/>
      <c r="L22" s="40"/>
      <c r="M22" s="36"/>
    </row>
    <row r="23" spans="1:13" ht="15.75" customHeight="1" x14ac:dyDescent="0.2">
      <c r="A23" s="38"/>
      <c r="B23" s="36"/>
      <c r="C23" s="36"/>
      <c r="D23" s="36"/>
      <c r="E23" s="36"/>
      <c r="F23" s="36"/>
      <c r="G23" s="36"/>
      <c r="H23" s="36"/>
      <c r="I23" s="36"/>
      <c r="J23" s="36"/>
      <c r="K23" s="36"/>
      <c r="L23" s="40"/>
      <c r="M23" s="36"/>
    </row>
    <row r="24" spans="1:13" ht="15.75" customHeight="1" x14ac:dyDescent="0.2">
      <c r="A24" s="38"/>
      <c r="B24" s="36"/>
      <c r="C24" s="36"/>
      <c r="D24" s="36"/>
      <c r="E24" s="36"/>
      <c r="F24" s="36"/>
      <c r="G24" s="36"/>
      <c r="H24" s="36"/>
      <c r="I24" s="36"/>
      <c r="J24" s="36"/>
      <c r="K24" s="36"/>
      <c r="L24" s="40"/>
      <c r="M24" s="36"/>
    </row>
    <row r="25" spans="1:13" ht="15.75" customHeight="1" x14ac:dyDescent="0.2">
      <c r="A25" s="38"/>
      <c r="B25" s="36"/>
      <c r="C25" s="36"/>
      <c r="D25" s="36"/>
      <c r="E25" s="36"/>
      <c r="F25" s="36"/>
      <c r="G25" s="36"/>
      <c r="H25" s="36"/>
      <c r="I25" s="36"/>
      <c r="J25" s="36"/>
      <c r="K25" s="36"/>
      <c r="L25" s="40"/>
      <c r="M25" s="36"/>
    </row>
    <row r="26" spans="1:13" ht="18" customHeight="1" x14ac:dyDescent="0.2">
      <c r="A26" s="38"/>
      <c r="B26" s="36"/>
      <c r="C26" s="36"/>
      <c r="D26" s="36"/>
      <c r="E26" s="36"/>
      <c r="F26" s="36"/>
      <c r="G26" s="36"/>
      <c r="H26" s="36"/>
      <c r="I26" s="36"/>
      <c r="J26" s="36"/>
      <c r="K26" s="36"/>
      <c r="L26" s="40"/>
      <c r="M26" s="36"/>
    </row>
    <row r="27" spans="1:13" ht="12" customHeight="1" x14ac:dyDescent="0.2">
      <c r="A27" s="38"/>
      <c r="B27" s="36"/>
      <c r="C27" s="36"/>
      <c r="D27" s="36"/>
      <c r="E27" s="36"/>
      <c r="F27" s="36"/>
      <c r="G27" s="36"/>
      <c r="H27" s="36"/>
      <c r="I27" s="36"/>
      <c r="J27" s="36"/>
      <c r="K27" s="36"/>
      <c r="L27" s="40"/>
      <c r="M27" s="36"/>
    </row>
    <row r="28" spans="1:13" ht="13.5" customHeight="1" x14ac:dyDescent="0.2">
      <c r="A28" s="38"/>
      <c r="B28" s="36"/>
      <c r="C28" s="36"/>
      <c r="D28" s="36"/>
      <c r="E28" s="36"/>
      <c r="F28" s="36"/>
      <c r="G28" s="36"/>
      <c r="H28" s="36"/>
      <c r="I28" s="36"/>
      <c r="J28" s="36"/>
      <c r="K28" s="36"/>
      <c r="L28" s="40"/>
      <c r="M28" s="36"/>
    </row>
    <row r="29" spans="1:13" x14ac:dyDescent="0.2">
      <c r="A29" s="38"/>
      <c r="B29" s="36"/>
      <c r="C29" s="36"/>
      <c r="D29" s="36"/>
      <c r="E29" s="36"/>
      <c r="F29" s="36"/>
      <c r="G29" s="36"/>
      <c r="H29" s="36"/>
      <c r="I29" s="36"/>
      <c r="J29" s="36"/>
      <c r="K29" s="36"/>
      <c r="L29" s="40"/>
    </row>
    <row r="30" spans="1:13" x14ac:dyDescent="0.2">
      <c r="A30" s="38"/>
      <c r="B30" s="36"/>
      <c r="C30" s="36"/>
      <c r="D30" s="36"/>
      <c r="E30" s="36"/>
      <c r="F30" s="36"/>
      <c r="G30" s="36"/>
      <c r="H30" s="36"/>
      <c r="I30" s="36"/>
      <c r="J30" s="36"/>
      <c r="K30" s="36"/>
      <c r="L30" s="40"/>
    </row>
    <row r="31" spans="1:13" ht="13.5" customHeight="1" thickBot="1" x14ac:dyDescent="0.25">
      <c r="A31" s="50"/>
      <c r="B31" s="51"/>
      <c r="C31" s="51"/>
      <c r="D31" s="51"/>
      <c r="E31" s="51"/>
      <c r="F31" s="51"/>
      <c r="G31" s="51"/>
      <c r="H31" s="51"/>
      <c r="I31" s="51"/>
      <c r="J31" s="51"/>
      <c r="K31" s="51"/>
      <c r="L31" s="52"/>
    </row>
  </sheetData>
  <mergeCells count="1">
    <mergeCell ref="A2:L2"/>
  </mergeCells>
  <phoneticPr fontId="2" type="noConversion"/>
  <pageMargins left="0.8" right="0.68" top="0.71" bottom="0.63" header="0.5" footer="0.79"/>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topLeftCell="A13" workbookViewId="0">
      <selection activeCell="C26" sqref="C26"/>
    </sheetView>
  </sheetViews>
  <sheetFormatPr defaultRowHeight="12.75" x14ac:dyDescent="0.2"/>
  <cols>
    <col min="1" max="1" width="9.42578125" style="15" customWidth="1"/>
    <col min="2" max="2" width="3.140625" style="15" customWidth="1"/>
    <col min="3" max="3" width="69.5703125" style="15" customWidth="1"/>
    <col min="4" max="4" width="20.42578125" style="15" customWidth="1"/>
    <col min="5" max="5" width="25.28515625" style="59" customWidth="1"/>
    <col min="6" max="6" width="11.5703125" style="15" customWidth="1"/>
    <col min="7" max="7" width="13.7109375" style="15" customWidth="1"/>
    <col min="8" max="8" width="12.42578125" style="15" customWidth="1"/>
    <col min="9" max="16384" width="9.140625" style="15"/>
  </cols>
  <sheetData>
    <row r="1" spans="1:6" x14ac:dyDescent="0.2">
      <c r="A1" s="14"/>
      <c r="B1" s="14"/>
      <c r="C1" s="14"/>
      <c r="D1" s="14"/>
      <c r="E1" s="58"/>
      <c r="F1" s="14"/>
    </row>
    <row r="2" spans="1:6" ht="18" x14ac:dyDescent="0.25">
      <c r="A2" s="197" t="s">
        <v>3</v>
      </c>
      <c r="B2" s="197"/>
      <c r="C2" s="197"/>
      <c r="D2" s="197"/>
      <c r="E2" s="197"/>
      <c r="F2" s="16"/>
    </row>
    <row r="3" spans="1:6" ht="20.25" customHeight="1" x14ac:dyDescent="0.25">
      <c r="A3" s="198" t="str">
        <f>BoQ!A2</f>
        <v>CONSTRUCTION OF TYPE A PORTICO AND GARAGE</v>
      </c>
      <c r="B3" s="199"/>
      <c r="C3" s="199"/>
      <c r="D3" s="199"/>
      <c r="E3" s="199"/>
      <c r="F3" s="17"/>
    </row>
    <row r="4" spans="1:6" ht="12.75" customHeight="1" thickBot="1" x14ac:dyDescent="0.25"/>
    <row r="5" spans="1:6" ht="15.75" x14ac:dyDescent="0.2">
      <c r="A5" s="18" t="s">
        <v>4</v>
      </c>
      <c r="B5" s="19"/>
      <c r="C5" s="20" t="s">
        <v>34</v>
      </c>
      <c r="D5" s="21"/>
      <c r="E5" s="60" t="s">
        <v>36</v>
      </c>
    </row>
    <row r="6" spans="1:6" ht="9" customHeight="1" x14ac:dyDescent="0.25">
      <c r="A6" s="22"/>
      <c r="B6" s="23"/>
      <c r="C6" s="13"/>
      <c r="D6" s="24"/>
      <c r="E6" s="61"/>
    </row>
    <row r="7" spans="1:6" ht="24.95" customHeight="1" x14ac:dyDescent="0.25">
      <c r="A7" s="22">
        <v>1</v>
      </c>
      <c r="B7" s="23"/>
      <c r="C7" s="13" t="str">
        <f>BoQ!B8</f>
        <v>PRELIMINARIES</v>
      </c>
      <c r="D7" s="25" t="s">
        <v>87</v>
      </c>
      <c r="E7" s="61"/>
    </row>
    <row r="8" spans="1:6" ht="24.95" customHeight="1" x14ac:dyDescent="0.25">
      <c r="A8" s="22">
        <v>2</v>
      </c>
      <c r="B8" s="23"/>
      <c r="C8" s="13" t="str">
        <f>BoQ!B33</f>
        <v>GROUND  WORKS</v>
      </c>
      <c r="D8" s="25" t="s">
        <v>88</v>
      </c>
      <c r="E8" s="61"/>
    </row>
    <row r="9" spans="1:6" ht="24.95" customHeight="1" x14ac:dyDescent="0.25">
      <c r="A9" s="22">
        <v>3</v>
      </c>
      <c r="B9" s="23"/>
      <c r="C9" s="13" t="str">
        <f>BoQ!B65</f>
        <v>CONCRETE</v>
      </c>
      <c r="D9" s="25" t="s">
        <v>89</v>
      </c>
      <c r="E9" s="61"/>
    </row>
    <row r="10" spans="1:6" ht="24.95" customHeight="1" x14ac:dyDescent="0.25">
      <c r="A10" s="22">
        <v>4</v>
      </c>
      <c r="B10" s="23"/>
      <c r="C10" s="26" t="str">
        <f>BoQ!B141</f>
        <v>MASONRY AND PLASTERING</v>
      </c>
      <c r="D10" s="25" t="s">
        <v>90</v>
      </c>
      <c r="E10" s="61"/>
    </row>
    <row r="11" spans="1:6" ht="24.95" customHeight="1" x14ac:dyDescent="0.25">
      <c r="A11" s="22">
        <v>5</v>
      </c>
      <c r="B11" s="23"/>
      <c r="C11" s="13" t="str">
        <f>BoQ!B173</f>
        <v>ROOFING</v>
      </c>
      <c r="D11" s="25" t="s">
        <v>91</v>
      </c>
      <c r="E11" s="61"/>
    </row>
    <row r="12" spans="1:6" ht="24.95" customHeight="1" x14ac:dyDescent="0.25">
      <c r="A12" s="22">
        <v>6</v>
      </c>
      <c r="B12" s="23"/>
      <c r="C12" s="13" t="str">
        <f>BoQ!B233</f>
        <v>TILING</v>
      </c>
      <c r="D12" s="25" t="s">
        <v>92</v>
      </c>
      <c r="E12" s="61"/>
    </row>
    <row r="13" spans="1:6" ht="24.95" customHeight="1" x14ac:dyDescent="0.25">
      <c r="A13" s="22">
        <v>7</v>
      </c>
      <c r="B13" s="23"/>
      <c r="C13" s="13" t="str">
        <f>BoQ!B233</f>
        <v>TILING</v>
      </c>
      <c r="D13" s="25" t="s">
        <v>93</v>
      </c>
      <c r="E13" s="61"/>
    </row>
    <row r="14" spans="1:6" ht="24.95" customHeight="1" x14ac:dyDescent="0.25">
      <c r="A14" s="22">
        <v>8</v>
      </c>
      <c r="B14" s="23"/>
      <c r="C14" s="13" t="str">
        <f>BoQ!B264</f>
        <v>PAINTING</v>
      </c>
      <c r="D14" s="25" t="s">
        <v>94</v>
      </c>
      <c r="E14" s="61"/>
    </row>
    <row r="15" spans="1:6" ht="24.95" customHeight="1" x14ac:dyDescent="0.25">
      <c r="A15" s="22">
        <v>9</v>
      </c>
      <c r="B15" s="23"/>
      <c r="C15" s="13" t="str">
        <f>BoQ!B292</f>
        <v>ELECTRICAL INSTALLATIONS</v>
      </c>
      <c r="D15" s="25" t="s">
        <v>95</v>
      </c>
      <c r="E15" s="61"/>
    </row>
    <row r="16" spans="1:6" ht="24.95" customHeight="1" x14ac:dyDescent="0.25">
      <c r="A16" s="22">
        <v>10</v>
      </c>
      <c r="B16" s="23"/>
      <c r="C16" s="13" t="str">
        <f>BoQ!B321</f>
        <v>TENDERER'S ADJUSTMENTS</v>
      </c>
      <c r="D16" s="25" t="s">
        <v>96</v>
      </c>
      <c r="E16" s="61"/>
    </row>
    <row r="17" spans="1:5" ht="24.95" customHeight="1" x14ac:dyDescent="0.25">
      <c r="A17" s="22"/>
      <c r="B17" s="23"/>
      <c r="C17" s="65" t="s">
        <v>185</v>
      </c>
      <c r="D17" s="64"/>
      <c r="E17" s="61"/>
    </row>
    <row r="18" spans="1:5" ht="24.95" customHeight="1" x14ac:dyDescent="0.25">
      <c r="A18" s="22"/>
      <c r="B18" s="23"/>
      <c r="C18" s="65" t="s">
        <v>186</v>
      </c>
      <c r="D18" s="64"/>
      <c r="E18" s="61"/>
    </row>
    <row r="19" spans="1:5" ht="13.5" customHeight="1" x14ac:dyDescent="0.25">
      <c r="A19" s="22"/>
      <c r="B19" s="27"/>
      <c r="C19" s="66"/>
      <c r="D19" s="28"/>
      <c r="E19" s="62"/>
    </row>
    <row r="20" spans="1:5" ht="20.25" customHeight="1" thickBot="1" x14ac:dyDescent="0.3">
      <c r="A20" s="29"/>
      <c r="B20" s="30"/>
      <c r="C20" s="31" t="s">
        <v>5</v>
      </c>
      <c r="D20" s="32"/>
      <c r="E20" s="63"/>
    </row>
  </sheetData>
  <mergeCells count="2">
    <mergeCell ref="A2:E2"/>
    <mergeCell ref="A3:E3"/>
  </mergeCells>
  <phoneticPr fontId="0" type="noConversion"/>
  <pageMargins left="1.05" right="0.28000000000000003" top="0.75" bottom="1" header="0.5" footer="0.5"/>
  <pageSetup paperSize="9" orientation="landscape" horizontalDpi="300" verticalDpi="300" r:id="rId1"/>
  <headerFooter alignWithMargins="0">
    <oddFooter>&amp;L&amp;"Maiandra GD,Regular"&amp;F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
  <sheetViews>
    <sheetView showGridLines="0" showZeros="0" tabSelected="1" view="pageBreakPreview" zoomScale="130" zoomScaleNormal="145" zoomScaleSheetLayoutView="130" workbookViewId="0">
      <selection activeCell="B303" sqref="B303"/>
    </sheetView>
  </sheetViews>
  <sheetFormatPr defaultRowHeight="12.75" x14ac:dyDescent="0.2"/>
  <cols>
    <col min="1" max="1" width="7.28515625" style="180" customWidth="1"/>
    <col min="2" max="2" width="75.5703125" style="72" customWidth="1"/>
    <col min="3" max="3" width="8.42578125" style="181" customWidth="1"/>
    <col min="4" max="4" width="10.28515625" style="12" bestFit="1" customWidth="1"/>
    <col min="5" max="6" width="11.7109375" style="72" customWidth="1"/>
    <col min="7" max="7" width="12.7109375" style="72" customWidth="1"/>
    <col min="8" max="8" width="17.28515625" style="72" customWidth="1"/>
    <col min="9" max="9" width="9.140625" style="72"/>
    <col min="10" max="10" width="11.28515625" style="72" bestFit="1" customWidth="1"/>
    <col min="11" max="11" width="10.28515625" style="72" bestFit="1" customWidth="1"/>
    <col min="12" max="16384" width="9.140625" style="72"/>
  </cols>
  <sheetData>
    <row r="1" spans="1:8" x14ac:dyDescent="0.2">
      <c r="A1" s="69" t="s">
        <v>2</v>
      </c>
      <c r="B1" s="70"/>
      <c r="C1" s="71"/>
      <c r="D1" s="1"/>
      <c r="E1" s="70"/>
      <c r="F1" s="70"/>
      <c r="G1" s="70"/>
      <c r="H1" s="70"/>
    </row>
    <row r="2" spans="1:8" x14ac:dyDescent="0.2">
      <c r="A2" s="69" t="s">
        <v>273</v>
      </c>
      <c r="B2" s="70"/>
      <c r="C2" s="71"/>
      <c r="D2" s="1"/>
      <c r="E2" s="70"/>
      <c r="F2" s="70"/>
      <c r="G2" s="70"/>
      <c r="H2" s="73"/>
    </row>
    <row r="3" spans="1:8" x14ac:dyDescent="0.2">
      <c r="A3" s="69" t="s">
        <v>275</v>
      </c>
      <c r="B3" s="74"/>
      <c r="C3" s="71"/>
      <c r="D3" s="1"/>
      <c r="E3" s="70"/>
      <c r="F3" s="70"/>
      <c r="G3" s="70"/>
      <c r="H3" s="70"/>
    </row>
    <row r="4" spans="1:8" x14ac:dyDescent="0.2">
      <c r="A4" s="69"/>
      <c r="B4" s="74"/>
      <c r="C4" s="71"/>
      <c r="D4" s="1"/>
      <c r="E4" s="70"/>
      <c r="F4" s="70"/>
      <c r="G4" s="70"/>
      <c r="H4" s="70"/>
    </row>
    <row r="5" spans="1:8" ht="26.25" customHeight="1" x14ac:dyDescent="0.2">
      <c r="A5" s="200" t="s">
        <v>33</v>
      </c>
      <c r="B5" s="202" t="s">
        <v>34</v>
      </c>
      <c r="C5" s="202" t="s">
        <v>35</v>
      </c>
      <c r="D5" s="204" t="s">
        <v>109</v>
      </c>
      <c r="E5" s="75" t="s">
        <v>113</v>
      </c>
      <c r="F5" s="75" t="s">
        <v>113</v>
      </c>
      <c r="G5" s="75" t="s">
        <v>108</v>
      </c>
      <c r="H5" s="202" t="s">
        <v>36</v>
      </c>
    </row>
    <row r="6" spans="1:8" ht="26.25" customHeight="1" x14ac:dyDescent="0.2">
      <c r="A6" s="201"/>
      <c r="B6" s="203"/>
      <c r="C6" s="203"/>
      <c r="D6" s="205"/>
      <c r="E6" s="76" t="s">
        <v>110</v>
      </c>
      <c r="F6" s="75" t="s">
        <v>111</v>
      </c>
      <c r="G6" s="75" t="s">
        <v>112</v>
      </c>
      <c r="H6" s="203"/>
    </row>
    <row r="7" spans="1:8" x14ac:dyDescent="0.2">
      <c r="A7" s="77"/>
      <c r="B7" s="78" t="s">
        <v>38</v>
      </c>
      <c r="C7" s="79"/>
      <c r="D7" s="2"/>
      <c r="E7" s="79"/>
      <c r="F7" s="79"/>
      <c r="G7" s="79"/>
      <c r="H7" s="80"/>
    </row>
    <row r="8" spans="1:8" x14ac:dyDescent="0.2">
      <c r="A8" s="77"/>
      <c r="B8" s="81" t="s">
        <v>39</v>
      </c>
      <c r="C8" s="79"/>
      <c r="D8" s="2"/>
      <c r="E8" s="79"/>
      <c r="F8" s="79"/>
      <c r="G8" s="79"/>
      <c r="H8" s="80"/>
    </row>
    <row r="9" spans="1:8" x14ac:dyDescent="0.2">
      <c r="A9" s="77"/>
      <c r="B9" s="82"/>
      <c r="C9" s="79"/>
      <c r="D9" s="2"/>
      <c r="E9" s="83"/>
      <c r="F9" s="83"/>
      <c r="G9" s="79"/>
      <c r="H9" s="80"/>
    </row>
    <row r="10" spans="1:8" ht="17.100000000000001" customHeight="1" x14ac:dyDescent="0.2">
      <c r="A10" s="77">
        <v>1.1000000000000001</v>
      </c>
      <c r="B10" s="84" t="s">
        <v>40</v>
      </c>
      <c r="C10" s="79"/>
      <c r="D10" s="2"/>
      <c r="E10" s="83"/>
      <c r="F10" s="83"/>
      <c r="G10" s="79"/>
      <c r="H10" s="80"/>
    </row>
    <row r="11" spans="1:8" ht="17.100000000000001" customHeight="1" x14ac:dyDescent="0.2">
      <c r="A11" s="85" t="s">
        <v>41</v>
      </c>
      <c r="B11" s="86" t="s">
        <v>42</v>
      </c>
      <c r="C11" s="79"/>
      <c r="D11" s="2"/>
      <c r="E11" s="83"/>
      <c r="F11" s="83"/>
      <c r="G11" s="79"/>
      <c r="H11" s="80"/>
    </row>
    <row r="12" spans="1:8" ht="17.100000000000001" customHeight="1" x14ac:dyDescent="0.2">
      <c r="A12" s="87"/>
      <c r="B12" s="88" t="s">
        <v>116</v>
      </c>
      <c r="C12" s="79"/>
      <c r="D12" s="2"/>
      <c r="E12" s="83"/>
      <c r="F12" s="83"/>
      <c r="G12" s="79"/>
      <c r="H12" s="80"/>
    </row>
    <row r="13" spans="1:8" ht="17.100000000000001" customHeight="1" x14ac:dyDescent="0.2">
      <c r="A13" s="87"/>
      <c r="B13" s="88" t="s">
        <v>43</v>
      </c>
      <c r="C13" s="79"/>
      <c r="D13" s="2"/>
      <c r="E13" s="83"/>
      <c r="F13" s="83"/>
      <c r="G13" s="79"/>
      <c r="H13" s="80"/>
    </row>
    <row r="14" spans="1:8" ht="17.100000000000001" customHeight="1" x14ac:dyDescent="0.2">
      <c r="A14" s="87"/>
      <c r="B14" s="88" t="s">
        <v>117</v>
      </c>
      <c r="C14" s="79"/>
      <c r="D14" s="2"/>
      <c r="E14" s="83"/>
      <c r="F14" s="83"/>
      <c r="G14" s="79"/>
      <c r="H14" s="80"/>
    </row>
    <row r="15" spans="1:8" s="70" customFormat="1" ht="17.100000000000001" customHeight="1" x14ac:dyDescent="0.2">
      <c r="A15" s="87"/>
      <c r="B15" s="88" t="s">
        <v>118</v>
      </c>
      <c r="C15" s="79"/>
      <c r="D15" s="2"/>
      <c r="E15" s="83"/>
      <c r="F15" s="83"/>
      <c r="G15" s="79"/>
      <c r="H15" s="80"/>
    </row>
    <row r="16" spans="1:8" s="70" customFormat="1" ht="17.100000000000001" customHeight="1" x14ac:dyDescent="0.2">
      <c r="A16" s="87"/>
      <c r="B16" s="88" t="s">
        <v>119</v>
      </c>
      <c r="C16" s="79"/>
      <c r="D16" s="2"/>
      <c r="E16" s="83"/>
      <c r="F16" s="83"/>
      <c r="G16" s="79"/>
      <c r="H16" s="80"/>
    </row>
    <row r="17" spans="1:8" ht="17.100000000000001" customHeight="1" x14ac:dyDescent="0.2">
      <c r="A17" s="87"/>
      <c r="B17" s="88" t="s">
        <v>107</v>
      </c>
      <c r="C17" s="79"/>
      <c r="D17" s="2"/>
      <c r="E17" s="89"/>
      <c r="F17" s="89"/>
      <c r="G17" s="79"/>
      <c r="H17" s="80"/>
    </row>
    <row r="18" spans="1:8" ht="17.100000000000001" customHeight="1" x14ac:dyDescent="0.2">
      <c r="A18" s="87"/>
      <c r="B18" s="88" t="s">
        <v>44</v>
      </c>
      <c r="C18" s="79"/>
      <c r="D18" s="2"/>
      <c r="E18" s="89"/>
      <c r="F18" s="89"/>
      <c r="G18" s="79"/>
      <c r="H18" s="80"/>
    </row>
    <row r="19" spans="1:8" ht="17.100000000000001" customHeight="1" x14ac:dyDescent="0.2">
      <c r="A19" s="87"/>
      <c r="B19" s="88" t="s">
        <v>122</v>
      </c>
      <c r="C19" s="79"/>
      <c r="D19" s="2"/>
      <c r="E19" s="89"/>
      <c r="F19" s="89"/>
      <c r="G19" s="79"/>
      <c r="H19" s="80"/>
    </row>
    <row r="20" spans="1:8" ht="17.100000000000001" customHeight="1" x14ac:dyDescent="0.2">
      <c r="A20" s="87"/>
      <c r="B20" s="88" t="s">
        <v>45</v>
      </c>
      <c r="C20" s="79"/>
      <c r="D20" s="2"/>
      <c r="E20" s="89"/>
      <c r="F20" s="89"/>
      <c r="G20" s="79"/>
      <c r="H20" s="80"/>
    </row>
    <row r="21" spans="1:8" ht="17.100000000000001" customHeight="1" x14ac:dyDescent="0.2">
      <c r="A21" s="87"/>
      <c r="B21" s="88" t="s">
        <v>46</v>
      </c>
      <c r="C21" s="79"/>
      <c r="D21" s="2"/>
      <c r="E21" s="89"/>
      <c r="F21" s="89"/>
      <c r="G21" s="79"/>
      <c r="H21" s="80"/>
    </row>
    <row r="22" spans="1:8" ht="17.100000000000001" customHeight="1" x14ac:dyDescent="0.2">
      <c r="A22" s="87"/>
      <c r="B22" s="88" t="s">
        <v>120</v>
      </c>
      <c r="C22" s="79"/>
      <c r="D22" s="2"/>
      <c r="E22" s="89"/>
      <c r="F22" s="89"/>
      <c r="G22" s="79"/>
      <c r="H22" s="80"/>
    </row>
    <row r="23" spans="1:8" s="70" customFormat="1" x14ac:dyDescent="0.2">
      <c r="A23" s="87"/>
      <c r="B23" s="90"/>
      <c r="C23" s="79"/>
      <c r="D23" s="2"/>
      <c r="E23" s="89"/>
      <c r="F23" s="89"/>
      <c r="G23" s="79"/>
      <c r="H23" s="80"/>
    </row>
    <row r="24" spans="1:8" s="70" customFormat="1" x14ac:dyDescent="0.2">
      <c r="A24" s="91">
        <v>1.4</v>
      </c>
      <c r="B24" s="92" t="s">
        <v>48</v>
      </c>
      <c r="C24" s="89"/>
      <c r="D24" s="3"/>
      <c r="E24" s="89"/>
      <c r="F24" s="89"/>
      <c r="G24" s="79"/>
      <c r="H24" s="80"/>
    </row>
    <row r="25" spans="1:8" s="70" customFormat="1" x14ac:dyDescent="0.2">
      <c r="A25" s="93">
        <v>1</v>
      </c>
      <c r="B25" s="94" t="s">
        <v>49</v>
      </c>
      <c r="C25" s="83" t="s">
        <v>33</v>
      </c>
      <c r="D25" s="54">
        <v>1</v>
      </c>
      <c r="E25" s="89"/>
      <c r="F25" s="89"/>
      <c r="G25" s="83"/>
      <c r="H25" s="95"/>
    </row>
    <row r="26" spans="1:8" s="70" customFormat="1" x14ac:dyDescent="0.2">
      <c r="A26" s="93"/>
      <c r="B26" s="94"/>
      <c r="C26" s="83"/>
      <c r="D26" s="54"/>
      <c r="E26" s="89"/>
      <c r="F26" s="89"/>
      <c r="G26" s="83"/>
      <c r="H26" s="95"/>
    </row>
    <row r="27" spans="1:8" s="70" customFormat="1" x14ac:dyDescent="0.2">
      <c r="A27" s="91">
        <v>1.5</v>
      </c>
      <c r="B27" s="92" t="s">
        <v>246</v>
      </c>
      <c r="C27" s="83"/>
      <c r="D27" s="3"/>
      <c r="E27" s="89"/>
      <c r="F27" s="89"/>
      <c r="G27" s="79"/>
      <c r="H27" s="80"/>
    </row>
    <row r="28" spans="1:8" s="70" customFormat="1" ht="63.75" x14ac:dyDescent="0.2">
      <c r="A28" s="93">
        <v>1</v>
      </c>
      <c r="B28" s="94" t="s">
        <v>276</v>
      </c>
      <c r="C28" s="83" t="s">
        <v>33</v>
      </c>
      <c r="D28" s="3">
        <v>2</v>
      </c>
      <c r="E28" s="89"/>
      <c r="F28" s="89"/>
      <c r="G28" s="79"/>
      <c r="H28" s="80"/>
    </row>
    <row r="29" spans="1:8" x14ac:dyDescent="0.2">
      <c r="A29" s="96"/>
      <c r="B29" s="97"/>
      <c r="C29" s="83"/>
      <c r="D29" s="54"/>
      <c r="E29" s="83"/>
      <c r="F29" s="83"/>
      <c r="G29" s="83"/>
      <c r="H29" s="80"/>
    </row>
    <row r="30" spans="1:8" x14ac:dyDescent="0.2">
      <c r="A30" s="98"/>
      <c r="B30" s="99" t="s">
        <v>50</v>
      </c>
      <c r="C30" s="100"/>
      <c r="D30" s="4"/>
      <c r="E30" s="101"/>
      <c r="F30" s="101"/>
      <c r="G30" s="101"/>
      <c r="H30" s="102"/>
    </row>
    <row r="31" spans="1:8" x14ac:dyDescent="0.2">
      <c r="A31" s="103"/>
      <c r="B31" s="104" t="s">
        <v>51</v>
      </c>
      <c r="C31" s="105"/>
      <c r="D31" s="5"/>
      <c r="E31" s="106"/>
      <c r="F31" s="106"/>
      <c r="G31" s="106"/>
      <c r="H31" s="107"/>
    </row>
    <row r="32" spans="1:8" x14ac:dyDescent="0.2">
      <c r="A32" s="108"/>
      <c r="B32" s="109" t="s">
        <v>52</v>
      </c>
      <c r="C32" s="110"/>
      <c r="D32" s="6"/>
      <c r="E32" s="110"/>
      <c r="F32" s="110"/>
      <c r="G32" s="110"/>
      <c r="H32" s="111"/>
    </row>
    <row r="33" spans="1:8" x14ac:dyDescent="0.2">
      <c r="A33" s="77"/>
      <c r="B33" s="81" t="s">
        <v>6</v>
      </c>
      <c r="C33" s="112"/>
      <c r="D33" s="7"/>
      <c r="E33" s="79"/>
      <c r="F33" s="79"/>
      <c r="G33" s="79"/>
      <c r="H33" s="80"/>
    </row>
    <row r="34" spans="1:8" x14ac:dyDescent="0.2">
      <c r="A34" s="77"/>
      <c r="B34" s="82"/>
      <c r="C34" s="79"/>
      <c r="D34" s="2"/>
      <c r="E34" s="83"/>
      <c r="F34" s="83"/>
      <c r="G34" s="79"/>
      <c r="H34" s="80"/>
    </row>
    <row r="35" spans="1:8" x14ac:dyDescent="0.2">
      <c r="A35" s="77">
        <v>2.1</v>
      </c>
      <c r="B35" s="113" t="s">
        <v>53</v>
      </c>
      <c r="C35" s="79"/>
      <c r="D35" s="2"/>
      <c r="E35" s="83"/>
      <c r="F35" s="83"/>
      <c r="G35" s="79"/>
      <c r="H35" s="80"/>
    </row>
    <row r="36" spans="1:8" ht="25.5" x14ac:dyDescent="0.2">
      <c r="A36" s="87"/>
      <c r="B36" s="114" t="s">
        <v>54</v>
      </c>
      <c r="C36" s="83"/>
      <c r="D36" s="2"/>
      <c r="E36" s="83"/>
      <c r="F36" s="83"/>
      <c r="G36" s="79"/>
      <c r="H36" s="80"/>
    </row>
    <row r="37" spans="1:8" x14ac:dyDescent="0.2">
      <c r="A37" s="87"/>
      <c r="B37" s="115"/>
      <c r="C37" s="83"/>
      <c r="D37" s="2"/>
      <c r="E37" s="83"/>
      <c r="F37" s="83"/>
      <c r="G37" s="79"/>
      <c r="H37" s="80"/>
    </row>
    <row r="38" spans="1:8" x14ac:dyDescent="0.2">
      <c r="A38" s="116">
        <v>2.2000000000000002</v>
      </c>
      <c r="B38" s="117" t="s">
        <v>126</v>
      </c>
      <c r="C38" s="118"/>
      <c r="D38" s="53"/>
      <c r="E38" s="83"/>
      <c r="F38" s="83"/>
      <c r="G38" s="79"/>
      <c r="H38" s="80"/>
    </row>
    <row r="39" spans="1:8" ht="25.5" x14ac:dyDescent="0.2">
      <c r="A39" s="189">
        <v>1</v>
      </c>
      <c r="B39" s="183" t="s">
        <v>239</v>
      </c>
      <c r="C39" s="118" t="s">
        <v>157</v>
      </c>
      <c r="D39" s="55">
        <v>1</v>
      </c>
      <c r="E39" s="83"/>
      <c r="F39" s="83"/>
      <c r="G39" s="83"/>
      <c r="H39" s="95"/>
    </row>
    <row r="40" spans="1:8" x14ac:dyDescent="0.2">
      <c r="A40" s="87"/>
      <c r="B40" s="97"/>
      <c r="C40" s="83"/>
      <c r="D40" s="2"/>
      <c r="E40" s="83"/>
      <c r="F40" s="83"/>
      <c r="G40" s="83"/>
      <c r="H40" s="95"/>
    </row>
    <row r="41" spans="1:8" s="70" customFormat="1" x14ac:dyDescent="0.2">
      <c r="A41" s="77">
        <v>2.2999999999999998</v>
      </c>
      <c r="B41" s="119" t="s">
        <v>56</v>
      </c>
      <c r="C41" s="83"/>
      <c r="D41" s="3"/>
      <c r="E41" s="83"/>
      <c r="F41" s="83"/>
      <c r="G41" s="83"/>
      <c r="H41" s="95"/>
    </row>
    <row r="42" spans="1:8" ht="102" x14ac:dyDescent="0.2">
      <c r="A42" s="87"/>
      <c r="B42" s="114" t="s">
        <v>104</v>
      </c>
      <c r="C42" s="83"/>
      <c r="D42" s="54"/>
      <c r="E42" s="89"/>
      <c r="F42" s="89"/>
      <c r="G42" s="83"/>
      <c r="H42" s="95"/>
    </row>
    <row r="43" spans="1:8" x14ac:dyDescent="0.2">
      <c r="A43" s="87"/>
      <c r="B43" s="114"/>
      <c r="C43" s="83"/>
      <c r="D43" s="54"/>
      <c r="E43" s="89"/>
      <c r="F43" s="89"/>
      <c r="G43" s="83"/>
      <c r="H43" s="95"/>
    </row>
    <row r="44" spans="1:8" x14ac:dyDescent="0.2">
      <c r="A44" s="120">
        <v>1</v>
      </c>
      <c r="B44" s="190" t="s">
        <v>205</v>
      </c>
      <c r="C44" s="118" t="s">
        <v>57</v>
      </c>
      <c r="D44" s="89">
        <v>3.48</v>
      </c>
      <c r="E44" s="89"/>
      <c r="F44" s="89"/>
      <c r="G44" s="83"/>
      <c r="H44" s="95"/>
    </row>
    <row r="45" spans="1:8" x14ac:dyDescent="0.2">
      <c r="A45" s="120">
        <v>2</v>
      </c>
      <c r="B45" s="190" t="s">
        <v>248</v>
      </c>
      <c r="C45" s="118" t="s">
        <v>57</v>
      </c>
      <c r="D45" s="89">
        <v>0.24</v>
      </c>
      <c r="E45" s="89"/>
      <c r="F45" s="89"/>
      <c r="G45" s="83"/>
      <c r="H45" s="95"/>
    </row>
    <row r="46" spans="1:8" s="70" customFormat="1" x14ac:dyDescent="0.2">
      <c r="A46" s="87"/>
      <c r="B46" s="114"/>
      <c r="C46" s="83"/>
      <c r="D46" s="3"/>
      <c r="E46" s="89"/>
      <c r="F46" s="89"/>
      <c r="G46" s="83"/>
      <c r="H46" s="95"/>
    </row>
    <row r="47" spans="1:8" s="70" customFormat="1" x14ac:dyDescent="0.2">
      <c r="A47" s="77">
        <v>2.4</v>
      </c>
      <c r="B47" s="119" t="s">
        <v>164</v>
      </c>
      <c r="C47" s="83"/>
      <c r="D47" s="3"/>
      <c r="E47" s="89"/>
      <c r="F47" s="89"/>
      <c r="G47" s="83"/>
      <c r="H47" s="95"/>
    </row>
    <row r="48" spans="1:8" s="70" customFormat="1" x14ac:dyDescent="0.2">
      <c r="A48" s="120">
        <v>1</v>
      </c>
      <c r="B48" s="114" t="s">
        <v>165</v>
      </c>
      <c r="C48" s="118" t="s">
        <v>33</v>
      </c>
      <c r="D48" s="3">
        <v>1</v>
      </c>
      <c r="E48" s="89"/>
      <c r="F48" s="89"/>
      <c r="G48" s="83"/>
      <c r="H48" s="95"/>
    </row>
    <row r="49" spans="1:8" s="70" customFormat="1" x14ac:dyDescent="0.2">
      <c r="A49" s="87"/>
      <c r="B49" s="114"/>
      <c r="C49" s="83"/>
      <c r="D49" s="3"/>
      <c r="E49" s="89"/>
      <c r="F49" s="89"/>
      <c r="G49" s="83"/>
      <c r="H49" s="95"/>
    </row>
    <row r="50" spans="1:8" s="70" customFormat="1" x14ac:dyDescent="0.2">
      <c r="A50" s="121">
        <v>2.2999999999999998</v>
      </c>
      <c r="B50" s="122" t="s">
        <v>166</v>
      </c>
      <c r="C50" s="118"/>
      <c r="D50" s="53"/>
      <c r="E50" s="89"/>
      <c r="F50" s="89"/>
      <c r="G50" s="83"/>
      <c r="H50" s="95"/>
    </row>
    <row r="51" spans="1:8" s="70" customFormat="1" ht="38.25" x14ac:dyDescent="0.2">
      <c r="A51" s="123">
        <v>1</v>
      </c>
      <c r="B51" s="124" t="s">
        <v>167</v>
      </c>
      <c r="C51" s="118" t="s">
        <v>57</v>
      </c>
      <c r="D51" s="53">
        <v>8.61</v>
      </c>
      <c r="E51" s="89"/>
      <c r="F51" s="89"/>
      <c r="G51" s="83"/>
      <c r="H51" s="95"/>
    </row>
    <row r="52" spans="1:8" s="70" customFormat="1" x14ac:dyDescent="0.2">
      <c r="A52" s="123">
        <v>2</v>
      </c>
      <c r="B52" s="124" t="s">
        <v>249</v>
      </c>
      <c r="C52" s="118" t="s">
        <v>57</v>
      </c>
      <c r="D52" s="53">
        <v>4.54</v>
      </c>
      <c r="E52" s="89"/>
      <c r="F52" s="89"/>
      <c r="G52" s="83"/>
      <c r="H52" s="95"/>
    </row>
    <row r="53" spans="1:8" s="70" customFormat="1" x14ac:dyDescent="0.2">
      <c r="A53" s="123"/>
      <c r="B53" s="124"/>
      <c r="C53" s="118"/>
      <c r="D53" s="53"/>
      <c r="E53" s="89"/>
      <c r="F53" s="89"/>
      <c r="G53" s="83"/>
      <c r="H53" s="95"/>
    </row>
    <row r="54" spans="1:8" s="70" customFormat="1" x14ac:dyDescent="0.2">
      <c r="A54" s="77">
        <v>2.4</v>
      </c>
      <c r="B54" s="119" t="s">
        <v>58</v>
      </c>
      <c r="C54" s="83"/>
      <c r="D54" s="3"/>
      <c r="E54" s="89"/>
      <c r="F54" s="89"/>
      <c r="G54" s="83"/>
      <c r="H54" s="95"/>
    </row>
    <row r="55" spans="1:8" s="70" customFormat="1" ht="51" x14ac:dyDescent="0.2">
      <c r="A55" s="87"/>
      <c r="B55" s="97" t="s">
        <v>168</v>
      </c>
      <c r="C55" s="83"/>
      <c r="D55" s="3"/>
      <c r="E55" s="89"/>
      <c r="F55" s="89"/>
      <c r="G55" s="83"/>
      <c r="H55" s="95"/>
    </row>
    <row r="56" spans="1:8" s="70" customFormat="1" x14ac:dyDescent="0.2">
      <c r="A56" s="120">
        <v>1</v>
      </c>
      <c r="B56" s="97" t="s">
        <v>206</v>
      </c>
      <c r="C56" s="83" t="s">
        <v>149</v>
      </c>
      <c r="D56" s="3">
        <v>5.4</v>
      </c>
      <c r="E56" s="89"/>
      <c r="F56" s="89"/>
      <c r="G56" s="83"/>
      <c r="H56" s="95"/>
    </row>
    <row r="57" spans="1:8" s="70" customFormat="1" x14ac:dyDescent="0.2">
      <c r="A57" s="123">
        <v>2</v>
      </c>
      <c r="B57" s="124" t="s">
        <v>250</v>
      </c>
      <c r="C57" s="118" t="s">
        <v>55</v>
      </c>
      <c r="D57" s="55">
        <v>29</v>
      </c>
      <c r="E57" s="89"/>
      <c r="F57" s="89"/>
      <c r="G57" s="83"/>
      <c r="H57" s="95"/>
    </row>
    <row r="58" spans="1:8" s="70" customFormat="1" x14ac:dyDescent="0.2">
      <c r="A58" s="123">
        <v>3</v>
      </c>
      <c r="B58" s="124" t="s">
        <v>251</v>
      </c>
      <c r="C58" s="118" t="s">
        <v>55</v>
      </c>
      <c r="D58" s="55">
        <v>22.72</v>
      </c>
      <c r="E58" s="89"/>
      <c r="F58" s="89"/>
      <c r="G58" s="83"/>
      <c r="H58" s="95"/>
    </row>
    <row r="59" spans="1:8" s="70" customFormat="1" ht="25.5" x14ac:dyDescent="0.2">
      <c r="A59" s="120">
        <v>4</v>
      </c>
      <c r="B59" s="97" t="s">
        <v>169</v>
      </c>
      <c r="C59" s="83" t="s">
        <v>157</v>
      </c>
      <c r="D59" s="3">
        <v>1</v>
      </c>
      <c r="E59" s="89"/>
      <c r="F59" s="89"/>
      <c r="G59" s="83"/>
      <c r="H59" s="95"/>
    </row>
    <row r="60" spans="1:8" s="70" customFormat="1" x14ac:dyDescent="0.2">
      <c r="A60" s="120"/>
      <c r="B60" s="125"/>
      <c r="C60" s="83"/>
      <c r="D60" s="53"/>
      <c r="E60" s="89"/>
      <c r="F60" s="89"/>
      <c r="G60" s="83"/>
      <c r="H60" s="95"/>
    </row>
    <row r="61" spans="1:8" x14ac:dyDescent="0.2">
      <c r="A61" s="96"/>
      <c r="B61" s="97"/>
      <c r="C61" s="83"/>
      <c r="D61" s="54"/>
      <c r="E61" s="83"/>
      <c r="F61" s="83"/>
      <c r="G61" s="79"/>
      <c r="H61" s="80"/>
    </row>
    <row r="62" spans="1:8" x14ac:dyDescent="0.2">
      <c r="A62" s="98"/>
      <c r="B62" s="99" t="s">
        <v>7</v>
      </c>
      <c r="C62" s="100"/>
      <c r="D62" s="4"/>
      <c r="E62" s="101"/>
      <c r="F62" s="101"/>
      <c r="G62" s="101"/>
      <c r="H62" s="102"/>
    </row>
    <row r="63" spans="1:8" x14ac:dyDescent="0.2">
      <c r="A63" s="103"/>
      <c r="B63" s="104" t="s">
        <v>59</v>
      </c>
      <c r="C63" s="105"/>
      <c r="D63" s="5"/>
      <c r="E63" s="106"/>
      <c r="F63" s="106"/>
      <c r="G63" s="106"/>
      <c r="H63" s="107"/>
    </row>
    <row r="64" spans="1:8" x14ac:dyDescent="0.2">
      <c r="A64" s="108"/>
      <c r="B64" s="109" t="s">
        <v>60</v>
      </c>
      <c r="C64" s="110"/>
      <c r="D64" s="6"/>
      <c r="E64" s="110"/>
      <c r="F64" s="110"/>
      <c r="G64" s="110"/>
      <c r="H64" s="111"/>
    </row>
    <row r="65" spans="1:8" x14ac:dyDescent="0.2">
      <c r="A65" s="77"/>
      <c r="B65" s="81" t="s">
        <v>61</v>
      </c>
      <c r="C65" s="79"/>
      <c r="D65" s="2"/>
      <c r="E65" s="79"/>
      <c r="F65" s="79"/>
      <c r="G65" s="79"/>
      <c r="H65" s="80"/>
    </row>
    <row r="66" spans="1:8" x14ac:dyDescent="0.2">
      <c r="A66" s="77">
        <v>3.1</v>
      </c>
      <c r="B66" s="126" t="s">
        <v>53</v>
      </c>
      <c r="C66" s="83"/>
      <c r="D66" s="3"/>
      <c r="E66" s="83"/>
      <c r="F66" s="83"/>
      <c r="G66" s="79"/>
      <c r="H66" s="80"/>
    </row>
    <row r="67" spans="1:8" ht="153" x14ac:dyDescent="0.2">
      <c r="A67" s="87"/>
      <c r="B67" s="127" t="s">
        <v>128</v>
      </c>
      <c r="C67" s="83"/>
      <c r="D67" s="54"/>
      <c r="E67" s="83"/>
      <c r="F67" s="83"/>
      <c r="G67" s="79"/>
      <c r="H67" s="80"/>
    </row>
    <row r="68" spans="1:8" x14ac:dyDescent="0.2">
      <c r="A68" s="87"/>
      <c r="B68" s="114"/>
      <c r="C68" s="83"/>
      <c r="D68" s="54"/>
      <c r="E68" s="83"/>
      <c r="F68" s="83"/>
      <c r="G68" s="83"/>
      <c r="H68" s="95"/>
    </row>
    <row r="69" spans="1:8" x14ac:dyDescent="0.2">
      <c r="A69" s="77">
        <v>3.2</v>
      </c>
      <c r="B69" s="126" t="s">
        <v>62</v>
      </c>
      <c r="C69" s="54"/>
      <c r="D69" s="54"/>
      <c r="E69" s="89"/>
      <c r="F69" s="89"/>
      <c r="G69" s="83"/>
      <c r="H69" s="95"/>
    </row>
    <row r="70" spans="1:8" ht="102" x14ac:dyDescent="0.2">
      <c r="A70" s="87"/>
      <c r="B70" s="114" t="s">
        <v>130</v>
      </c>
      <c r="C70" s="128"/>
      <c r="D70" s="54"/>
      <c r="E70" s="89"/>
      <c r="F70" s="89"/>
      <c r="G70" s="83"/>
      <c r="H70" s="95"/>
    </row>
    <row r="71" spans="1:8" x14ac:dyDescent="0.2">
      <c r="A71" s="120"/>
      <c r="B71" s="97"/>
      <c r="C71" s="83"/>
      <c r="D71" s="3"/>
      <c r="E71" s="89"/>
      <c r="F71" s="89"/>
      <c r="G71" s="83"/>
      <c r="H71" s="95"/>
    </row>
    <row r="72" spans="1:8" x14ac:dyDescent="0.2">
      <c r="A72" s="120">
        <v>1</v>
      </c>
      <c r="B72" s="115" t="s">
        <v>131</v>
      </c>
      <c r="C72" s="83" t="s">
        <v>57</v>
      </c>
      <c r="D72" s="3">
        <v>0.39</v>
      </c>
      <c r="E72" s="89"/>
      <c r="F72" s="89"/>
      <c r="G72" s="83"/>
      <c r="H72" s="95"/>
    </row>
    <row r="73" spans="1:8" s="70" customFormat="1" x14ac:dyDescent="0.2">
      <c r="A73" s="120"/>
      <c r="B73" s="115"/>
      <c r="C73" s="83"/>
      <c r="D73" s="54"/>
      <c r="E73" s="89"/>
      <c r="F73" s="89"/>
      <c r="G73" s="83"/>
      <c r="H73" s="95"/>
    </row>
    <row r="74" spans="1:8" x14ac:dyDescent="0.2">
      <c r="A74" s="129">
        <v>3.3</v>
      </c>
      <c r="B74" s="84" t="s">
        <v>63</v>
      </c>
      <c r="C74" s="83"/>
      <c r="D74" s="54"/>
      <c r="E74" s="89"/>
      <c r="F74" s="89"/>
      <c r="G74" s="83"/>
      <c r="H74" s="95"/>
    </row>
    <row r="75" spans="1:8" x14ac:dyDescent="0.2">
      <c r="A75" s="129"/>
      <c r="B75" s="114" t="s">
        <v>132</v>
      </c>
      <c r="C75" s="83"/>
      <c r="D75" s="54"/>
      <c r="E75" s="89"/>
      <c r="F75" s="89"/>
      <c r="G75" s="83"/>
      <c r="H75" s="95"/>
    </row>
    <row r="76" spans="1:8" x14ac:dyDescent="0.2">
      <c r="A76" s="129"/>
      <c r="B76" s="114" t="s">
        <v>133</v>
      </c>
      <c r="C76" s="83"/>
      <c r="D76" s="54"/>
      <c r="E76" s="89"/>
      <c r="F76" s="89"/>
      <c r="G76" s="83"/>
      <c r="H76" s="95"/>
    </row>
    <row r="77" spans="1:8" s="70" customFormat="1" ht="24.75" customHeight="1" x14ac:dyDescent="0.2">
      <c r="A77" s="77" t="s">
        <v>64</v>
      </c>
      <c r="B77" s="126" t="s">
        <v>65</v>
      </c>
      <c r="C77" s="83"/>
      <c r="D77" s="54"/>
      <c r="E77" s="89"/>
      <c r="F77" s="89"/>
      <c r="G77" s="83"/>
      <c r="H77" s="95"/>
    </row>
    <row r="78" spans="1:8" ht="17.100000000000001" customHeight="1" x14ac:dyDescent="0.2">
      <c r="A78" s="120">
        <v>1</v>
      </c>
      <c r="B78" s="97" t="s">
        <v>238</v>
      </c>
      <c r="C78" s="83" t="s">
        <v>57</v>
      </c>
      <c r="D78" s="89">
        <v>0.04</v>
      </c>
      <c r="E78" s="89"/>
      <c r="F78" s="89"/>
      <c r="G78" s="83"/>
      <c r="H78" s="95"/>
    </row>
    <row r="79" spans="1:8" ht="17.100000000000001" customHeight="1" x14ac:dyDescent="0.2">
      <c r="A79" s="120">
        <v>2</v>
      </c>
      <c r="B79" s="97" t="s">
        <v>233</v>
      </c>
      <c r="C79" s="83" t="s">
        <v>57</v>
      </c>
      <c r="D79" s="89">
        <v>0.08</v>
      </c>
      <c r="E79" s="89"/>
      <c r="F79" s="89"/>
      <c r="G79" s="83"/>
      <c r="H79" s="95"/>
    </row>
    <row r="80" spans="1:8" ht="17.100000000000001" customHeight="1" x14ac:dyDescent="0.2">
      <c r="A80" s="120">
        <v>3</v>
      </c>
      <c r="B80" s="97" t="s">
        <v>196</v>
      </c>
      <c r="C80" s="83" t="s">
        <v>57</v>
      </c>
      <c r="D80" s="89">
        <v>0.26</v>
      </c>
      <c r="E80" s="89"/>
      <c r="F80" s="89"/>
      <c r="G80" s="83"/>
      <c r="H80" s="95"/>
    </row>
    <row r="81" spans="1:8" ht="17.100000000000001" customHeight="1" x14ac:dyDescent="0.2">
      <c r="A81" s="120">
        <v>4</v>
      </c>
      <c r="B81" s="97" t="s">
        <v>253</v>
      </c>
      <c r="C81" s="83" t="s">
        <v>57</v>
      </c>
      <c r="D81" s="89">
        <v>0.15</v>
      </c>
      <c r="E81" s="89"/>
      <c r="F81" s="89"/>
      <c r="G81" s="83"/>
      <c r="H81" s="95"/>
    </row>
    <row r="82" spans="1:8" s="70" customFormat="1" x14ac:dyDescent="0.2">
      <c r="A82" s="120"/>
      <c r="B82" s="97"/>
      <c r="C82" s="83"/>
      <c r="D82" s="3"/>
      <c r="E82" s="89"/>
      <c r="F82" s="89"/>
      <c r="G82" s="83"/>
      <c r="H82" s="95"/>
    </row>
    <row r="83" spans="1:8" s="70" customFormat="1" x14ac:dyDescent="0.2">
      <c r="A83" s="77" t="s">
        <v>66</v>
      </c>
      <c r="B83" s="126" t="s">
        <v>67</v>
      </c>
      <c r="C83" s="83"/>
      <c r="D83" s="54"/>
      <c r="E83" s="89"/>
      <c r="F83" s="89"/>
      <c r="G83" s="83"/>
      <c r="H83" s="95"/>
    </row>
    <row r="84" spans="1:8" s="70" customFormat="1" x14ac:dyDescent="0.2">
      <c r="A84" s="120">
        <v>1</v>
      </c>
      <c r="B84" s="97" t="s">
        <v>241</v>
      </c>
      <c r="C84" s="83" t="s">
        <v>57</v>
      </c>
      <c r="D84" s="3">
        <v>3.28</v>
      </c>
      <c r="E84" s="89"/>
      <c r="F84" s="89"/>
      <c r="G84" s="83"/>
      <c r="H84" s="95"/>
    </row>
    <row r="85" spans="1:8" s="70" customFormat="1" ht="17.100000000000001" customHeight="1" x14ac:dyDescent="0.2">
      <c r="A85" s="120">
        <v>2</v>
      </c>
      <c r="B85" s="97" t="s">
        <v>208</v>
      </c>
      <c r="C85" s="83" t="s">
        <v>57</v>
      </c>
      <c r="D85" s="54">
        <v>1.03</v>
      </c>
      <c r="E85" s="89"/>
      <c r="F85" s="89"/>
      <c r="G85" s="83"/>
      <c r="H85" s="95"/>
    </row>
    <row r="86" spans="1:8" s="70" customFormat="1" ht="17.100000000000001" customHeight="1" x14ac:dyDescent="0.2">
      <c r="A86" s="120"/>
      <c r="B86" s="97"/>
      <c r="C86" s="83"/>
      <c r="D86" s="54"/>
      <c r="E86" s="89"/>
      <c r="F86" s="89"/>
      <c r="G86" s="83"/>
      <c r="H86" s="95"/>
    </row>
    <row r="87" spans="1:8" s="70" customFormat="1" ht="17.100000000000001" customHeight="1" x14ac:dyDescent="0.2">
      <c r="A87" s="130" t="s">
        <v>68</v>
      </c>
      <c r="B87" s="126" t="s">
        <v>134</v>
      </c>
      <c r="C87" s="83"/>
      <c r="D87" s="3"/>
      <c r="E87" s="89"/>
      <c r="F87" s="89"/>
      <c r="G87" s="83"/>
      <c r="H87" s="95"/>
    </row>
    <row r="88" spans="1:8" s="70" customFormat="1" x14ac:dyDescent="0.2">
      <c r="A88" s="120">
        <v>1</v>
      </c>
      <c r="B88" s="88" t="s">
        <v>207</v>
      </c>
      <c r="C88" s="83" t="s">
        <v>57</v>
      </c>
      <c r="D88" s="3">
        <v>1.2</v>
      </c>
      <c r="E88" s="89"/>
      <c r="F88" s="89"/>
      <c r="G88" s="83"/>
      <c r="H88" s="95"/>
    </row>
    <row r="89" spans="1:8" s="70" customFormat="1" x14ac:dyDescent="0.2">
      <c r="A89" s="120"/>
      <c r="B89" s="126"/>
      <c r="C89" s="83"/>
      <c r="D89" s="3"/>
      <c r="E89" s="89"/>
      <c r="F89" s="89"/>
      <c r="G89" s="83"/>
      <c r="H89" s="95"/>
    </row>
    <row r="90" spans="1:8" x14ac:dyDescent="0.2">
      <c r="A90" s="77">
        <v>3.3</v>
      </c>
      <c r="B90" s="84" t="s">
        <v>69</v>
      </c>
      <c r="C90" s="83"/>
      <c r="D90" s="54"/>
      <c r="E90" s="89"/>
      <c r="F90" s="89"/>
      <c r="G90" s="83"/>
      <c r="H90" s="95"/>
    </row>
    <row r="91" spans="1:8" ht="102" x14ac:dyDescent="0.2">
      <c r="A91" s="87"/>
      <c r="B91" s="127" t="s">
        <v>105</v>
      </c>
      <c r="C91" s="83"/>
      <c r="D91" s="54"/>
      <c r="E91" s="89"/>
      <c r="F91" s="89"/>
      <c r="G91" s="83"/>
      <c r="H91" s="95"/>
    </row>
    <row r="92" spans="1:8" x14ac:dyDescent="0.2">
      <c r="A92" s="87"/>
      <c r="B92" s="127"/>
      <c r="C92" s="83"/>
      <c r="D92" s="54"/>
      <c r="E92" s="89"/>
      <c r="F92" s="89"/>
      <c r="G92" s="83"/>
      <c r="H92" s="95"/>
    </row>
    <row r="93" spans="1:8" s="70" customFormat="1" x14ac:dyDescent="0.2">
      <c r="A93" s="184" t="s">
        <v>64</v>
      </c>
      <c r="B93" s="126" t="s">
        <v>65</v>
      </c>
      <c r="C93" s="83"/>
      <c r="D93" s="54"/>
      <c r="E93" s="89"/>
      <c r="F93" s="89"/>
      <c r="G93" s="83"/>
      <c r="H93" s="95"/>
    </row>
    <row r="94" spans="1:8" s="70" customFormat="1" x14ac:dyDescent="0.2">
      <c r="A94" s="120">
        <v>1</v>
      </c>
      <c r="B94" s="97" t="s">
        <v>237</v>
      </c>
      <c r="C94" s="83" t="s">
        <v>55</v>
      </c>
      <c r="D94" s="3">
        <v>0.72</v>
      </c>
      <c r="E94" s="89"/>
      <c r="F94" s="89"/>
      <c r="G94" s="83"/>
      <c r="H94" s="95"/>
    </row>
    <row r="95" spans="1:8" s="70" customFormat="1" x14ac:dyDescent="0.2">
      <c r="A95" s="120">
        <v>2</v>
      </c>
      <c r="B95" s="97" t="s">
        <v>234</v>
      </c>
      <c r="C95" s="83" t="s">
        <v>55</v>
      </c>
      <c r="D95" s="3">
        <v>0.81</v>
      </c>
      <c r="E95" s="89"/>
      <c r="F95" s="89"/>
      <c r="G95" s="83"/>
      <c r="H95" s="95"/>
    </row>
    <row r="96" spans="1:8" s="70" customFormat="1" x14ac:dyDescent="0.2">
      <c r="A96" s="120">
        <v>3</v>
      </c>
      <c r="B96" s="97" t="s">
        <v>197</v>
      </c>
      <c r="C96" s="83" t="s">
        <v>55</v>
      </c>
      <c r="D96" s="3">
        <v>4.5</v>
      </c>
      <c r="E96" s="89"/>
      <c r="F96" s="89"/>
      <c r="G96" s="83"/>
      <c r="H96" s="95"/>
    </row>
    <row r="97" spans="1:8" s="70" customFormat="1" x14ac:dyDescent="0.2">
      <c r="A97" s="120"/>
      <c r="B97" s="97"/>
      <c r="C97" s="83"/>
      <c r="D97" s="3"/>
      <c r="E97" s="89"/>
      <c r="F97" s="89"/>
      <c r="G97" s="83"/>
      <c r="H97" s="95"/>
    </row>
    <row r="98" spans="1:8" s="70" customFormat="1" x14ac:dyDescent="0.2">
      <c r="A98" s="87" t="s">
        <v>70</v>
      </c>
      <c r="B98" s="126" t="s">
        <v>67</v>
      </c>
      <c r="C98" s="83"/>
      <c r="D98" s="54"/>
      <c r="E98" s="89"/>
      <c r="F98" s="89"/>
      <c r="G98" s="83"/>
      <c r="H98" s="95"/>
    </row>
    <row r="99" spans="1:8" s="70" customFormat="1" ht="25.5" x14ac:dyDescent="0.2">
      <c r="A99" s="120">
        <v>1</v>
      </c>
      <c r="B99" s="97" t="s">
        <v>209</v>
      </c>
      <c r="C99" s="83" t="s">
        <v>55</v>
      </c>
      <c r="D99" s="54">
        <v>3.8</v>
      </c>
      <c r="E99" s="89"/>
      <c r="F99" s="89"/>
      <c r="G99" s="83"/>
      <c r="H99" s="95"/>
    </row>
    <row r="100" spans="1:8" x14ac:dyDescent="0.2">
      <c r="A100" s="120"/>
      <c r="B100" s="88"/>
      <c r="C100" s="83"/>
      <c r="D100" s="3"/>
      <c r="E100" s="89"/>
      <c r="F100" s="89"/>
      <c r="G100" s="83"/>
      <c r="H100" s="95"/>
    </row>
    <row r="101" spans="1:8" s="70" customFormat="1" x14ac:dyDescent="0.2">
      <c r="A101" s="87" t="s">
        <v>70</v>
      </c>
      <c r="B101" s="84" t="s">
        <v>86</v>
      </c>
      <c r="C101" s="83"/>
      <c r="D101" s="54"/>
      <c r="E101" s="89"/>
      <c r="F101" s="89"/>
      <c r="G101" s="83"/>
      <c r="H101" s="95"/>
    </row>
    <row r="102" spans="1:8" x14ac:dyDescent="0.2">
      <c r="A102" s="120">
        <v>1</v>
      </c>
      <c r="B102" s="88" t="s">
        <v>207</v>
      </c>
      <c r="C102" s="83" t="s">
        <v>55</v>
      </c>
      <c r="D102" s="3">
        <v>8.4</v>
      </c>
      <c r="E102" s="89"/>
      <c r="F102" s="89"/>
      <c r="G102" s="83"/>
      <c r="H102" s="95"/>
    </row>
    <row r="103" spans="1:8" x14ac:dyDescent="0.2">
      <c r="A103" s="120"/>
      <c r="B103" s="88"/>
      <c r="C103" s="83"/>
      <c r="D103" s="3"/>
      <c r="E103" s="89"/>
      <c r="F103" s="89"/>
      <c r="G103" s="83"/>
      <c r="H103" s="95"/>
    </row>
    <row r="104" spans="1:8" x14ac:dyDescent="0.2">
      <c r="A104" s="77">
        <v>3.5</v>
      </c>
      <c r="B104" s="84" t="s">
        <v>71</v>
      </c>
      <c r="C104" s="83"/>
      <c r="D104" s="54"/>
      <c r="E104" s="89"/>
      <c r="F104" s="89"/>
      <c r="G104" s="83"/>
      <c r="H104" s="95"/>
    </row>
    <row r="105" spans="1:8" ht="153" x14ac:dyDescent="0.2">
      <c r="A105" s="87"/>
      <c r="B105" s="127" t="s">
        <v>106</v>
      </c>
      <c r="C105" s="83"/>
      <c r="D105" s="54"/>
      <c r="E105" s="89"/>
      <c r="F105" s="89"/>
      <c r="G105" s="83"/>
      <c r="H105" s="95"/>
    </row>
    <row r="106" spans="1:8" x14ac:dyDescent="0.2">
      <c r="A106" s="87"/>
      <c r="B106" s="97" t="s">
        <v>72</v>
      </c>
      <c r="C106" s="83"/>
      <c r="D106" s="54"/>
      <c r="E106" s="89"/>
      <c r="F106" s="89"/>
      <c r="G106" s="83"/>
      <c r="H106" s="95"/>
    </row>
    <row r="107" spans="1:8" ht="11.25" customHeight="1" x14ac:dyDescent="0.2">
      <c r="A107" s="87"/>
      <c r="B107" s="97"/>
      <c r="C107" s="83"/>
      <c r="D107" s="54"/>
      <c r="E107" s="89"/>
      <c r="F107" s="89"/>
      <c r="G107" s="83"/>
      <c r="H107" s="95"/>
    </row>
    <row r="108" spans="1:8" ht="17.100000000000001" customHeight="1" x14ac:dyDescent="0.2">
      <c r="A108" s="77" t="s">
        <v>73</v>
      </c>
      <c r="B108" s="126" t="s">
        <v>181</v>
      </c>
      <c r="C108" s="83"/>
      <c r="D108" s="3"/>
      <c r="E108" s="89"/>
      <c r="F108" s="89"/>
      <c r="G108" s="83"/>
      <c r="H108" s="95"/>
    </row>
    <row r="109" spans="1:8" x14ac:dyDescent="0.2">
      <c r="A109" s="120"/>
      <c r="B109" s="97"/>
      <c r="C109" s="83"/>
      <c r="D109" s="3"/>
      <c r="E109" s="89"/>
      <c r="F109" s="89"/>
      <c r="G109" s="83"/>
      <c r="H109" s="95"/>
    </row>
    <row r="110" spans="1:8" ht="17.100000000000001" customHeight="1" x14ac:dyDescent="0.2">
      <c r="A110" s="120"/>
      <c r="B110" s="97" t="s">
        <v>235</v>
      </c>
      <c r="C110" s="83"/>
      <c r="D110" s="3"/>
      <c r="E110" s="89"/>
      <c r="F110" s="89"/>
      <c r="G110" s="83"/>
      <c r="H110" s="95"/>
    </row>
    <row r="111" spans="1:8" ht="17.100000000000001" customHeight="1" x14ac:dyDescent="0.2">
      <c r="A111" s="120">
        <v>1</v>
      </c>
      <c r="B111" s="97" t="s">
        <v>189</v>
      </c>
      <c r="C111" s="83" t="s">
        <v>170</v>
      </c>
      <c r="D111" s="3">
        <v>3</v>
      </c>
      <c r="E111" s="89"/>
      <c r="F111" s="89"/>
      <c r="G111" s="83"/>
      <c r="H111" s="95"/>
    </row>
    <row r="112" spans="1:8" ht="17.100000000000001" customHeight="1" x14ac:dyDescent="0.2">
      <c r="A112" s="120"/>
      <c r="B112" s="97"/>
      <c r="C112" s="83"/>
      <c r="D112" s="3"/>
      <c r="E112" s="89"/>
      <c r="F112" s="89"/>
      <c r="G112" s="83"/>
      <c r="H112" s="95"/>
    </row>
    <row r="113" spans="1:8" ht="17.100000000000001" customHeight="1" x14ac:dyDescent="0.2">
      <c r="A113" s="120"/>
      <c r="B113" s="97" t="s">
        <v>236</v>
      </c>
      <c r="C113" s="83"/>
      <c r="D113" s="3"/>
      <c r="E113" s="89"/>
      <c r="F113" s="89"/>
      <c r="G113" s="83"/>
      <c r="H113" s="95"/>
    </row>
    <row r="114" spans="1:8" ht="17.100000000000001" customHeight="1" x14ac:dyDescent="0.2">
      <c r="A114" s="120">
        <v>2</v>
      </c>
      <c r="B114" s="97" t="s">
        <v>189</v>
      </c>
      <c r="C114" s="83" t="s">
        <v>170</v>
      </c>
      <c r="D114" s="3">
        <v>5</v>
      </c>
      <c r="E114" s="89"/>
      <c r="F114" s="89"/>
      <c r="G114" s="83"/>
      <c r="H114" s="95"/>
    </row>
    <row r="115" spans="1:8" ht="17.100000000000001" customHeight="1" x14ac:dyDescent="0.2">
      <c r="A115" s="120"/>
      <c r="B115" s="97"/>
      <c r="C115" s="83"/>
      <c r="D115" s="3"/>
      <c r="E115" s="89"/>
      <c r="F115" s="89"/>
      <c r="G115" s="83"/>
      <c r="H115" s="95"/>
    </row>
    <row r="116" spans="1:8" ht="17.100000000000001" customHeight="1" x14ac:dyDescent="0.2">
      <c r="A116" s="120">
        <v>3</v>
      </c>
      <c r="B116" s="97" t="s">
        <v>252</v>
      </c>
      <c r="C116" s="83" t="s">
        <v>170</v>
      </c>
      <c r="D116" s="3">
        <v>1</v>
      </c>
      <c r="E116" s="89"/>
      <c r="F116" s="89"/>
      <c r="G116" s="83"/>
      <c r="H116" s="95"/>
    </row>
    <row r="117" spans="1:8" ht="17.100000000000001" customHeight="1" x14ac:dyDescent="0.2">
      <c r="A117" s="120"/>
      <c r="B117" s="97"/>
      <c r="C117" s="83"/>
      <c r="D117" s="3"/>
      <c r="E117" s="89"/>
      <c r="F117" s="89"/>
      <c r="G117" s="83"/>
      <c r="H117" s="95"/>
    </row>
    <row r="118" spans="1:8" ht="17.100000000000001" customHeight="1" x14ac:dyDescent="0.2">
      <c r="A118" s="120"/>
      <c r="B118" s="97" t="s">
        <v>198</v>
      </c>
      <c r="C118" s="83"/>
      <c r="D118" s="3"/>
      <c r="E118" s="89"/>
      <c r="F118" s="89"/>
      <c r="G118" s="83"/>
      <c r="H118" s="95"/>
    </row>
    <row r="119" spans="1:8" ht="17.100000000000001" customHeight="1" x14ac:dyDescent="0.2">
      <c r="A119" s="120">
        <v>1</v>
      </c>
      <c r="B119" s="97" t="s">
        <v>189</v>
      </c>
      <c r="C119" s="83" t="s">
        <v>170</v>
      </c>
      <c r="D119" s="3">
        <v>14</v>
      </c>
      <c r="E119" s="89"/>
      <c r="F119" s="89"/>
      <c r="G119" s="83"/>
      <c r="H119" s="95"/>
    </row>
    <row r="120" spans="1:8" ht="17.100000000000001" customHeight="1" x14ac:dyDescent="0.2">
      <c r="A120" s="120">
        <v>2</v>
      </c>
      <c r="B120" s="97" t="s">
        <v>172</v>
      </c>
      <c r="C120" s="83" t="s">
        <v>170</v>
      </c>
      <c r="D120" s="3">
        <v>13</v>
      </c>
      <c r="E120" s="89"/>
      <c r="F120" s="89"/>
      <c r="G120" s="83"/>
      <c r="H120" s="95"/>
    </row>
    <row r="121" spans="1:8" ht="17.100000000000001" customHeight="1" x14ac:dyDescent="0.2">
      <c r="A121" s="120"/>
      <c r="B121" s="97"/>
      <c r="C121" s="83"/>
      <c r="D121" s="3"/>
      <c r="E121" s="89"/>
      <c r="F121" s="89"/>
      <c r="G121" s="83"/>
      <c r="H121" s="95"/>
    </row>
    <row r="122" spans="1:8" ht="18.75" customHeight="1" x14ac:dyDescent="0.2">
      <c r="A122" s="77" t="s">
        <v>74</v>
      </c>
      <c r="B122" s="126" t="s">
        <v>67</v>
      </c>
      <c r="C122" s="83"/>
      <c r="D122" s="54"/>
      <c r="E122" s="89"/>
      <c r="F122" s="89"/>
      <c r="G122" s="83"/>
      <c r="H122" s="95"/>
    </row>
    <row r="123" spans="1:8" ht="17.100000000000001" customHeight="1" x14ac:dyDescent="0.2">
      <c r="A123" s="120"/>
      <c r="B123" s="97" t="s">
        <v>208</v>
      </c>
      <c r="C123" s="83"/>
      <c r="D123" s="54"/>
      <c r="E123" s="89"/>
      <c r="F123" s="89"/>
      <c r="G123" s="83"/>
      <c r="H123" s="95"/>
    </row>
    <row r="124" spans="1:8" ht="17.100000000000001" customHeight="1" x14ac:dyDescent="0.2">
      <c r="A124" s="120">
        <v>1</v>
      </c>
      <c r="B124" s="97" t="s">
        <v>171</v>
      </c>
      <c r="C124" s="83" t="s">
        <v>170</v>
      </c>
      <c r="D124" s="3">
        <v>12</v>
      </c>
      <c r="E124" s="89"/>
      <c r="F124" s="89"/>
      <c r="G124" s="83"/>
      <c r="H124" s="95"/>
    </row>
    <row r="125" spans="1:8" ht="17.100000000000001" customHeight="1" x14ac:dyDescent="0.2">
      <c r="A125" s="120">
        <v>2</v>
      </c>
      <c r="B125" s="97" t="s">
        <v>172</v>
      </c>
      <c r="C125" s="83" t="s">
        <v>170</v>
      </c>
      <c r="D125" s="3">
        <v>11</v>
      </c>
      <c r="E125" s="89"/>
      <c r="F125" s="89"/>
      <c r="G125" s="83"/>
      <c r="H125" s="95"/>
    </row>
    <row r="126" spans="1:8" ht="11.25" customHeight="1" x14ac:dyDescent="0.2">
      <c r="A126" s="87"/>
      <c r="B126" s="97"/>
      <c r="C126" s="83"/>
      <c r="D126" s="54"/>
      <c r="E126" s="89"/>
      <c r="F126" s="89"/>
      <c r="G126" s="83"/>
      <c r="H126" s="95"/>
    </row>
    <row r="127" spans="1:8" ht="11.25" customHeight="1" x14ac:dyDescent="0.2">
      <c r="A127" s="87"/>
      <c r="B127" s="97"/>
      <c r="C127" s="83"/>
      <c r="D127" s="54"/>
      <c r="E127" s="89"/>
      <c r="F127" s="89"/>
      <c r="G127" s="83"/>
      <c r="H127" s="95"/>
    </row>
    <row r="128" spans="1:8" ht="18.75" customHeight="1" x14ac:dyDescent="0.2">
      <c r="A128" s="77" t="s">
        <v>190</v>
      </c>
      <c r="B128" s="126" t="s">
        <v>86</v>
      </c>
      <c r="C128" s="83"/>
      <c r="D128" s="54"/>
      <c r="E128" s="89"/>
      <c r="F128" s="89"/>
      <c r="G128" s="83"/>
      <c r="H128" s="95"/>
    </row>
    <row r="129" spans="1:8" ht="17.100000000000001" customHeight="1" x14ac:dyDescent="0.2">
      <c r="A129" s="120" t="s">
        <v>135</v>
      </c>
      <c r="B129" s="97" t="s">
        <v>174</v>
      </c>
      <c r="C129" s="83"/>
      <c r="D129" s="54"/>
      <c r="E129" s="89"/>
      <c r="F129" s="89"/>
      <c r="G129" s="83"/>
      <c r="H129" s="95"/>
    </row>
    <row r="130" spans="1:8" ht="17.100000000000001" customHeight="1" x14ac:dyDescent="0.2">
      <c r="A130" s="120"/>
      <c r="B130" s="88" t="s">
        <v>210</v>
      </c>
      <c r="C130" s="83"/>
      <c r="D130" s="54"/>
      <c r="E130" s="89"/>
      <c r="F130" s="89"/>
      <c r="G130" s="83"/>
      <c r="H130" s="95"/>
    </row>
    <row r="131" spans="1:8" ht="17.100000000000001" customHeight="1" x14ac:dyDescent="0.2">
      <c r="A131" s="120">
        <v>1</v>
      </c>
      <c r="B131" s="97" t="s">
        <v>189</v>
      </c>
      <c r="C131" s="83" t="s">
        <v>170</v>
      </c>
      <c r="D131" s="3">
        <v>18</v>
      </c>
      <c r="E131" s="89"/>
      <c r="F131" s="89"/>
      <c r="G131" s="83"/>
      <c r="H131" s="95"/>
    </row>
    <row r="132" spans="1:8" ht="17.100000000000001" customHeight="1" x14ac:dyDescent="0.2">
      <c r="A132" s="120">
        <v>2</v>
      </c>
      <c r="B132" s="97" t="s">
        <v>172</v>
      </c>
      <c r="C132" s="83" t="s">
        <v>170</v>
      </c>
      <c r="D132" s="3">
        <v>18</v>
      </c>
      <c r="E132" s="89"/>
      <c r="F132" s="89"/>
      <c r="G132" s="83"/>
      <c r="H132" s="95"/>
    </row>
    <row r="133" spans="1:8" ht="17.100000000000001" customHeight="1" x14ac:dyDescent="0.2">
      <c r="A133" s="120"/>
      <c r="B133" s="97"/>
      <c r="C133" s="83"/>
      <c r="D133" s="3"/>
      <c r="E133" s="89"/>
      <c r="F133" s="89"/>
      <c r="G133" s="83"/>
      <c r="H133" s="95"/>
    </row>
    <row r="134" spans="1:8" ht="17.100000000000001" customHeight="1" x14ac:dyDescent="0.2">
      <c r="A134" s="77" t="s">
        <v>136</v>
      </c>
      <c r="B134" s="126" t="s">
        <v>173</v>
      </c>
      <c r="C134" s="83"/>
      <c r="D134" s="3"/>
      <c r="E134" s="89"/>
      <c r="F134" s="89"/>
      <c r="G134" s="83"/>
      <c r="H134" s="95"/>
    </row>
    <row r="135" spans="1:8" ht="17.100000000000001" customHeight="1" x14ac:dyDescent="0.2">
      <c r="A135" s="120">
        <v>1</v>
      </c>
      <c r="B135" s="97" t="s">
        <v>183</v>
      </c>
      <c r="C135" s="83" t="s">
        <v>182</v>
      </c>
      <c r="D135" s="3">
        <v>43</v>
      </c>
      <c r="E135" s="89"/>
      <c r="F135" s="89"/>
      <c r="G135" s="83"/>
      <c r="H135" s="95"/>
    </row>
    <row r="136" spans="1:8" x14ac:dyDescent="0.2">
      <c r="A136" s="130"/>
      <c r="B136" s="126"/>
      <c r="C136" s="83"/>
      <c r="D136" s="89"/>
      <c r="E136" s="89"/>
      <c r="F136" s="89"/>
      <c r="G136" s="83"/>
      <c r="H136" s="95"/>
    </row>
    <row r="137" spans="1:8" x14ac:dyDescent="0.2">
      <c r="A137" s="120"/>
      <c r="B137" s="97"/>
      <c r="C137" s="83"/>
      <c r="D137" s="89"/>
      <c r="E137" s="131"/>
      <c r="F137" s="131"/>
      <c r="G137" s="132"/>
      <c r="H137" s="95"/>
    </row>
    <row r="138" spans="1:8" x14ac:dyDescent="0.2">
      <c r="A138" s="98"/>
      <c r="B138" s="99" t="s">
        <v>75</v>
      </c>
      <c r="C138" s="100"/>
      <c r="D138" s="4"/>
      <c r="E138" s="101"/>
      <c r="F138" s="101"/>
      <c r="G138" s="101"/>
      <c r="H138" s="102"/>
    </row>
    <row r="139" spans="1:8" x14ac:dyDescent="0.2">
      <c r="A139" s="103"/>
      <c r="B139" s="104" t="s">
        <v>76</v>
      </c>
      <c r="C139" s="105"/>
      <c r="D139" s="5"/>
      <c r="E139" s="106"/>
      <c r="F139" s="106"/>
      <c r="G139" s="106"/>
      <c r="H139" s="107"/>
    </row>
    <row r="140" spans="1:8" x14ac:dyDescent="0.2">
      <c r="A140" s="98"/>
      <c r="B140" s="109" t="s">
        <v>77</v>
      </c>
      <c r="C140" s="100"/>
      <c r="D140" s="4"/>
      <c r="E140" s="110"/>
      <c r="F140" s="110"/>
      <c r="G140" s="110"/>
      <c r="H140" s="111"/>
    </row>
    <row r="141" spans="1:8" x14ac:dyDescent="0.2">
      <c r="A141" s="87"/>
      <c r="B141" s="81" t="s">
        <v>78</v>
      </c>
      <c r="C141" s="83"/>
      <c r="D141" s="3"/>
      <c r="E141" s="79"/>
      <c r="F141" s="79"/>
      <c r="G141" s="79"/>
      <c r="H141" s="80"/>
    </row>
    <row r="142" spans="1:8" x14ac:dyDescent="0.2">
      <c r="A142" s="87"/>
      <c r="B142" s="81"/>
      <c r="C142" s="83"/>
      <c r="D142" s="3"/>
      <c r="E142" s="83"/>
      <c r="F142" s="83"/>
      <c r="G142" s="79"/>
      <c r="H142" s="80"/>
    </row>
    <row r="143" spans="1:8" x14ac:dyDescent="0.2">
      <c r="A143" s="77">
        <v>4.0999999999999996</v>
      </c>
      <c r="B143" s="92" t="s">
        <v>53</v>
      </c>
      <c r="C143" s="83"/>
      <c r="D143" s="54"/>
      <c r="E143" s="83"/>
      <c r="F143" s="83"/>
      <c r="G143" s="79"/>
      <c r="H143" s="80"/>
    </row>
    <row r="144" spans="1:8" ht="191.25" x14ac:dyDescent="0.2">
      <c r="A144" s="87"/>
      <c r="B144" s="127" t="s">
        <v>176</v>
      </c>
      <c r="C144" s="83"/>
      <c r="D144" s="54"/>
      <c r="E144" s="83"/>
      <c r="F144" s="83"/>
      <c r="G144" s="79"/>
      <c r="H144" s="80"/>
    </row>
    <row r="145" spans="1:8" ht="38.25" x14ac:dyDescent="0.2">
      <c r="A145" s="87"/>
      <c r="B145" s="97" t="s">
        <v>79</v>
      </c>
      <c r="C145" s="83"/>
      <c r="D145" s="54"/>
      <c r="E145" s="83"/>
      <c r="F145" s="83"/>
      <c r="G145" s="79"/>
      <c r="H145" s="80"/>
    </row>
    <row r="146" spans="1:8" ht="25.5" x14ac:dyDescent="0.2">
      <c r="A146" s="87"/>
      <c r="B146" s="127" t="s">
        <v>129</v>
      </c>
      <c r="C146" s="83"/>
      <c r="D146" s="54"/>
      <c r="E146" s="83"/>
      <c r="F146" s="83"/>
      <c r="G146" s="79"/>
      <c r="H146" s="80"/>
    </row>
    <row r="147" spans="1:8" s="70" customFormat="1" x14ac:dyDescent="0.2">
      <c r="A147" s="87"/>
      <c r="B147" s="97"/>
      <c r="C147" s="83"/>
      <c r="D147" s="54"/>
      <c r="E147" s="83"/>
      <c r="F147" s="83"/>
      <c r="G147" s="79"/>
      <c r="H147" s="80"/>
    </row>
    <row r="148" spans="1:8" s="70" customFormat="1" x14ac:dyDescent="0.2">
      <c r="A148" s="77">
        <v>4.2</v>
      </c>
      <c r="B148" s="119" t="s">
        <v>121</v>
      </c>
      <c r="C148" s="83"/>
      <c r="D148" s="54"/>
      <c r="E148" s="83"/>
      <c r="F148" s="83"/>
      <c r="G148" s="79"/>
      <c r="H148" s="80"/>
    </row>
    <row r="149" spans="1:8" s="70" customFormat="1" x14ac:dyDescent="0.2">
      <c r="A149" s="77"/>
      <c r="B149" s="133" t="s">
        <v>177</v>
      </c>
      <c r="C149" s="83"/>
      <c r="D149" s="54"/>
      <c r="E149" s="83"/>
      <c r="F149" s="83"/>
      <c r="G149" s="79"/>
      <c r="H149" s="80"/>
    </row>
    <row r="150" spans="1:8" ht="25.5" x14ac:dyDescent="0.2">
      <c r="A150" s="87" t="s">
        <v>137</v>
      </c>
      <c r="B150" s="134" t="s">
        <v>188</v>
      </c>
      <c r="C150" s="83"/>
      <c r="D150" s="54"/>
      <c r="E150" s="89"/>
      <c r="F150" s="89"/>
      <c r="G150" s="79"/>
      <c r="H150" s="80"/>
    </row>
    <row r="151" spans="1:8" x14ac:dyDescent="0.2">
      <c r="A151" s="120">
        <v>1</v>
      </c>
      <c r="B151" s="115" t="s">
        <v>240</v>
      </c>
      <c r="C151" s="83" t="s">
        <v>55</v>
      </c>
      <c r="D151" s="54">
        <v>12</v>
      </c>
      <c r="E151" s="89"/>
      <c r="F151" s="89"/>
      <c r="G151" s="83"/>
      <c r="H151" s="95"/>
    </row>
    <row r="152" spans="1:8" x14ac:dyDescent="0.2">
      <c r="A152" s="120">
        <v>2</v>
      </c>
      <c r="B152" s="115" t="s">
        <v>254</v>
      </c>
      <c r="C152" s="83"/>
      <c r="D152" s="54">
        <v>7.3</v>
      </c>
      <c r="E152" s="89"/>
      <c r="F152" s="89"/>
      <c r="G152" s="83"/>
      <c r="H152" s="95"/>
    </row>
    <row r="153" spans="1:8" x14ac:dyDescent="0.2">
      <c r="A153" s="120"/>
      <c r="B153" s="115"/>
      <c r="C153" s="83"/>
      <c r="D153" s="54"/>
      <c r="E153" s="89"/>
      <c r="F153" s="89"/>
      <c r="G153" s="79"/>
      <c r="H153" s="80"/>
    </row>
    <row r="154" spans="1:8" x14ac:dyDescent="0.2">
      <c r="A154" s="77">
        <v>4.3</v>
      </c>
      <c r="B154" s="135" t="s">
        <v>81</v>
      </c>
      <c r="C154" s="83"/>
      <c r="D154" s="54"/>
      <c r="E154" s="89"/>
      <c r="F154" s="89"/>
      <c r="G154" s="79"/>
      <c r="H154" s="80"/>
    </row>
    <row r="155" spans="1:8" s="70" customFormat="1" x14ac:dyDescent="0.2">
      <c r="A155" s="87"/>
      <c r="B155" s="136"/>
      <c r="C155" s="83"/>
      <c r="D155" s="54"/>
      <c r="E155" s="89"/>
      <c r="F155" s="89"/>
      <c r="G155" s="79"/>
      <c r="H155" s="80"/>
    </row>
    <row r="156" spans="1:8" ht="76.5" x14ac:dyDescent="0.2">
      <c r="A156" s="120"/>
      <c r="B156" s="137" t="s">
        <v>127</v>
      </c>
      <c r="C156" s="83"/>
      <c r="D156" s="54"/>
      <c r="E156" s="89"/>
      <c r="F156" s="89"/>
      <c r="G156" s="79"/>
      <c r="H156" s="80"/>
    </row>
    <row r="157" spans="1:8" x14ac:dyDescent="0.2">
      <c r="A157" s="120"/>
      <c r="B157" s="115"/>
      <c r="C157" s="83"/>
      <c r="D157" s="54"/>
      <c r="E157" s="89"/>
      <c r="F157" s="89"/>
      <c r="G157" s="83"/>
      <c r="H157" s="95"/>
    </row>
    <row r="158" spans="1:8" ht="38.25" x14ac:dyDescent="0.2">
      <c r="A158" s="120" t="s">
        <v>138</v>
      </c>
      <c r="B158" s="115" t="s">
        <v>178</v>
      </c>
      <c r="C158" s="83"/>
      <c r="D158" s="54"/>
      <c r="E158" s="89"/>
      <c r="F158" s="89"/>
      <c r="G158" s="83"/>
      <c r="H158" s="95"/>
    </row>
    <row r="159" spans="1:8" x14ac:dyDescent="0.2">
      <c r="A159" s="120">
        <v>1</v>
      </c>
      <c r="B159" s="115" t="s">
        <v>80</v>
      </c>
      <c r="C159" s="83" t="s">
        <v>55</v>
      </c>
      <c r="D159" s="54">
        <v>26</v>
      </c>
      <c r="E159" s="89"/>
      <c r="F159" s="89"/>
      <c r="G159" s="83"/>
      <c r="H159" s="95"/>
    </row>
    <row r="160" spans="1:8" x14ac:dyDescent="0.2">
      <c r="A160" s="120">
        <v>2</v>
      </c>
      <c r="B160" s="115" t="s">
        <v>255</v>
      </c>
      <c r="C160" s="83" t="s">
        <v>55</v>
      </c>
      <c r="D160" s="54">
        <v>10.5</v>
      </c>
      <c r="E160" s="89"/>
      <c r="F160" s="89"/>
      <c r="G160" s="83"/>
      <c r="H160" s="95"/>
    </row>
    <row r="161" spans="1:8" x14ac:dyDescent="0.2">
      <c r="A161" s="120"/>
      <c r="B161" s="115"/>
      <c r="C161" s="83"/>
      <c r="D161" s="54"/>
      <c r="E161" s="89"/>
      <c r="F161" s="89"/>
      <c r="G161" s="83"/>
      <c r="H161" s="95"/>
    </row>
    <row r="162" spans="1:8" x14ac:dyDescent="0.2">
      <c r="A162" s="77">
        <v>4.5</v>
      </c>
      <c r="B162" s="126" t="s">
        <v>212</v>
      </c>
      <c r="C162" s="83"/>
      <c r="D162" s="83"/>
      <c r="E162" s="89"/>
      <c r="F162" s="89"/>
      <c r="G162" s="83"/>
      <c r="H162" s="95"/>
    </row>
    <row r="163" spans="1:8" ht="51" x14ac:dyDescent="0.2">
      <c r="A163" s="120">
        <v>1</v>
      </c>
      <c r="B163" s="97" t="s">
        <v>232</v>
      </c>
      <c r="C163" s="83" t="s">
        <v>55</v>
      </c>
      <c r="D163" s="83">
        <v>74</v>
      </c>
      <c r="E163" s="89"/>
      <c r="F163" s="89"/>
      <c r="G163" s="83"/>
      <c r="H163" s="95"/>
    </row>
    <row r="164" spans="1:8" x14ac:dyDescent="0.2">
      <c r="A164" s="120">
        <v>2</v>
      </c>
      <c r="B164" s="97" t="s">
        <v>256</v>
      </c>
      <c r="C164" s="83" t="s">
        <v>55</v>
      </c>
      <c r="D164" s="83">
        <v>23.8</v>
      </c>
      <c r="E164" s="89"/>
      <c r="F164" s="89"/>
      <c r="G164" s="83"/>
      <c r="H164" s="95"/>
    </row>
    <row r="165" spans="1:8" x14ac:dyDescent="0.2">
      <c r="A165" s="120"/>
      <c r="B165" s="97"/>
      <c r="C165" s="83"/>
      <c r="D165" s="83"/>
      <c r="E165" s="89"/>
      <c r="F165" s="89"/>
      <c r="G165" s="83"/>
      <c r="H165" s="95"/>
    </row>
    <row r="166" spans="1:8" x14ac:dyDescent="0.2">
      <c r="A166" s="77">
        <v>4.5999999999999996</v>
      </c>
      <c r="B166" s="126" t="s">
        <v>277</v>
      </c>
      <c r="C166" s="83"/>
      <c r="D166" s="83"/>
      <c r="E166" s="89"/>
      <c r="F166" s="89"/>
      <c r="G166" s="83"/>
      <c r="H166" s="95"/>
    </row>
    <row r="167" spans="1:8" ht="38.25" x14ac:dyDescent="0.2">
      <c r="A167" s="120">
        <v>1</v>
      </c>
      <c r="B167" s="97" t="s">
        <v>278</v>
      </c>
      <c r="C167" s="83" t="s">
        <v>33</v>
      </c>
      <c r="D167" s="83">
        <v>1</v>
      </c>
      <c r="E167" s="89"/>
      <c r="F167" s="89"/>
      <c r="G167" s="83"/>
      <c r="H167" s="95"/>
    </row>
    <row r="168" spans="1:8" x14ac:dyDescent="0.2">
      <c r="A168" s="120"/>
      <c r="B168" s="97"/>
      <c r="C168" s="83"/>
      <c r="D168" s="83"/>
      <c r="E168" s="89"/>
      <c r="F168" s="89"/>
      <c r="G168" s="83"/>
      <c r="H168" s="95"/>
    </row>
    <row r="169" spans="1:8" x14ac:dyDescent="0.2">
      <c r="A169" s="120"/>
      <c r="B169" s="115"/>
      <c r="C169" s="83"/>
      <c r="D169" s="54"/>
      <c r="E169" s="89"/>
      <c r="F169" s="89"/>
      <c r="G169" s="79"/>
      <c r="H169" s="80"/>
    </row>
    <row r="170" spans="1:8" x14ac:dyDescent="0.2">
      <c r="A170" s="98"/>
      <c r="B170" s="99" t="s">
        <v>82</v>
      </c>
      <c r="C170" s="100"/>
      <c r="D170" s="4"/>
      <c r="E170" s="101"/>
      <c r="F170" s="101"/>
      <c r="G170" s="101"/>
      <c r="H170" s="111"/>
    </row>
    <row r="171" spans="1:8" x14ac:dyDescent="0.2">
      <c r="A171" s="103"/>
      <c r="B171" s="104" t="s">
        <v>83</v>
      </c>
      <c r="C171" s="105"/>
      <c r="D171" s="5"/>
      <c r="E171" s="106"/>
      <c r="F171" s="106"/>
      <c r="G171" s="106"/>
      <c r="H171" s="138"/>
    </row>
    <row r="172" spans="1:8" s="144" customFormat="1" x14ac:dyDescent="0.2">
      <c r="A172" s="139"/>
      <c r="B172" s="140" t="s">
        <v>84</v>
      </c>
      <c r="C172" s="141"/>
      <c r="D172" s="56"/>
      <c r="E172" s="142"/>
      <c r="F172" s="142"/>
      <c r="G172" s="142"/>
      <c r="H172" s="143"/>
    </row>
    <row r="173" spans="1:8" s="144" customFormat="1" x14ac:dyDescent="0.2">
      <c r="A173" s="145"/>
      <c r="B173" s="146" t="s">
        <v>144</v>
      </c>
      <c r="C173" s="118"/>
      <c r="D173" s="53"/>
      <c r="E173" s="118"/>
      <c r="F173" s="118"/>
      <c r="G173" s="147"/>
      <c r="H173" s="148"/>
    </row>
    <row r="174" spans="1:8" s="144" customFormat="1" x14ac:dyDescent="0.2">
      <c r="A174" s="145"/>
      <c r="B174" s="149"/>
      <c r="C174" s="118"/>
      <c r="D174" s="53"/>
      <c r="E174" s="118"/>
      <c r="F174" s="118"/>
      <c r="G174" s="147"/>
      <c r="H174" s="148"/>
    </row>
    <row r="175" spans="1:8" s="144" customFormat="1" x14ac:dyDescent="0.2">
      <c r="A175" s="121">
        <v>5.0999999999999996</v>
      </c>
      <c r="B175" s="150" t="s">
        <v>53</v>
      </c>
      <c r="C175" s="118"/>
      <c r="D175" s="53"/>
      <c r="E175" s="118"/>
      <c r="F175" s="118"/>
      <c r="G175" s="147"/>
      <c r="H175" s="148"/>
    </row>
    <row r="176" spans="1:8" s="144" customFormat="1" ht="25.5" x14ac:dyDescent="0.2">
      <c r="A176" s="145"/>
      <c r="B176" s="124" t="s">
        <v>145</v>
      </c>
      <c r="C176" s="118"/>
      <c r="D176" s="55"/>
      <c r="E176" s="118"/>
      <c r="F176" s="118"/>
      <c r="G176" s="147"/>
      <c r="H176" s="148"/>
    </row>
    <row r="177" spans="1:11" s="144" customFormat="1" ht="25.5" x14ac:dyDescent="0.2">
      <c r="A177" s="145"/>
      <c r="B177" s="124" t="s">
        <v>123</v>
      </c>
      <c r="C177" s="118"/>
      <c r="D177" s="55"/>
      <c r="E177" s="118"/>
      <c r="F177" s="118"/>
      <c r="G177" s="147"/>
      <c r="H177" s="148"/>
    </row>
    <row r="178" spans="1:11" s="144" customFormat="1" ht="25.5" x14ac:dyDescent="0.2">
      <c r="A178" s="145"/>
      <c r="B178" s="124" t="s">
        <v>146</v>
      </c>
      <c r="C178" s="118"/>
      <c r="D178" s="55"/>
      <c r="E178" s="118"/>
      <c r="F178" s="118"/>
      <c r="G178" s="147"/>
      <c r="H178" s="148"/>
    </row>
    <row r="179" spans="1:11" s="144" customFormat="1" x14ac:dyDescent="0.2">
      <c r="A179" s="145"/>
      <c r="B179" s="151"/>
      <c r="C179" s="118"/>
      <c r="D179" s="55"/>
      <c r="E179" s="118"/>
      <c r="F179" s="118"/>
      <c r="G179" s="147"/>
      <c r="H179" s="148"/>
    </row>
    <row r="180" spans="1:11" s="153" customFormat="1" x14ac:dyDescent="0.2">
      <c r="A180" s="121">
        <v>5.2</v>
      </c>
      <c r="B180" s="150" t="s">
        <v>147</v>
      </c>
      <c r="C180" s="118"/>
      <c r="D180" s="55"/>
      <c r="E180" s="118"/>
      <c r="F180" s="118"/>
      <c r="G180" s="118"/>
      <c r="H180" s="152"/>
    </row>
    <row r="181" spans="1:11" s="153" customFormat="1" ht="38.25" x14ac:dyDescent="0.2">
      <c r="A181" s="123">
        <v>1</v>
      </c>
      <c r="B181" s="185" t="s">
        <v>204</v>
      </c>
      <c r="C181" s="118" t="s">
        <v>55</v>
      </c>
      <c r="D181" s="55">
        <v>89.5</v>
      </c>
      <c r="E181" s="118"/>
      <c r="F181" s="118"/>
      <c r="G181" s="83"/>
      <c r="H181" s="95"/>
    </row>
    <row r="182" spans="1:11" s="153" customFormat="1" x14ac:dyDescent="0.2">
      <c r="A182" s="123">
        <v>2</v>
      </c>
      <c r="B182" s="185" t="s">
        <v>257</v>
      </c>
      <c r="C182" s="118" t="s">
        <v>55</v>
      </c>
      <c r="D182" s="55">
        <f>6.6*4.1</f>
        <v>27.059999999999995</v>
      </c>
      <c r="E182" s="118"/>
      <c r="F182" s="118"/>
      <c r="G182" s="83"/>
      <c r="H182" s="95"/>
    </row>
    <row r="183" spans="1:11" s="144" customFormat="1" x14ac:dyDescent="0.2">
      <c r="A183" s="145"/>
      <c r="B183" s="151"/>
      <c r="C183" s="118"/>
      <c r="D183" s="55"/>
      <c r="E183" s="55"/>
      <c r="F183" s="154"/>
      <c r="G183" s="83"/>
      <c r="H183" s="95"/>
      <c r="K183" s="153"/>
    </row>
    <row r="184" spans="1:11" s="144" customFormat="1" x14ac:dyDescent="0.2">
      <c r="A184" s="121">
        <v>5.3</v>
      </c>
      <c r="B184" s="150" t="s">
        <v>148</v>
      </c>
      <c r="C184" s="118"/>
      <c r="D184" s="55"/>
      <c r="E184" s="55"/>
      <c r="F184" s="154"/>
      <c r="G184" s="83"/>
      <c r="H184" s="95"/>
    </row>
    <row r="185" spans="1:11" s="144" customFormat="1" ht="25.5" x14ac:dyDescent="0.2">
      <c r="A185" s="123">
        <v>1</v>
      </c>
      <c r="B185" s="124" t="s">
        <v>199</v>
      </c>
      <c r="C185" s="118" t="s">
        <v>149</v>
      </c>
      <c r="D185" s="55">
        <v>3.2</v>
      </c>
      <c r="E185" s="55"/>
      <c r="F185" s="154"/>
      <c r="G185" s="83"/>
      <c r="H185" s="95"/>
    </row>
    <row r="186" spans="1:11" s="144" customFormat="1" ht="25.5" x14ac:dyDescent="0.2">
      <c r="A186" s="123">
        <v>2</v>
      </c>
      <c r="B186" s="124" t="s">
        <v>213</v>
      </c>
      <c r="C186" s="118" t="s">
        <v>149</v>
      </c>
      <c r="D186" s="55">
        <v>8.48</v>
      </c>
      <c r="E186" s="55"/>
      <c r="F186" s="154"/>
      <c r="G186" s="83"/>
      <c r="H186" s="95"/>
    </row>
    <row r="187" spans="1:11" s="144" customFormat="1" ht="25.5" x14ac:dyDescent="0.2">
      <c r="A187" s="123">
        <v>3</v>
      </c>
      <c r="B187" s="124" t="s">
        <v>200</v>
      </c>
      <c r="C187" s="118" t="s">
        <v>149</v>
      </c>
      <c r="D187" s="55">
        <f>4.4*2</f>
        <v>8.8000000000000007</v>
      </c>
      <c r="E187" s="55"/>
      <c r="F187" s="154"/>
      <c r="G187" s="83"/>
      <c r="H187" s="95"/>
    </row>
    <row r="188" spans="1:11" s="144" customFormat="1" x14ac:dyDescent="0.2">
      <c r="A188" s="123"/>
      <c r="B188" s="124"/>
      <c r="C188" s="118"/>
      <c r="D188" s="55"/>
      <c r="E188" s="55"/>
      <c r="F188" s="154"/>
      <c r="G188" s="83"/>
      <c r="H188" s="95"/>
    </row>
    <row r="189" spans="1:11" s="144" customFormat="1" x14ac:dyDescent="0.2">
      <c r="A189" s="121">
        <v>5.4</v>
      </c>
      <c r="B189" s="150" t="s">
        <v>150</v>
      </c>
      <c r="C189" s="118"/>
      <c r="D189" s="55"/>
      <c r="E189" s="55"/>
      <c r="F189" s="154"/>
      <c r="G189" s="83"/>
      <c r="H189" s="95"/>
    </row>
    <row r="190" spans="1:11" s="144" customFormat="1" ht="38.25" x14ac:dyDescent="0.2">
      <c r="A190" s="123"/>
      <c r="B190" s="124" t="s">
        <v>201</v>
      </c>
      <c r="C190" s="155"/>
      <c r="D190" s="55"/>
      <c r="E190" s="55"/>
      <c r="F190" s="154"/>
      <c r="G190" s="83"/>
      <c r="H190" s="95"/>
    </row>
    <row r="191" spans="1:11" s="144" customFormat="1" x14ac:dyDescent="0.2">
      <c r="A191" s="123">
        <v>1</v>
      </c>
      <c r="B191" s="124" t="s">
        <v>151</v>
      </c>
      <c r="C191" s="155" t="s">
        <v>149</v>
      </c>
      <c r="D191" s="55">
        <v>22</v>
      </c>
      <c r="E191" s="55"/>
      <c r="F191" s="154"/>
      <c r="G191" s="83"/>
      <c r="H191" s="95"/>
    </row>
    <row r="192" spans="1:11" s="144" customFormat="1" x14ac:dyDescent="0.2">
      <c r="A192" s="123"/>
      <c r="B192" s="124"/>
      <c r="C192" s="118"/>
      <c r="D192" s="55"/>
      <c r="E192" s="55"/>
      <c r="F192" s="154"/>
      <c r="G192" s="83"/>
      <c r="H192" s="95"/>
    </row>
    <row r="193" spans="1:8" s="144" customFormat="1" x14ac:dyDescent="0.2">
      <c r="A193" s="121">
        <v>5.5</v>
      </c>
      <c r="B193" s="150" t="s">
        <v>152</v>
      </c>
      <c r="C193" s="118"/>
      <c r="D193" s="55"/>
      <c r="E193" s="55"/>
      <c r="F193" s="154"/>
      <c r="G193" s="83"/>
      <c r="H193" s="95"/>
    </row>
    <row r="194" spans="1:8" s="144" customFormat="1" ht="25.5" x14ac:dyDescent="0.2">
      <c r="A194" s="123">
        <v>1</v>
      </c>
      <c r="B194" s="124" t="s">
        <v>153</v>
      </c>
      <c r="C194" s="118" t="s">
        <v>149</v>
      </c>
      <c r="D194" s="55">
        <v>10</v>
      </c>
      <c r="E194" s="55"/>
      <c r="F194" s="154"/>
      <c r="G194" s="83"/>
      <c r="H194" s="95"/>
    </row>
    <row r="195" spans="1:8" s="144" customFormat="1" x14ac:dyDescent="0.2">
      <c r="A195" s="156"/>
      <c r="B195" s="157"/>
      <c r="C195" s="118"/>
      <c r="D195" s="55"/>
      <c r="E195" s="55"/>
      <c r="F195" s="154"/>
      <c r="G195" s="83"/>
      <c r="H195" s="95"/>
    </row>
    <row r="196" spans="1:8" s="144" customFormat="1" x14ac:dyDescent="0.2">
      <c r="A196" s="121">
        <v>5.7</v>
      </c>
      <c r="B196" s="122" t="s">
        <v>154</v>
      </c>
      <c r="C196" s="118"/>
      <c r="D196" s="55"/>
      <c r="E196" s="55"/>
      <c r="F196" s="154"/>
      <c r="G196" s="83"/>
      <c r="H196" s="95"/>
    </row>
    <row r="197" spans="1:8" s="144" customFormat="1" ht="89.25" x14ac:dyDescent="0.2">
      <c r="A197" s="123">
        <v>1</v>
      </c>
      <c r="B197" s="186" t="s">
        <v>247</v>
      </c>
      <c r="C197" s="118"/>
      <c r="D197" s="55"/>
      <c r="E197" s="55"/>
      <c r="F197" s="154"/>
      <c r="G197" s="83"/>
      <c r="H197" s="95"/>
    </row>
    <row r="198" spans="1:8" s="144" customFormat="1" x14ac:dyDescent="0.2">
      <c r="A198" s="123"/>
      <c r="B198" s="186"/>
      <c r="C198" s="118"/>
      <c r="D198" s="55"/>
      <c r="E198" s="55"/>
      <c r="F198" s="154"/>
      <c r="G198" s="83"/>
      <c r="H198" s="95"/>
    </row>
    <row r="199" spans="1:8" s="144" customFormat="1" x14ac:dyDescent="0.2">
      <c r="A199" s="156">
        <v>1</v>
      </c>
      <c r="B199" s="182" t="s">
        <v>155</v>
      </c>
      <c r="C199" s="118" t="s">
        <v>149</v>
      </c>
      <c r="D199" s="118">
        <v>80</v>
      </c>
      <c r="E199" s="55"/>
      <c r="F199" s="154"/>
      <c r="G199" s="83"/>
      <c r="H199" s="95"/>
    </row>
    <row r="200" spans="1:8" s="144" customFormat="1" x14ac:dyDescent="0.2">
      <c r="A200" s="156">
        <v>2</v>
      </c>
      <c r="B200" s="182" t="s">
        <v>179</v>
      </c>
      <c r="C200" s="118" t="s">
        <v>149</v>
      </c>
      <c r="D200" s="118">
        <v>147</v>
      </c>
      <c r="E200" s="55"/>
      <c r="F200" s="154"/>
      <c r="G200" s="83"/>
      <c r="H200" s="95"/>
    </row>
    <row r="201" spans="1:8" s="144" customFormat="1" x14ac:dyDescent="0.2">
      <c r="A201" s="156">
        <v>3</v>
      </c>
      <c r="B201" s="182" t="s">
        <v>214</v>
      </c>
      <c r="C201" s="118" t="s">
        <v>149</v>
      </c>
      <c r="D201" s="118">
        <v>3</v>
      </c>
      <c r="E201" s="55"/>
      <c r="F201" s="154"/>
      <c r="G201" s="83"/>
      <c r="H201" s="95"/>
    </row>
    <row r="202" spans="1:8" s="144" customFormat="1" x14ac:dyDescent="0.2">
      <c r="A202" s="156">
        <v>4</v>
      </c>
      <c r="B202" s="182" t="s">
        <v>215</v>
      </c>
      <c r="C202" s="118" t="s">
        <v>149</v>
      </c>
      <c r="D202" s="118">
        <f>4.2*2</f>
        <v>8.4</v>
      </c>
      <c r="E202" s="55"/>
      <c r="F202" s="154"/>
      <c r="G202" s="83"/>
      <c r="H202" s="95"/>
    </row>
    <row r="203" spans="1:8" s="144" customFormat="1" x14ac:dyDescent="0.2">
      <c r="A203" s="156">
        <v>5</v>
      </c>
      <c r="B203" s="182" t="s">
        <v>202</v>
      </c>
      <c r="C203" s="118" t="s">
        <v>149</v>
      </c>
      <c r="D203" s="55">
        <v>22</v>
      </c>
      <c r="E203" s="55"/>
      <c r="F203" s="154"/>
      <c r="G203" s="83"/>
      <c r="H203" s="95"/>
    </row>
    <row r="204" spans="1:8" s="144" customFormat="1" x14ac:dyDescent="0.2">
      <c r="A204" s="96">
        <v>6</v>
      </c>
      <c r="B204" s="158" t="s">
        <v>156</v>
      </c>
      <c r="C204" s="83" t="s">
        <v>157</v>
      </c>
      <c r="D204" s="54">
        <v>1</v>
      </c>
      <c r="E204" s="55"/>
      <c r="F204" s="154"/>
      <c r="G204" s="83"/>
      <c r="H204" s="95"/>
    </row>
    <row r="205" spans="1:8" s="144" customFormat="1" x14ac:dyDescent="0.2">
      <c r="A205" s="120">
        <v>7</v>
      </c>
      <c r="B205" s="182" t="s">
        <v>258</v>
      </c>
      <c r="C205" s="83" t="s">
        <v>149</v>
      </c>
      <c r="D205" s="54">
        <v>40.5</v>
      </c>
      <c r="E205" s="55"/>
      <c r="F205" s="154"/>
      <c r="G205" s="83"/>
      <c r="H205" s="95"/>
    </row>
    <row r="206" spans="1:8" s="144" customFormat="1" x14ac:dyDescent="0.2">
      <c r="A206" s="120"/>
      <c r="B206" s="158"/>
      <c r="C206" s="83"/>
      <c r="D206" s="54"/>
      <c r="E206" s="55"/>
      <c r="F206" s="154"/>
      <c r="G206" s="83"/>
      <c r="H206" s="95"/>
    </row>
    <row r="207" spans="1:8" s="144" customFormat="1" x14ac:dyDescent="0.2">
      <c r="A207" s="121">
        <v>5.8</v>
      </c>
      <c r="B207" s="122" t="s">
        <v>158</v>
      </c>
      <c r="C207" s="118"/>
      <c r="D207" s="55"/>
      <c r="E207" s="55"/>
      <c r="F207" s="154"/>
      <c r="G207" s="83"/>
      <c r="H207" s="95"/>
    </row>
    <row r="208" spans="1:8" s="144" customFormat="1" ht="38.25" x14ac:dyDescent="0.2">
      <c r="A208" s="156">
        <v>1</v>
      </c>
      <c r="B208" s="157" t="s">
        <v>159</v>
      </c>
      <c r="C208" s="118" t="s">
        <v>55</v>
      </c>
      <c r="D208" s="55">
        <v>89</v>
      </c>
      <c r="E208" s="55"/>
      <c r="F208" s="154"/>
      <c r="G208" s="83"/>
      <c r="H208" s="95"/>
    </row>
    <row r="209" spans="1:8" s="144" customFormat="1" x14ac:dyDescent="0.2">
      <c r="A209" s="156"/>
      <c r="B209" s="157"/>
      <c r="C209" s="118"/>
      <c r="D209" s="55"/>
      <c r="E209" s="55"/>
      <c r="F209" s="154"/>
      <c r="G209" s="118"/>
      <c r="H209" s="152"/>
    </row>
    <row r="210" spans="1:8" s="144" customFormat="1" x14ac:dyDescent="0.2">
      <c r="A210" s="121">
        <v>5.9</v>
      </c>
      <c r="B210" s="122" t="s">
        <v>259</v>
      </c>
      <c r="C210" s="118"/>
      <c r="D210" s="118"/>
      <c r="E210" s="118"/>
      <c r="F210" s="154"/>
      <c r="G210" s="118"/>
      <c r="H210" s="152"/>
    </row>
    <row r="211" spans="1:8" s="144" customFormat="1" x14ac:dyDescent="0.2">
      <c r="A211" s="156"/>
      <c r="B211" s="157"/>
      <c r="C211" s="118"/>
      <c r="D211" s="118"/>
      <c r="E211" s="118"/>
      <c r="F211" s="154"/>
      <c r="G211" s="118"/>
      <c r="H211" s="152"/>
    </row>
    <row r="212" spans="1:8" s="144" customFormat="1" x14ac:dyDescent="0.2">
      <c r="A212" s="156" t="s">
        <v>261</v>
      </c>
      <c r="B212" s="84" t="s">
        <v>53</v>
      </c>
      <c r="C212" s="118"/>
      <c r="D212" s="118"/>
      <c r="E212" s="118"/>
      <c r="F212" s="154"/>
      <c r="G212" s="118"/>
      <c r="H212" s="152"/>
    </row>
    <row r="213" spans="1:8" s="144" customFormat="1" ht="114.75" x14ac:dyDescent="0.2">
      <c r="A213" s="156"/>
      <c r="B213" s="191" t="s">
        <v>260</v>
      </c>
      <c r="C213" s="118"/>
      <c r="D213" s="118"/>
      <c r="E213" s="118"/>
      <c r="F213" s="154"/>
      <c r="G213" s="118"/>
      <c r="H213" s="152"/>
    </row>
    <row r="214" spans="1:8" s="144" customFormat="1" x14ac:dyDescent="0.2">
      <c r="A214" s="156"/>
      <c r="B214" s="157"/>
      <c r="C214" s="118"/>
      <c r="D214" s="55"/>
      <c r="E214" s="55"/>
      <c r="F214" s="154"/>
      <c r="G214" s="118"/>
      <c r="H214" s="152"/>
    </row>
    <row r="215" spans="1:8" x14ac:dyDescent="0.2">
      <c r="A215" s="192">
        <v>5.0999999999999996</v>
      </c>
      <c r="B215" s="126" t="s">
        <v>262</v>
      </c>
      <c r="C215" s="83"/>
      <c r="D215" s="89"/>
      <c r="E215" s="89"/>
      <c r="F215" s="89"/>
      <c r="G215" s="193"/>
      <c r="H215" s="80"/>
    </row>
    <row r="216" spans="1:8" x14ac:dyDescent="0.2">
      <c r="A216" s="77"/>
      <c r="B216" s="126"/>
      <c r="C216" s="83"/>
      <c r="D216" s="89"/>
      <c r="E216" s="89"/>
      <c r="F216" s="89"/>
      <c r="G216" s="193"/>
      <c r="H216" s="80"/>
    </row>
    <row r="217" spans="1:8" ht="38.25" x14ac:dyDescent="0.2">
      <c r="A217" s="120">
        <v>1</v>
      </c>
      <c r="B217" s="97" t="s">
        <v>264</v>
      </c>
      <c r="C217" s="83" t="s">
        <v>263</v>
      </c>
      <c r="D217" s="83">
        <v>3</v>
      </c>
      <c r="E217" s="89"/>
      <c r="F217" s="89"/>
      <c r="G217" s="83">
        <f>F217+E217</f>
        <v>0</v>
      </c>
      <c r="H217" s="95">
        <f>G217*D217</f>
        <v>0</v>
      </c>
    </row>
    <row r="218" spans="1:8" s="144" customFormat="1" ht="25.5" x14ac:dyDescent="0.2">
      <c r="A218" s="156">
        <v>2</v>
      </c>
      <c r="B218" s="97" t="s">
        <v>266</v>
      </c>
      <c r="C218" s="83" t="s">
        <v>263</v>
      </c>
      <c r="D218" s="83">
        <v>1</v>
      </c>
      <c r="E218" s="55"/>
      <c r="F218" s="154"/>
      <c r="G218" s="118"/>
      <c r="H218" s="152"/>
    </row>
    <row r="219" spans="1:8" s="144" customFormat="1" ht="25.5" x14ac:dyDescent="0.2">
      <c r="A219" s="156">
        <v>3</v>
      </c>
      <c r="B219" s="97" t="s">
        <v>265</v>
      </c>
      <c r="C219" s="83" t="s">
        <v>263</v>
      </c>
      <c r="D219" s="83">
        <v>1</v>
      </c>
      <c r="E219" s="55"/>
      <c r="F219" s="154"/>
      <c r="G219" s="118"/>
      <c r="H219" s="152"/>
    </row>
    <row r="220" spans="1:8" s="144" customFormat="1" x14ac:dyDescent="0.2">
      <c r="A220" s="156"/>
      <c r="B220" s="157"/>
      <c r="C220" s="118"/>
      <c r="D220" s="55"/>
      <c r="E220" s="55"/>
      <c r="F220" s="154"/>
      <c r="G220" s="118"/>
      <c r="H220" s="152"/>
    </row>
    <row r="221" spans="1:8" x14ac:dyDescent="0.2">
      <c r="A221" s="192">
        <v>5.1100000000000003</v>
      </c>
      <c r="B221" s="126" t="s">
        <v>267</v>
      </c>
      <c r="C221" s="83"/>
      <c r="D221" s="89"/>
      <c r="E221" s="89"/>
      <c r="F221" s="89"/>
      <c r="G221" s="193"/>
      <c r="H221" s="80"/>
    </row>
    <row r="222" spans="1:8" s="144" customFormat="1" ht="25.5" x14ac:dyDescent="0.2">
      <c r="A222" s="156">
        <v>1</v>
      </c>
      <c r="B222" s="97" t="s">
        <v>268</v>
      </c>
      <c r="C222" s="83" t="s">
        <v>263</v>
      </c>
      <c r="D222" s="83">
        <v>3</v>
      </c>
      <c r="E222" s="89"/>
      <c r="F222" s="89"/>
      <c r="G222" s="83">
        <f>F222+E222</f>
        <v>0</v>
      </c>
      <c r="H222" s="95">
        <f>G222*D222</f>
        <v>0</v>
      </c>
    </row>
    <row r="223" spans="1:8" s="144" customFormat="1" ht="25.5" x14ac:dyDescent="0.2">
      <c r="A223" s="156">
        <v>2</v>
      </c>
      <c r="B223" s="97" t="s">
        <v>269</v>
      </c>
      <c r="C223" s="83" t="s">
        <v>263</v>
      </c>
      <c r="D223" s="83">
        <v>1</v>
      </c>
      <c r="E223" s="55"/>
      <c r="F223" s="154"/>
      <c r="G223" s="118"/>
      <c r="H223" s="152"/>
    </row>
    <row r="224" spans="1:8" s="144" customFormat="1" x14ac:dyDescent="0.2">
      <c r="A224" s="156"/>
      <c r="B224" s="157"/>
      <c r="C224" s="118"/>
      <c r="D224" s="55"/>
      <c r="E224" s="55"/>
      <c r="F224" s="154"/>
      <c r="G224" s="118"/>
      <c r="H224" s="152"/>
    </row>
    <row r="225" spans="1:8" x14ac:dyDescent="0.2">
      <c r="A225" s="192">
        <v>5.1100000000000003</v>
      </c>
      <c r="B225" s="126" t="s">
        <v>270</v>
      </c>
      <c r="C225" s="83"/>
      <c r="D225" s="89"/>
      <c r="E225" s="89"/>
      <c r="F225" s="89"/>
      <c r="G225" s="193"/>
      <c r="H225" s="80"/>
    </row>
    <row r="226" spans="1:8" s="144" customFormat="1" ht="38.25" x14ac:dyDescent="0.2">
      <c r="A226" s="156">
        <v>1</v>
      </c>
      <c r="B226" s="185" t="s">
        <v>204</v>
      </c>
      <c r="C226" s="118" t="s">
        <v>55</v>
      </c>
      <c r="D226" s="55">
        <v>27.7</v>
      </c>
      <c r="E226" s="55"/>
      <c r="F226" s="154"/>
      <c r="G226" s="118"/>
      <c r="H226" s="152"/>
    </row>
    <row r="227" spans="1:8" s="144" customFormat="1" x14ac:dyDescent="0.2">
      <c r="A227" s="156">
        <v>2</v>
      </c>
      <c r="B227" s="97" t="s">
        <v>271</v>
      </c>
      <c r="C227" s="118" t="s">
        <v>272</v>
      </c>
      <c r="D227" s="55">
        <v>38</v>
      </c>
      <c r="E227" s="55"/>
      <c r="F227" s="154"/>
      <c r="G227" s="118"/>
      <c r="H227" s="152"/>
    </row>
    <row r="228" spans="1:8" s="144" customFormat="1" x14ac:dyDescent="0.2">
      <c r="A228" s="156"/>
      <c r="B228" s="157"/>
      <c r="C228" s="118"/>
      <c r="D228" s="55"/>
      <c r="E228" s="55"/>
      <c r="F228" s="154"/>
      <c r="G228" s="118"/>
      <c r="H228" s="152"/>
    </row>
    <row r="229" spans="1:8" s="144" customFormat="1" x14ac:dyDescent="0.2">
      <c r="A229" s="156"/>
      <c r="B229" s="157"/>
      <c r="C229" s="118"/>
      <c r="D229" s="55"/>
      <c r="E229" s="55"/>
      <c r="F229" s="154"/>
      <c r="G229" s="118"/>
      <c r="H229" s="152"/>
    </row>
    <row r="230" spans="1:8" s="144" customFormat="1" x14ac:dyDescent="0.2">
      <c r="A230" s="139"/>
      <c r="B230" s="159" t="s">
        <v>160</v>
      </c>
      <c r="C230" s="141"/>
      <c r="D230" s="56"/>
      <c r="E230" s="160"/>
      <c r="F230" s="160"/>
      <c r="G230" s="160"/>
      <c r="H230" s="161"/>
    </row>
    <row r="231" spans="1:8" s="144" customFormat="1" x14ac:dyDescent="0.2">
      <c r="A231" s="162"/>
      <c r="B231" s="163" t="s">
        <v>85</v>
      </c>
      <c r="C231" s="164"/>
      <c r="D231" s="57"/>
      <c r="E231" s="165"/>
      <c r="F231" s="165"/>
      <c r="G231" s="165"/>
      <c r="H231" s="166"/>
    </row>
    <row r="232" spans="1:8" x14ac:dyDescent="0.2">
      <c r="A232" s="98"/>
      <c r="B232" s="109" t="s">
        <v>97</v>
      </c>
      <c r="C232" s="100"/>
      <c r="D232" s="4"/>
      <c r="E232" s="110"/>
      <c r="F232" s="110"/>
      <c r="G232" s="110"/>
      <c r="H232" s="111"/>
    </row>
    <row r="233" spans="1:8" x14ac:dyDescent="0.2">
      <c r="A233" s="87"/>
      <c r="B233" s="81" t="s">
        <v>14</v>
      </c>
      <c r="C233" s="83"/>
      <c r="D233" s="3"/>
      <c r="E233" s="83"/>
      <c r="F233" s="83"/>
      <c r="G233" s="79"/>
      <c r="H233" s="80"/>
    </row>
    <row r="234" spans="1:8" x14ac:dyDescent="0.2">
      <c r="A234" s="87"/>
      <c r="B234" s="81"/>
      <c r="C234" s="83"/>
      <c r="D234" s="3"/>
      <c r="E234" s="83"/>
      <c r="F234" s="83"/>
      <c r="G234" s="79"/>
      <c r="H234" s="80"/>
    </row>
    <row r="235" spans="1:8" x14ac:dyDescent="0.2">
      <c r="A235" s="77">
        <v>6.1</v>
      </c>
      <c r="B235" s="84" t="s">
        <v>53</v>
      </c>
      <c r="C235" s="83"/>
      <c r="D235" s="3"/>
      <c r="E235" s="83"/>
      <c r="F235" s="83"/>
      <c r="G235" s="79"/>
      <c r="H235" s="80"/>
    </row>
    <row r="236" spans="1:8" ht="102" x14ac:dyDescent="0.2">
      <c r="A236" s="87"/>
      <c r="B236" s="127" t="s">
        <v>180</v>
      </c>
      <c r="C236" s="83"/>
      <c r="D236" s="54"/>
      <c r="E236" s="83"/>
      <c r="F236" s="83"/>
      <c r="G236" s="79"/>
      <c r="H236" s="80"/>
    </row>
    <row r="237" spans="1:8" x14ac:dyDescent="0.2">
      <c r="A237" s="87"/>
      <c r="B237" s="89"/>
      <c r="C237" s="83"/>
      <c r="D237" s="54"/>
      <c r="E237" s="83"/>
      <c r="F237" s="83"/>
      <c r="G237" s="79"/>
      <c r="H237" s="80"/>
    </row>
    <row r="238" spans="1:8" x14ac:dyDescent="0.2">
      <c r="A238" s="77">
        <v>6.2</v>
      </c>
      <c r="B238" s="135" t="s">
        <v>15</v>
      </c>
      <c r="C238" s="83"/>
      <c r="D238" s="54"/>
      <c r="E238" s="83"/>
      <c r="F238" s="83"/>
      <c r="G238" s="79"/>
      <c r="H238" s="80"/>
    </row>
    <row r="239" spans="1:8" s="70" customFormat="1" x14ac:dyDescent="0.2">
      <c r="A239" s="120"/>
      <c r="B239" s="94"/>
      <c r="C239" s="83"/>
      <c r="D239" s="54"/>
      <c r="E239" s="83"/>
      <c r="F239" s="83"/>
      <c r="G239" s="79"/>
      <c r="H239" s="80"/>
    </row>
    <row r="240" spans="1:8" s="70" customFormat="1" x14ac:dyDescent="0.2">
      <c r="A240" s="120" t="s">
        <v>218</v>
      </c>
      <c r="B240" s="94" t="s">
        <v>231</v>
      </c>
      <c r="C240" s="83"/>
      <c r="D240" s="54"/>
      <c r="E240" s="83"/>
      <c r="F240" s="83"/>
      <c r="G240" s="83"/>
      <c r="H240" s="95"/>
    </row>
    <row r="241" spans="1:8" s="70" customFormat="1" x14ac:dyDescent="0.2">
      <c r="A241" s="120">
        <v>1</v>
      </c>
      <c r="B241" s="97" t="s">
        <v>242</v>
      </c>
      <c r="C241" s="83" t="s">
        <v>55</v>
      </c>
      <c r="D241" s="54">
        <v>28.96</v>
      </c>
      <c r="E241" s="83"/>
      <c r="F241" s="83"/>
      <c r="G241" s="83"/>
      <c r="H241" s="95"/>
    </row>
    <row r="242" spans="1:8" ht="25.5" x14ac:dyDescent="0.2">
      <c r="A242" s="120">
        <v>2</v>
      </c>
      <c r="B242" s="97" t="s">
        <v>243</v>
      </c>
      <c r="C242" s="83" t="s">
        <v>55</v>
      </c>
      <c r="D242" s="54">
        <v>4</v>
      </c>
      <c r="E242" s="83"/>
      <c r="F242" s="83"/>
      <c r="G242" s="83"/>
      <c r="H242" s="95"/>
    </row>
    <row r="243" spans="1:8" x14ac:dyDescent="0.2">
      <c r="A243" s="96"/>
      <c r="B243" s="97"/>
      <c r="C243" s="83"/>
      <c r="D243" s="54"/>
      <c r="E243" s="83"/>
      <c r="F243" s="83"/>
      <c r="G243" s="79"/>
      <c r="H243" s="80"/>
    </row>
    <row r="244" spans="1:8" x14ac:dyDescent="0.2">
      <c r="A244" s="98"/>
      <c r="B244" s="99" t="s">
        <v>219</v>
      </c>
      <c r="C244" s="100"/>
      <c r="D244" s="4"/>
      <c r="E244" s="101"/>
      <c r="F244" s="101"/>
      <c r="G244" s="101"/>
      <c r="H244" s="102"/>
    </row>
    <row r="245" spans="1:8" x14ac:dyDescent="0.2">
      <c r="A245" s="103"/>
      <c r="B245" s="104" t="s">
        <v>220</v>
      </c>
      <c r="C245" s="105"/>
      <c r="D245" s="5"/>
      <c r="E245" s="106"/>
      <c r="F245" s="106"/>
      <c r="G245" s="106"/>
      <c r="H245" s="107"/>
    </row>
    <row r="246" spans="1:8" x14ac:dyDescent="0.2">
      <c r="A246" s="108"/>
      <c r="B246" s="167" t="s">
        <v>221</v>
      </c>
      <c r="C246" s="100"/>
      <c r="D246" s="6"/>
      <c r="E246" s="110"/>
      <c r="F246" s="110"/>
      <c r="G246" s="110"/>
      <c r="H246" s="111"/>
    </row>
    <row r="247" spans="1:8" x14ac:dyDescent="0.2">
      <c r="A247" s="77"/>
      <c r="B247" s="81" t="s">
        <v>17</v>
      </c>
      <c r="C247" s="83"/>
      <c r="D247" s="2"/>
      <c r="E247" s="83"/>
      <c r="F247" s="83"/>
      <c r="G247" s="79"/>
      <c r="H247" s="80"/>
    </row>
    <row r="248" spans="1:8" x14ac:dyDescent="0.2">
      <c r="A248" s="77"/>
      <c r="B248" s="79"/>
      <c r="C248" s="83"/>
      <c r="D248" s="2"/>
      <c r="E248" s="83"/>
      <c r="F248" s="83"/>
      <c r="G248" s="79"/>
      <c r="H248" s="80"/>
    </row>
    <row r="249" spans="1:8" x14ac:dyDescent="0.2">
      <c r="A249" s="77">
        <v>7.1</v>
      </c>
      <c r="B249" s="126" t="s">
        <v>125</v>
      </c>
      <c r="C249" s="83"/>
      <c r="D249" s="2"/>
      <c r="E249" s="83"/>
      <c r="F249" s="83"/>
      <c r="G249" s="79"/>
      <c r="H249" s="80"/>
    </row>
    <row r="250" spans="1:8" ht="38.25" x14ac:dyDescent="0.2">
      <c r="A250" s="77"/>
      <c r="B250" s="97" t="s">
        <v>194</v>
      </c>
      <c r="C250" s="83"/>
      <c r="D250" s="2"/>
      <c r="E250" s="83"/>
      <c r="F250" s="83"/>
      <c r="G250" s="79"/>
      <c r="H250" s="80"/>
    </row>
    <row r="251" spans="1:8" ht="18.75" customHeight="1" x14ac:dyDescent="0.2">
      <c r="A251" s="120">
        <v>1</v>
      </c>
      <c r="B251" s="97" t="s">
        <v>211</v>
      </c>
      <c r="C251" s="83" t="s">
        <v>55</v>
      </c>
      <c r="D251" s="54">
        <v>36</v>
      </c>
      <c r="E251" s="83"/>
      <c r="F251" s="83"/>
      <c r="G251" s="83"/>
      <c r="H251" s="95"/>
    </row>
    <row r="252" spans="1:8" ht="18.75" customHeight="1" x14ac:dyDescent="0.2">
      <c r="A252" s="120"/>
      <c r="B252" s="97"/>
      <c r="C252" s="83"/>
      <c r="D252" s="54"/>
      <c r="E252" s="83"/>
      <c r="F252" s="83"/>
      <c r="G252" s="79"/>
      <c r="H252" s="80"/>
    </row>
    <row r="253" spans="1:8" ht="18.75" customHeight="1" x14ac:dyDescent="0.2">
      <c r="A253" s="77">
        <v>7.2</v>
      </c>
      <c r="B253" s="126" t="s">
        <v>161</v>
      </c>
      <c r="C253" s="83"/>
      <c r="D253" s="54"/>
      <c r="E253" s="83"/>
      <c r="F253" s="83"/>
      <c r="G253" s="79"/>
      <c r="H253" s="80"/>
    </row>
    <row r="254" spans="1:8" ht="63.75" x14ac:dyDescent="0.2">
      <c r="A254" s="120"/>
      <c r="B254" s="97" t="s">
        <v>195</v>
      </c>
      <c r="C254" s="83"/>
      <c r="D254" s="54"/>
      <c r="E254" s="83"/>
      <c r="F254" s="83"/>
      <c r="G254" s="79"/>
      <c r="H254" s="80"/>
    </row>
    <row r="255" spans="1:8" ht="18.75" customHeight="1" x14ac:dyDescent="0.2">
      <c r="A255" s="96"/>
      <c r="B255" s="158"/>
      <c r="C255" s="83"/>
      <c r="D255" s="54"/>
      <c r="E255" s="83"/>
      <c r="F255" s="83"/>
      <c r="G255" s="79"/>
      <c r="H255" s="80"/>
    </row>
    <row r="256" spans="1:8" ht="18.75" customHeight="1" x14ac:dyDescent="0.2">
      <c r="A256" s="120">
        <v>1</v>
      </c>
      <c r="B256" s="97" t="s">
        <v>203</v>
      </c>
      <c r="C256" s="83" t="s">
        <v>55</v>
      </c>
      <c r="D256" s="54">
        <v>10.64</v>
      </c>
      <c r="E256" s="83"/>
      <c r="F256" s="83"/>
      <c r="G256" s="83"/>
      <c r="H256" s="95"/>
    </row>
    <row r="257" spans="1:8" ht="18.75" customHeight="1" x14ac:dyDescent="0.2">
      <c r="A257" s="120"/>
      <c r="B257" s="97"/>
      <c r="C257" s="83"/>
      <c r="D257" s="54"/>
      <c r="E257" s="83"/>
      <c r="F257" s="83"/>
      <c r="G257" s="79"/>
      <c r="H257" s="80"/>
    </row>
    <row r="258" spans="1:8" x14ac:dyDescent="0.2">
      <c r="A258" s="96"/>
      <c r="B258" s="158"/>
      <c r="C258" s="83"/>
      <c r="D258" s="54"/>
      <c r="E258" s="89"/>
      <c r="F258" s="89"/>
      <c r="G258" s="79"/>
      <c r="H258" s="80"/>
    </row>
    <row r="259" spans="1:8" x14ac:dyDescent="0.2">
      <c r="A259" s="96"/>
      <c r="B259" s="158"/>
      <c r="C259" s="83"/>
      <c r="D259" s="54"/>
      <c r="E259" s="89"/>
      <c r="F259" s="89"/>
      <c r="G259" s="79"/>
      <c r="H259" s="80"/>
    </row>
    <row r="260" spans="1:8" x14ac:dyDescent="0.2">
      <c r="A260" s="96"/>
      <c r="B260" s="97"/>
      <c r="C260" s="83"/>
      <c r="D260" s="54"/>
      <c r="E260" s="83"/>
      <c r="F260" s="83"/>
      <c r="G260" s="79"/>
      <c r="H260" s="80"/>
    </row>
    <row r="261" spans="1:8" x14ac:dyDescent="0.2">
      <c r="A261" s="98"/>
      <c r="B261" s="99" t="s">
        <v>222</v>
      </c>
      <c r="C261" s="100"/>
      <c r="D261" s="4"/>
      <c r="E261" s="101"/>
      <c r="F261" s="101"/>
      <c r="G261" s="101"/>
      <c r="H261" s="179"/>
    </row>
    <row r="262" spans="1:8" x14ac:dyDescent="0.2">
      <c r="A262" s="103"/>
      <c r="B262" s="104" t="s">
        <v>98</v>
      </c>
      <c r="C262" s="105"/>
      <c r="D262" s="5"/>
      <c r="E262" s="106"/>
      <c r="F262" s="106"/>
      <c r="G262" s="106"/>
      <c r="H262" s="107"/>
    </row>
    <row r="263" spans="1:8" x14ac:dyDescent="0.2">
      <c r="A263" s="98"/>
      <c r="B263" s="109" t="s">
        <v>99</v>
      </c>
      <c r="C263" s="100"/>
      <c r="D263" s="4"/>
      <c r="E263" s="110"/>
      <c r="F263" s="110"/>
      <c r="G263" s="110"/>
      <c r="H263" s="111"/>
    </row>
    <row r="264" spans="1:8" x14ac:dyDescent="0.2">
      <c r="A264" s="87"/>
      <c r="B264" s="81" t="s">
        <v>18</v>
      </c>
      <c r="C264" s="83"/>
      <c r="D264" s="3"/>
      <c r="E264" s="83"/>
      <c r="F264" s="83"/>
      <c r="G264" s="79"/>
      <c r="H264" s="80"/>
    </row>
    <row r="265" spans="1:8" x14ac:dyDescent="0.2">
      <c r="A265" s="87"/>
      <c r="B265" s="81"/>
      <c r="C265" s="83"/>
      <c r="D265" s="3"/>
      <c r="E265" s="83"/>
      <c r="F265" s="83"/>
      <c r="G265" s="79"/>
      <c r="H265" s="80"/>
    </row>
    <row r="266" spans="1:8" x14ac:dyDescent="0.2">
      <c r="A266" s="129">
        <v>8.1</v>
      </c>
      <c r="B266" s="126" t="s">
        <v>53</v>
      </c>
      <c r="C266" s="83" t="s">
        <v>37</v>
      </c>
      <c r="D266" s="3"/>
      <c r="E266" s="83"/>
      <c r="F266" s="83"/>
      <c r="G266" s="79"/>
      <c r="H266" s="80"/>
    </row>
    <row r="267" spans="1:8" ht="102" x14ac:dyDescent="0.2">
      <c r="A267" s="87"/>
      <c r="B267" s="168" t="s">
        <v>184</v>
      </c>
      <c r="C267" s="83"/>
      <c r="D267" s="3"/>
      <c r="E267" s="83"/>
      <c r="F267" s="83"/>
      <c r="G267" s="79"/>
      <c r="H267" s="80"/>
    </row>
    <row r="268" spans="1:8" ht="89.25" x14ac:dyDescent="0.2">
      <c r="A268" s="87"/>
      <c r="B268" s="168" t="s">
        <v>192</v>
      </c>
      <c r="C268" s="83"/>
      <c r="D268" s="3"/>
      <c r="E268" s="83"/>
      <c r="F268" s="83"/>
      <c r="G268" s="79"/>
      <c r="H268" s="80"/>
    </row>
    <row r="269" spans="1:8" x14ac:dyDescent="0.2">
      <c r="A269" s="87"/>
      <c r="B269" s="168"/>
      <c r="C269" s="83"/>
      <c r="D269" s="3"/>
      <c r="E269" s="83"/>
      <c r="F269" s="83"/>
      <c r="G269" s="79"/>
      <c r="H269" s="80"/>
    </row>
    <row r="270" spans="1:8" ht="89.25" x14ac:dyDescent="0.2">
      <c r="A270" s="87"/>
      <c r="B270" s="168" t="s">
        <v>193</v>
      </c>
      <c r="C270" s="83"/>
      <c r="D270" s="54"/>
      <c r="E270" s="83"/>
      <c r="F270" s="83"/>
      <c r="G270" s="79"/>
      <c r="H270" s="80"/>
    </row>
    <row r="271" spans="1:8" x14ac:dyDescent="0.2">
      <c r="A271" s="87"/>
      <c r="B271" s="97" t="s">
        <v>0</v>
      </c>
      <c r="C271" s="83"/>
      <c r="D271" s="54"/>
      <c r="E271" s="83"/>
      <c r="F271" s="83"/>
      <c r="G271" s="79"/>
      <c r="H271" s="80"/>
    </row>
    <row r="272" spans="1:8" s="70" customFormat="1" x14ac:dyDescent="0.2">
      <c r="A272" s="87"/>
      <c r="B272" s="97"/>
      <c r="C272" s="83"/>
      <c r="D272" s="54"/>
      <c r="E272" s="83"/>
      <c r="F272" s="83"/>
      <c r="G272" s="79"/>
      <c r="H272" s="80"/>
    </row>
    <row r="273" spans="1:8" s="70" customFormat="1" x14ac:dyDescent="0.2">
      <c r="A273" s="77">
        <v>8.1999999999999993</v>
      </c>
      <c r="B273" s="135" t="s">
        <v>19</v>
      </c>
      <c r="C273" s="83"/>
      <c r="D273" s="54"/>
      <c r="E273" s="83"/>
      <c r="F273" s="83"/>
      <c r="G273" s="79"/>
      <c r="H273" s="80"/>
    </row>
    <row r="274" spans="1:8" x14ac:dyDescent="0.2">
      <c r="A274" s="120"/>
      <c r="B274" s="97"/>
      <c r="C274" s="83"/>
      <c r="D274" s="54"/>
      <c r="E274" s="89"/>
      <c r="F274" s="89"/>
      <c r="G274" s="79"/>
      <c r="H274" s="80"/>
    </row>
    <row r="275" spans="1:8" ht="25.5" x14ac:dyDescent="0.2">
      <c r="A275" s="120" t="s">
        <v>223</v>
      </c>
      <c r="B275" s="94" t="s">
        <v>140</v>
      </c>
      <c r="C275" s="83"/>
      <c r="D275" s="54"/>
      <c r="E275" s="89"/>
      <c r="F275" s="89"/>
      <c r="G275" s="79"/>
      <c r="H275" s="80"/>
    </row>
    <row r="276" spans="1:8" ht="25.5" x14ac:dyDescent="0.2">
      <c r="A276" s="120"/>
      <c r="B276" s="94" t="s">
        <v>139</v>
      </c>
      <c r="C276" s="83"/>
      <c r="D276" s="54"/>
      <c r="E276" s="89"/>
      <c r="F276" s="89"/>
      <c r="G276" s="79"/>
      <c r="H276" s="80"/>
    </row>
    <row r="277" spans="1:8" x14ac:dyDescent="0.2">
      <c r="A277" s="120">
        <v>1</v>
      </c>
      <c r="B277" s="94" t="s">
        <v>216</v>
      </c>
      <c r="C277" s="83" t="s">
        <v>55</v>
      </c>
      <c r="D277" s="54">
        <v>23</v>
      </c>
      <c r="E277" s="89"/>
      <c r="F277" s="89"/>
      <c r="G277" s="83"/>
      <c r="H277" s="95"/>
    </row>
    <row r="278" spans="1:8" x14ac:dyDescent="0.2">
      <c r="A278" s="120"/>
      <c r="B278" s="94"/>
      <c r="C278" s="83"/>
      <c r="D278" s="54"/>
      <c r="E278" s="89"/>
      <c r="F278" s="89"/>
      <c r="G278" s="83"/>
      <c r="H278" s="95"/>
    </row>
    <row r="279" spans="1:8" s="70" customFormat="1" x14ac:dyDescent="0.2">
      <c r="A279" s="93"/>
      <c r="B279" s="88"/>
      <c r="C279" s="83"/>
      <c r="D279" s="8"/>
      <c r="E279" s="89"/>
      <c r="F279" s="89"/>
      <c r="G279" s="83"/>
      <c r="H279" s="95"/>
    </row>
    <row r="280" spans="1:8" s="70" customFormat="1" x14ac:dyDescent="0.2">
      <c r="A280" s="77">
        <v>8.3000000000000007</v>
      </c>
      <c r="B280" s="135" t="s">
        <v>142</v>
      </c>
      <c r="C280" s="83"/>
      <c r="D280" s="54"/>
      <c r="E280" s="89"/>
      <c r="F280" s="89"/>
      <c r="G280" s="83"/>
      <c r="H280" s="95"/>
    </row>
    <row r="281" spans="1:8" s="70" customFormat="1" ht="25.5" x14ac:dyDescent="0.2">
      <c r="A281" s="120" t="s">
        <v>224</v>
      </c>
      <c r="B281" s="97" t="s">
        <v>143</v>
      </c>
      <c r="C281" s="83"/>
      <c r="D281" s="54"/>
      <c r="E281" s="89"/>
      <c r="F281" s="89"/>
      <c r="G281" s="83"/>
      <c r="H281" s="95"/>
    </row>
    <row r="282" spans="1:8" s="70" customFormat="1" x14ac:dyDescent="0.2">
      <c r="A282" s="120">
        <v>1</v>
      </c>
      <c r="B282" s="97" t="s">
        <v>141</v>
      </c>
      <c r="C282" s="83" t="s">
        <v>55</v>
      </c>
      <c r="D282" s="54">
        <v>36</v>
      </c>
      <c r="E282" s="89"/>
      <c r="F282" s="89"/>
      <c r="G282" s="83"/>
      <c r="H282" s="95"/>
    </row>
    <row r="283" spans="1:8" s="70" customFormat="1" x14ac:dyDescent="0.2">
      <c r="A283" s="87"/>
      <c r="B283" s="169"/>
      <c r="C283" s="83"/>
      <c r="D283" s="54"/>
      <c r="E283" s="89"/>
      <c r="F283" s="89"/>
      <c r="G283" s="83"/>
      <c r="H283" s="95"/>
    </row>
    <row r="284" spans="1:8" s="70" customFormat="1" x14ac:dyDescent="0.2">
      <c r="A284" s="77">
        <v>8.4</v>
      </c>
      <c r="B284" s="135" t="s">
        <v>162</v>
      </c>
      <c r="C284" s="83"/>
      <c r="D284" s="54"/>
      <c r="E284" s="89"/>
      <c r="F284" s="89"/>
      <c r="G284" s="83"/>
      <c r="H284" s="95"/>
    </row>
    <row r="285" spans="1:8" s="70" customFormat="1" x14ac:dyDescent="0.2">
      <c r="A285" s="120">
        <v>1</v>
      </c>
      <c r="B285" s="97" t="s">
        <v>163</v>
      </c>
      <c r="C285" s="83" t="s">
        <v>55</v>
      </c>
      <c r="D285" s="54">
        <v>10.64</v>
      </c>
      <c r="E285" s="89"/>
      <c r="F285" s="89"/>
      <c r="G285" s="83"/>
      <c r="H285" s="95"/>
    </row>
    <row r="286" spans="1:8" s="70" customFormat="1" x14ac:dyDescent="0.2">
      <c r="A286" s="120"/>
      <c r="B286" s="97"/>
      <c r="C286" s="83"/>
      <c r="D286" s="54"/>
      <c r="E286" s="89"/>
      <c r="F286" s="89"/>
      <c r="G286" s="83"/>
      <c r="H286" s="95"/>
    </row>
    <row r="287" spans="1:8" s="70" customFormat="1" x14ac:dyDescent="0.2">
      <c r="A287" s="120"/>
      <c r="B287" s="97"/>
      <c r="C287" s="83"/>
      <c r="D287" s="54"/>
      <c r="E287" s="89"/>
      <c r="F287" s="89"/>
      <c r="G287" s="83"/>
      <c r="H287" s="95"/>
    </row>
    <row r="288" spans="1:8" x14ac:dyDescent="0.2">
      <c r="A288" s="96"/>
      <c r="B288" s="97"/>
      <c r="C288" s="83"/>
      <c r="D288" s="54"/>
      <c r="E288" s="83"/>
      <c r="F288" s="83"/>
      <c r="G288" s="79"/>
      <c r="H288" s="80"/>
    </row>
    <row r="289" spans="1:8" x14ac:dyDescent="0.2">
      <c r="A289" s="98"/>
      <c r="B289" s="99" t="s">
        <v>100</v>
      </c>
      <c r="C289" s="100"/>
      <c r="D289" s="4"/>
      <c r="E289" s="101"/>
      <c r="F289" s="101"/>
      <c r="G289" s="101"/>
      <c r="H289" s="170"/>
    </row>
    <row r="290" spans="1:8" x14ac:dyDescent="0.2">
      <c r="A290" s="103"/>
      <c r="B290" s="104" t="s">
        <v>101</v>
      </c>
      <c r="C290" s="105"/>
      <c r="D290" s="5"/>
      <c r="E290" s="106"/>
      <c r="F290" s="106"/>
      <c r="G290" s="106"/>
      <c r="H290" s="138"/>
    </row>
    <row r="291" spans="1:8" x14ac:dyDescent="0.2">
      <c r="A291" s="98"/>
      <c r="B291" s="167" t="s">
        <v>225</v>
      </c>
      <c r="C291" s="100"/>
      <c r="D291" s="4"/>
      <c r="E291" s="110"/>
      <c r="F291" s="110"/>
      <c r="G291" s="110"/>
      <c r="H291" s="111"/>
    </row>
    <row r="292" spans="1:8" x14ac:dyDescent="0.2">
      <c r="A292" s="87"/>
      <c r="B292" s="171" t="s">
        <v>20</v>
      </c>
      <c r="C292" s="83"/>
      <c r="D292" s="3"/>
      <c r="E292" s="83"/>
      <c r="F292" s="83"/>
      <c r="G292" s="79"/>
      <c r="H292" s="80"/>
    </row>
    <row r="293" spans="1:8" ht="7.5" customHeight="1" x14ac:dyDescent="0.2">
      <c r="A293" s="87"/>
      <c r="B293" s="115"/>
      <c r="C293" s="83"/>
      <c r="D293" s="3"/>
      <c r="E293" s="83"/>
      <c r="F293" s="83"/>
      <c r="G293" s="79"/>
      <c r="H293" s="80"/>
    </row>
    <row r="294" spans="1:8" x14ac:dyDescent="0.2">
      <c r="A294" s="77">
        <v>9.1</v>
      </c>
      <c r="B294" s="126" t="s">
        <v>53</v>
      </c>
      <c r="C294" s="83"/>
      <c r="D294" s="3"/>
      <c r="E294" s="83"/>
      <c r="F294" s="83"/>
      <c r="G294" s="79"/>
      <c r="H294" s="80"/>
    </row>
    <row r="295" spans="1:8" ht="25.5" x14ac:dyDescent="0.2">
      <c r="A295" s="87"/>
      <c r="B295" s="97" t="s">
        <v>21</v>
      </c>
      <c r="C295" s="83"/>
      <c r="D295" s="54"/>
      <c r="E295" s="83"/>
      <c r="F295" s="83"/>
      <c r="G295" s="79"/>
      <c r="H295" s="80"/>
    </row>
    <row r="296" spans="1:8" ht="30" customHeight="1" x14ac:dyDescent="0.2">
      <c r="A296" s="87"/>
      <c r="B296" s="97" t="s">
        <v>22</v>
      </c>
      <c r="C296" s="83"/>
      <c r="D296" s="54"/>
      <c r="E296" s="83"/>
      <c r="F296" s="83"/>
      <c r="G296" s="79"/>
      <c r="H296" s="80"/>
    </row>
    <row r="297" spans="1:8" ht="25.5" x14ac:dyDescent="0.2">
      <c r="A297" s="87"/>
      <c r="B297" s="97" t="s">
        <v>23</v>
      </c>
      <c r="C297" s="83"/>
      <c r="D297" s="54"/>
      <c r="E297" s="83"/>
      <c r="F297" s="83"/>
      <c r="G297" s="79"/>
      <c r="H297" s="80"/>
    </row>
    <row r="298" spans="1:8" s="70" customFormat="1" ht="25.5" x14ac:dyDescent="0.2">
      <c r="A298" s="87"/>
      <c r="B298" s="97" t="s">
        <v>187</v>
      </c>
      <c r="C298" s="83"/>
      <c r="D298" s="54"/>
      <c r="E298" s="83"/>
      <c r="F298" s="83"/>
      <c r="G298" s="79"/>
      <c r="H298" s="80"/>
    </row>
    <row r="299" spans="1:8" s="70" customFormat="1" x14ac:dyDescent="0.2">
      <c r="A299" s="87"/>
      <c r="B299" s="97" t="s">
        <v>24</v>
      </c>
      <c r="C299" s="83"/>
      <c r="D299" s="54"/>
      <c r="E299" s="83"/>
      <c r="F299" s="83"/>
      <c r="G299" s="79"/>
      <c r="H299" s="80"/>
    </row>
    <row r="300" spans="1:8" x14ac:dyDescent="0.2">
      <c r="A300" s="120"/>
      <c r="B300" s="97"/>
      <c r="C300" s="83"/>
      <c r="D300" s="54"/>
      <c r="E300" s="89"/>
      <c r="F300" s="89"/>
      <c r="G300" s="83"/>
      <c r="H300" s="95"/>
    </row>
    <row r="301" spans="1:8" s="70" customFormat="1" x14ac:dyDescent="0.2">
      <c r="A301" s="77">
        <v>9.1999999999999993</v>
      </c>
      <c r="B301" s="126" t="s">
        <v>25</v>
      </c>
      <c r="C301" s="83"/>
      <c r="D301" s="54"/>
      <c r="E301" s="89"/>
      <c r="F301" s="89"/>
      <c r="G301" s="83"/>
      <c r="H301" s="95"/>
    </row>
    <row r="302" spans="1:8" s="70" customFormat="1" ht="38.25" x14ac:dyDescent="0.2">
      <c r="A302" s="120"/>
      <c r="B302" s="114" t="s">
        <v>245</v>
      </c>
      <c r="C302" s="83"/>
      <c r="D302" s="54"/>
      <c r="E302" s="89"/>
      <c r="F302" s="89"/>
      <c r="G302" s="83"/>
      <c r="H302" s="95"/>
    </row>
    <row r="303" spans="1:8" s="70" customFormat="1" x14ac:dyDescent="0.2">
      <c r="A303" s="120">
        <v>1</v>
      </c>
      <c r="B303" s="97" t="s">
        <v>1</v>
      </c>
      <c r="C303" s="83" t="s">
        <v>26</v>
      </c>
      <c r="D303" s="54">
        <v>8</v>
      </c>
      <c r="E303" s="89"/>
      <c r="F303" s="89"/>
      <c r="G303" s="83"/>
      <c r="H303" s="95"/>
    </row>
    <row r="304" spans="1:8" s="70" customFormat="1" x14ac:dyDescent="0.2">
      <c r="A304" s="120">
        <v>2</v>
      </c>
      <c r="B304" s="97" t="s">
        <v>274</v>
      </c>
      <c r="C304" s="83" t="s">
        <v>33</v>
      </c>
      <c r="D304" s="83">
        <v>1</v>
      </c>
      <c r="E304" s="89"/>
      <c r="F304" s="89"/>
      <c r="G304" s="83"/>
      <c r="H304" s="95"/>
    </row>
    <row r="305" spans="1:8" s="70" customFormat="1" ht="11.25" customHeight="1" x14ac:dyDescent="0.2">
      <c r="A305" s="120"/>
      <c r="B305" s="97"/>
      <c r="C305" s="83"/>
      <c r="D305" s="54"/>
      <c r="E305" s="89"/>
      <c r="F305" s="89"/>
      <c r="G305" s="83"/>
      <c r="H305" s="95"/>
    </row>
    <row r="306" spans="1:8" x14ac:dyDescent="0.2">
      <c r="A306" s="77">
        <v>9.3000000000000007</v>
      </c>
      <c r="B306" s="126" t="s">
        <v>8</v>
      </c>
      <c r="C306" s="83"/>
      <c r="D306" s="54"/>
      <c r="E306" s="89"/>
      <c r="F306" s="89"/>
      <c r="G306" s="83"/>
      <c r="H306" s="95"/>
    </row>
    <row r="307" spans="1:8" ht="25.5" x14ac:dyDescent="0.2">
      <c r="A307" s="120">
        <v>1</v>
      </c>
      <c r="B307" s="97" t="s">
        <v>279</v>
      </c>
      <c r="C307" s="83" t="s">
        <v>47</v>
      </c>
      <c r="D307" s="54">
        <v>6</v>
      </c>
      <c r="E307" s="89"/>
      <c r="F307" s="89"/>
      <c r="G307" s="83"/>
      <c r="H307" s="95"/>
    </row>
    <row r="308" spans="1:8" ht="25.5" x14ac:dyDescent="0.2">
      <c r="A308" s="120">
        <v>2</v>
      </c>
      <c r="B308" s="97" t="s">
        <v>280</v>
      </c>
      <c r="C308" s="83" t="s">
        <v>47</v>
      </c>
      <c r="D308" s="54">
        <v>4</v>
      </c>
      <c r="E308" s="89"/>
      <c r="F308" s="89"/>
      <c r="G308" s="83"/>
      <c r="H308" s="95"/>
    </row>
    <row r="309" spans="1:8" s="70" customFormat="1" ht="16.5" customHeight="1" x14ac:dyDescent="0.2">
      <c r="A309" s="120"/>
      <c r="B309" s="127"/>
      <c r="C309" s="83"/>
      <c r="D309" s="54"/>
      <c r="E309" s="89"/>
      <c r="F309" s="89"/>
      <c r="G309" s="83"/>
      <c r="H309" s="95"/>
    </row>
    <row r="310" spans="1:8" s="70" customFormat="1" x14ac:dyDescent="0.2">
      <c r="A310" s="77">
        <v>9.4</v>
      </c>
      <c r="B310" s="126" t="s">
        <v>9</v>
      </c>
      <c r="C310" s="172"/>
      <c r="D310" s="54"/>
      <c r="E310" s="89"/>
      <c r="F310" s="89"/>
      <c r="G310" s="83"/>
      <c r="H310" s="95"/>
    </row>
    <row r="311" spans="1:8" s="70" customFormat="1" ht="25.5" x14ac:dyDescent="0.2">
      <c r="A311" s="87"/>
      <c r="B311" s="97" t="s">
        <v>124</v>
      </c>
      <c r="C311" s="172"/>
      <c r="D311" s="54"/>
      <c r="E311" s="89"/>
      <c r="F311" s="89"/>
      <c r="G311" s="83"/>
      <c r="H311" s="95"/>
    </row>
    <row r="312" spans="1:8" s="70" customFormat="1" x14ac:dyDescent="0.2">
      <c r="A312" s="120">
        <v>1</v>
      </c>
      <c r="B312" s="97" t="s">
        <v>244</v>
      </c>
      <c r="C312" s="83" t="s">
        <v>47</v>
      </c>
      <c r="D312" s="54">
        <v>2</v>
      </c>
      <c r="E312" s="89"/>
      <c r="F312" s="89"/>
      <c r="G312" s="83"/>
      <c r="H312" s="95"/>
    </row>
    <row r="313" spans="1:8" s="70" customFormat="1" x14ac:dyDescent="0.2">
      <c r="A313" s="120">
        <v>2</v>
      </c>
      <c r="B313" s="97" t="s">
        <v>115</v>
      </c>
      <c r="C313" s="83" t="s">
        <v>47</v>
      </c>
      <c r="D313" s="54">
        <v>1</v>
      </c>
      <c r="E313" s="89"/>
      <c r="F313" s="89"/>
      <c r="G313" s="83"/>
      <c r="H313" s="95"/>
    </row>
    <row r="314" spans="1:8" s="70" customFormat="1" x14ac:dyDescent="0.2">
      <c r="A314" s="120"/>
      <c r="B314" s="124"/>
      <c r="C314" s="83"/>
      <c r="D314" s="54"/>
      <c r="E314" s="89"/>
      <c r="F314" s="89"/>
      <c r="G314" s="83"/>
      <c r="H314" s="95"/>
    </row>
    <row r="315" spans="1:8" s="70" customFormat="1" x14ac:dyDescent="0.2">
      <c r="A315" s="87"/>
      <c r="B315" s="97"/>
      <c r="C315" s="172"/>
      <c r="D315" s="54"/>
      <c r="E315" s="89"/>
      <c r="F315" s="89"/>
      <c r="G315" s="83"/>
      <c r="H315" s="95"/>
    </row>
    <row r="316" spans="1:8" ht="7.5" customHeight="1" x14ac:dyDescent="0.2">
      <c r="A316" s="120"/>
      <c r="B316" s="97"/>
      <c r="C316" s="83"/>
      <c r="D316" s="54"/>
      <c r="E316" s="89"/>
      <c r="F316" s="89"/>
      <c r="G316" s="79"/>
      <c r="H316" s="80"/>
    </row>
    <row r="317" spans="1:8" x14ac:dyDescent="0.2">
      <c r="A317" s="98"/>
      <c r="B317" s="99" t="s">
        <v>226</v>
      </c>
      <c r="C317" s="100"/>
      <c r="D317" s="4"/>
      <c r="E317" s="173"/>
      <c r="F317" s="101"/>
      <c r="G317" s="101"/>
      <c r="H317" s="187"/>
    </row>
    <row r="318" spans="1:8" x14ac:dyDescent="0.2">
      <c r="A318" s="103"/>
      <c r="B318" s="104" t="s">
        <v>101</v>
      </c>
      <c r="C318" s="105"/>
      <c r="D318" s="5"/>
      <c r="E318" s="174"/>
      <c r="F318" s="175"/>
      <c r="G318" s="175"/>
      <c r="H318" s="176"/>
    </row>
    <row r="319" spans="1:8" x14ac:dyDescent="0.2">
      <c r="A319" s="98"/>
      <c r="B319" s="109"/>
      <c r="C319" s="177"/>
      <c r="D319" s="9"/>
      <c r="E319" s="110"/>
      <c r="F319" s="110"/>
      <c r="G319" s="110"/>
      <c r="H319" s="111"/>
    </row>
    <row r="320" spans="1:8" x14ac:dyDescent="0.2">
      <c r="A320" s="87"/>
      <c r="B320" s="78" t="s">
        <v>227</v>
      </c>
      <c r="C320" s="172"/>
      <c r="D320" s="54"/>
      <c r="E320" s="83"/>
      <c r="F320" s="83"/>
      <c r="G320" s="79"/>
      <c r="H320" s="80"/>
    </row>
    <row r="321" spans="1:8" x14ac:dyDescent="0.2">
      <c r="A321" s="87"/>
      <c r="B321" s="81" t="s">
        <v>27</v>
      </c>
      <c r="C321" s="172"/>
      <c r="D321" s="54"/>
      <c r="E321" s="83"/>
      <c r="F321" s="83"/>
      <c r="G321" s="79"/>
      <c r="H321" s="80"/>
    </row>
    <row r="322" spans="1:8" x14ac:dyDescent="0.2">
      <c r="A322" s="87"/>
      <c r="B322" s="81"/>
      <c r="C322" s="172"/>
      <c r="D322" s="54"/>
      <c r="E322" s="83"/>
      <c r="F322" s="83"/>
      <c r="G322" s="79"/>
      <c r="H322" s="80"/>
    </row>
    <row r="323" spans="1:8" ht="38.25" x14ac:dyDescent="0.2">
      <c r="A323" s="77">
        <v>10</v>
      </c>
      <c r="B323" s="178" t="s">
        <v>191</v>
      </c>
      <c r="C323" s="172"/>
      <c r="D323" s="54"/>
      <c r="E323" s="83"/>
      <c r="F323" s="83"/>
      <c r="G323" s="79"/>
      <c r="H323" s="80"/>
    </row>
    <row r="324" spans="1:8" ht="25.5" x14ac:dyDescent="0.2">
      <c r="A324" s="87"/>
      <c r="B324" s="97" t="s">
        <v>28</v>
      </c>
      <c r="C324" s="172"/>
      <c r="D324" s="54"/>
      <c r="E324" s="83"/>
      <c r="F324" s="83"/>
      <c r="G324" s="79"/>
      <c r="H324" s="80"/>
    </row>
    <row r="325" spans="1:8" ht="18" x14ac:dyDescent="0.2">
      <c r="A325" s="77">
        <v>10.1</v>
      </c>
      <c r="B325" s="188" t="s">
        <v>29</v>
      </c>
      <c r="C325" s="172"/>
      <c r="D325" s="54"/>
      <c r="E325" s="83"/>
      <c r="F325" s="83"/>
      <c r="G325" s="79"/>
      <c r="H325" s="80"/>
    </row>
    <row r="326" spans="1:8" ht="15.75" customHeight="1" x14ac:dyDescent="0.2">
      <c r="A326" s="120">
        <v>1</v>
      </c>
      <c r="B326" s="90" t="s">
        <v>10</v>
      </c>
      <c r="C326" s="172"/>
      <c r="D326" s="54"/>
      <c r="E326" s="83"/>
      <c r="F326" s="83"/>
      <c r="G326" s="83"/>
      <c r="H326" s="95"/>
    </row>
    <row r="327" spans="1:8" ht="15.75" customHeight="1" x14ac:dyDescent="0.2">
      <c r="A327" s="120">
        <v>2</v>
      </c>
      <c r="B327" s="90" t="s">
        <v>11</v>
      </c>
      <c r="C327" s="172"/>
      <c r="D327" s="54"/>
      <c r="E327" s="83"/>
      <c r="F327" s="83"/>
      <c r="G327" s="83"/>
      <c r="H327" s="95"/>
    </row>
    <row r="328" spans="1:8" ht="15.75" customHeight="1" x14ac:dyDescent="0.2">
      <c r="A328" s="120">
        <v>3</v>
      </c>
      <c r="B328" s="90" t="s">
        <v>12</v>
      </c>
      <c r="C328" s="172"/>
      <c r="D328" s="54"/>
      <c r="E328" s="83"/>
      <c r="F328" s="83"/>
      <c r="G328" s="83"/>
      <c r="H328" s="95"/>
    </row>
    <row r="329" spans="1:8" ht="15.75" customHeight="1" x14ac:dyDescent="0.2">
      <c r="A329" s="120">
        <v>4</v>
      </c>
      <c r="B329" s="178" t="s">
        <v>13</v>
      </c>
      <c r="C329" s="172"/>
      <c r="D329" s="54"/>
      <c r="E329" s="83"/>
      <c r="F329" s="83"/>
      <c r="G329" s="83"/>
      <c r="H329" s="95"/>
    </row>
    <row r="330" spans="1:8" ht="15.75" customHeight="1" x14ac:dyDescent="0.2">
      <c r="A330" s="120">
        <v>5</v>
      </c>
      <c r="B330" s="90" t="s">
        <v>217</v>
      </c>
      <c r="C330" s="172"/>
      <c r="D330" s="54"/>
      <c r="E330" s="83"/>
      <c r="F330" s="83"/>
      <c r="G330" s="83"/>
      <c r="H330" s="95"/>
    </row>
    <row r="331" spans="1:8" ht="15.75" customHeight="1" x14ac:dyDescent="0.2">
      <c r="A331" s="120">
        <v>6</v>
      </c>
      <c r="B331" s="90" t="s">
        <v>228</v>
      </c>
      <c r="C331" s="172"/>
      <c r="D331" s="54"/>
      <c r="E331" s="83"/>
      <c r="F331" s="83"/>
      <c r="G331" s="83"/>
      <c r="H331" s="95"/>
    </row>
    <row r="332" spans="1:8" ht="15.75" customHeight="1" x14ac:dyDescent="0.2">
      <c r="A332" s="120">
        <v>7</v>
      </c>
      <c r="B332" s="90" t="s">
        <v>229</v>
      </c>
      <c r="C332" s="172"/>
      <c r="D332" s="54"/>
      <c r="E332" s="83"/>
      <c r="F332" s="83"/>
      <c r="G332" s="83"/>
      <c r="H332" s="95"/>
    </row>
    <row r="333" spans="1:8" ht="15.75" customHeight="1" x14ac:dyDescent="0.2">
      <c r="A333" s="120">
        <v>8</v>
      </c>
      <c r="B333" s="90" t="s">
        <v>102</v>
      </c>
      <c r="C333" s="172"/>
      <c r="D333" s="54"/>
      <c r="E333" s="83"/>
      <c r="F333" s="83"/>
      <c r="G333" s="83"/>
      <c r="H333" s="95"/>
    </row>
    <row r="334" spans="1:8" ht="15.75" customHeight="1" x14ac:dyDescent="0.2">
      <c r="A334" s="120">
        <v>9</v>
      </c>
      <c r="B334" s="90" t="s">
        <v>103</v>
      </c>
      <c r="C334" s="172"/>
      <c r="D334" s="54"/>
      <c r="E334" s="83"/>
      <c r="F334" s="83"/>
      <c r="G334" s="83"/>
      <c r="H334" s="95"/>
    </row>
    <row r="335" spans="1:8" ht="18" customHeight="1" x14ac:dyDescent="0.2">
      <c r="A335" s="120">
        <v>10</v>
      </c>
      <c r="B335" s="97" t="s">
        <v>175</v>
      </c>
      <c r="C335" s="172"/>
      <c r="D335" s="54"/>
      <c r="E335" s="83"/>
      <c r="F335" s="83"/>
      <c r="G335" s="83"/>
      <c r="H335" s="95"/>
    </row>
    <row r="336" spans="1:8" ht="18" customHeight="1" x14ac:dyDescent="0.2">
      <c r="A336" s="130"/>
      <c r="B336" s="126" t="s">
        <v>30</v>
      </c>
      <c r="C336" s="172"/>
      <c r="D336" s="54"/>
      <c r="E336" s="83"/>
      <c r="F336" s="83"/>
      <c r="G336" s="79"/>
      <c r="H336" s="80"/>
    </row>
    <row r="337" spans="1:8" ht="6.75" customHeight="1" x14ac:dyDescent="0.2">
      <c r="A337" s="130"/>
      <c r="B337" s="126"/>
      <c r="C337" s="172"/>
      <c r="D337" s="54"/>
      <c r="E337" s="83"/>
      <c r="F337" s="83"/>
      <c r="G337" s="79"/>
      <c r="H337" s="80"/>
    </row>
    <row r="338" spans="1:8" s="70" customFormat="1" ht="18" customHeight="1" x14ac:dyDescent="0.2">
      <c r="A338" s="77">
        <v>10.199999999999999</v>
      </c>
      <c r="B338" s="188" t="s">
        <v>31</v>
      </c>
      <c r="C338" s="172"/>
      <c r="D338" s="54"/>
      <c r="E338" s="83"/>
      <c r="F338" s="83"/>
      <c r="G338" s="79"/>
      <c r="H338" s="80"/>
    </row>
    <row r="339" spans="1:8" ht="15.75" customHeight="1" x14ac:dyDescent="0.2">
      <c r="A339" s="120">
        <v>1</v>
      </c>
      <c r="B339" s="90" t="s">
        <v>10</v>
      </c>
      <c r="C339" s="172"/>
      <c r="D339" s="54"/>
      <c r="E339" s="83"/>
      <c r="F339" s="83"/>
      <c r="G339" s="83"/>
      <c r="H339" s="95"/>
    </row>
    <row r="340" spans="1:8" ht="15.75" customHeight="1" x14ac:dyDescent="0.2">
      <c r="A340" s="120">
        <v>2</v>
      </c>
      <c r="B340" s="90" t="s">
        <v>11</v>
      </c>
      <c r="C340" s="172"/>
      <c r="D340" s="54"/>
      <c r="E340" s="83"/>
      <c r="F340" s="83"/>
      <c r="G340" s="83"/>
      <c r="H340" s="95"/>
    </row>
    <row r="341" spans="1:8" ht="15.75" customHeight="1" x14ac:dyDescent="0.2">
      <c r="A341" s="120">
        <v>3</v>
      </c>
      <c r="B341" s="90" t="s">
        <v>12</v>
      </c>
      <c r="C341" s="172"/>
      <c r="D341" s="54"/>
      <c r="E341" s="83"/>
      <c r="F341" s="83"/>
      <c r="G341" s="83"/>
      <c r="H341" s="95"/>
    </row>
    <row r="342" spans="1:8" ht="15.75" customHeight="1" x14ac:dyDescent="0.2">
      <c r="A342" s="120">
        <v>4</v>
      </c>
      <c r="B342" s="178" t="s">
        <v>13</v>
      </c>
      <c r="C342" s="172"/>
      <c r="D342" s="54"/>
      <c r="E342" s="83"/>
      <c r="F342" s="83"/>
      <c r="G342" s="83"/>
      <c r="H342" s="95"/>
    </row>
    <row r="343" spans="1:8" ht="15.75" customHeight="1" x14ac:dyDescent="0.2">
      <c r="A343" s="120">
        <v>5</v>
      </c>
      <c r="B343" s="90" t="s">
        <v>217</v>
      </c>
      <c r="C343" s="172"/>
      <c r="D343" s="54"/>
      <c r="E343" s="83"/>
      <c r="F343" s="83"/>
      <c r="G343" s="83"/>
      <c r="H343" s="95"/>
    </row>
    <row r="344" spans="1:8" ht="15.75" customHeight="1" x14ac:dyDescent="0.2">
      <c r="A344" s="120">
        <v>6</v>
      </c>
      <c r="B344" s="90" t="s">
        <v>228</v>
      </c>
      <c r="C344" s="172"/>
      <c r="D344" s="54"/>
      <c r="E344" s="83"/>
      <c r="F344" s="83"/>
      <c r="G344" s="83"/>
      <c r="H344" s="95"/>
    </row>
    <row r="345" spans="1:8" ht="15.75" customHeight="1" x14ac:dyDescent="0.2">
      <c r="A345" s="120">
        <v>7</v>
      </c>
      <c r="B345" s="90" t="s">
        <v>229</v>
      </c>
      <c r="C345" s="172"/>
      <c r="D345" s="54"/>
      <c r="E345" s="83"/>
      <c r="F345" s="83"/>
      <c r="G345" s="83"/>
      <c r="H345" s="95"/>
    </row>
    <row r="346" spans="1:8" ht="15.75" customHeight="1" x14ac:dyDescent="0.2">
      <c r="A346" s="120">
        <v>8</v>
      </c>
      <c r="B346" s="90" t="s">
        <v>102</v>
      </c>
      <c r="C346" s="172"/>
      <c r="D346" s="54"/>
      <c r="E346" s="83"/>
      <c r="F346" s="83"/>
      <c r="G346" s="83"/>
      <c r="H346" s="95"/>
    </row>
    <row r="347" spans="1:8" ht="15.75" customHeight="1" x14ac:dyDescent="0.2">
      <c r="A347" s="120">
        <v>9</v>
      </c>
      <c r="B347" s="90" t="s">
        <v>103</v>
      </c>
      <c r="C347" s="172"/>
      <c r="D347" s="54"/>
      <c r="E347" s="83"/>
      <c r="F347" s="83"/>
      <c r="G347" s="83"/>
      <c r="H347" s="95"/>
    </row>
    <row r="348" spans="1:8" ht="18" customHeight="1" x14ac:dyDescent="0.2">
      <c r="A348" s="120">
        <v>10</v>
      </c>
      <c r="B348" s="97" t="s">
        <v>175</v>
      </c>
      <c r="C348" s="172"/>
      <c r="D348" s="54"/>
      <c r="E348" s="83"/>
      <c r="F348" s="83"/>
      <c r="G348" s="83"/>
      <c r="H348" s="95"/>
    </row>
    <row r="349" spans="1:8" s="70" customFormat="1" ht="18" customHeight="1" x14ac:dyDescent="0.2">
      <c r="A349" s="130"/>
      <c r="B349" s="126" t="s">
        <v>32</v>
      </c>
      <c r="C349" s="172"/>
      <c r="D349" s="54"/>
      <c r="E349" s="83"/>
      <c r="F349" s="83"/>
      <c r="G349" s="79"/>
      <c r="H349" s="80"/>
    </row>
    <row r="350" spans="1:8" s="70" customFormat="1" ht="9.75" customHeight="1" x14ac:dyDescent="0.2">
      <c r="A350" s="130"/>
      <c r="B350" s="126"/>
      <c r="C350" s="172"/>
      <c r="D350" s="54"/>
      <c r="E350" s="89"/>
      <c r="F350" s="89"/>
      <c r="G350" s="79"/>
      <c r="H350" s="80"/>
    </row>
    <row r="351" spans="1:8" x14ac:dyDescent="0.2">
      <c r="A351" s="98"/>
      <c r="B351" s="99" t="s">
        <v>230</v>
      </c>
      <c r="C351" s="100"/>
      <c r="D351" s="10"/>
      <c r="E351" s="101"/>
      <c r="F351" s="101"/>
      <c r="G351" s="101"/>
      <c r="H351" s="179"/>
    </row>
    <row r="352" spans="1:8" x14ac:dyDescent="0.2">
      <c r="A352" s="103"/>
      <c r="B352" s="104" t="s">
        <v>16</v>
      </c>
      <c r="C352" s="105"/>
      <c r="D352" s="11"/>
      <c r="E352" s="106"/>
      <c r="F352" s="106"/>
      <c r="G352" s="106"/>
      <c r="H352" s="107"/>
    </row>
  </sheetData>
  <mergeCells count="5">
    <mergeCell ref="A5:A6"/>
    <mergeCell ref="B5:B6"/>
    <mergeCell ref="C5:C6"/>
    <mergeCell ref="D5:D6"/>
    <mergeCell ref="H5:H6"/>
  </mergeCells>
  <phoneticPr fontId="0" type="noConversion"/>
  <printOptions horizontalCentered="1" gridLinesSet="0"/>
  <pageMargins left="0.65" right="0.48" top="0.36" bottom="0.69" header="0.31" footer="0.36"/>
  <pageSetup paperSize="9" scale="87" firstPageNumber="2" orientation="landscape" useFirstPageNumber="1" r:id="rId1"/>
  <headerFooter alignWithMargins="0">
    <oddHeader xml:space="preserve">&amp;R&amp;"Times New Roman,Italic"
</oddHeader>
    <oddFooter xml:space="preserve">&amp;LRevised on 7 Match 2019&amp;C&amp;"Maiandra GD,Italic"&amp;8Page&amp;"Maiandra GD,Bold"&amp;P&amp;"Times New Roman,Bold"&amp;10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SUMMARY</vt:lpstr>
      <vt:lpstr>BoQ</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Aishath Rasheedha Ali</cp:lastModifiedBy>
  <cp:lastPrinted>2019-10-28T03:34:53Z</cp:lastPrinted>
  <dcterms:created xsi:type="dcterms:W3CDTF">1999-08-05T02:34:29Z</dcterms:created>
  <dcterms:modified xsi:type="dcterms:W3CDTF">2022-06-13T11:43:14Z</dcterms:modified>
</cp:coreProperties>
</file>