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X:\Water and Sanitation\EditShare\wilsh@@na\Dry Period\NAUFAL\Olhuvelifushi\"/>
    </mc:Choice>
  </mc:AlternateContent>
  <bookViews>
    <workbookView xWindow="0" yWindow="0" windowWidth="16125" windowHeight="7965" activeTab="1"/>
  </bookViews>
  <sheets>
    <sheet name="Summary" sheetId="2" r:id="rId1"/>
    <sheet name="BoQ" sheetId="1" r:id="rId2"/>
  </sheets>
  <calcPr calcId="162913"/>
</workbook>
</file>

<file path=xl/calcChain.xml><?xml version="1.0" encoding="utf-8"?>
<calcChain xmlns="http://schemas.openxmlformats.org/spreadsheetml/2006/main">
  <c r="F117" i="1" l="1"/>
  <c r="F116" i="1"/>
  <c r="F107" i="1"/>
  <c r="F106" i="1"/>
  <c r="F105" i="1"/>
  <c r="F94" i="1"/>
  <c r="F93" i="1"/>
  <c r="F92" i="1"/>
  <c r="B91" i="1"/>
  <c r="B104" i="1" s="1"/>
  <c r="B115" i="1" s="1"/>
  <c r="F79" i="1"/>
  <c r="F78" i="1"/>
  <c r="F77" i="1"/>
  <c r="F76" i="1"/>
  <c r="B75" i="1"/>
  <c r="F63" i="1"/>
  <c r="B62" i="1"/>
  <c r="F49" i="1"/>
  <c r="F48" i="1"/>
  <c r="F47" i="1"/>
  <c r="F46" i="1"/>
  <c r="F45" i="1"/>
  <c r="F56" i="1"/>
  <c r="B55" i="1"/>
  <c r="B44" i="1"/>
  <c r="F27" i="1"/>
  <c r="F28" i="1"/>
  <c r="F29" i="1"/>
  <c r="F30" i="1"/>
  <c r="F85" i="1" l="1"/>
  <c r="F90" i="1"/>
  <c r="B112" i="1" l="1"/>
  <c r="B109" i="1"/>
  <c r="B100" i="1"/>
  <c r="B96" i="1"/>
  <c r="B86" i="1"/>
  <c r="B81" i="1"/>
  <c r="B70" i="1"/>
  <c r="B65" i="1"/>
  <c r="B60" i="1"/>
  <c r="B58" i="1"/>
  <c r="B53" i="1"/>
  <c r="B51" i="1"/>
  <c r="B38" i="1"/>
  <c r="B32" i="1"/>
  <c r="F7" i="1" l="1"/>
  <c r="F8" i="1"/>
  <c r="F9" i="1"/>
  <c r="F10" i="1"/>
  <c r="F13" i="1"/>
  <c r="F17" i="1"/>
  <c r="F18" i="1"/>
  <c r="F19" i="1"/>
  <c r="F20" i="1"/>
  <c r="F22" i="1"/>
  <c r="F23" i="1"/>
  <c r="F24" i="1"/>
  <c r="F25" i="1"/>
  <c r="F33" i="1"/>
  <c r="F34" i="1"/>
  <c r="F35" i="1"/>
  <c r="F36" i="1"/>
  <c r="F37" i="1"/>
  <c r="F39" i="1"/>
  <c r="F40" i="1"/>
  <c r="F41" i="1"/>
  <c r="F42" i="1"/>
  <c r="F43" i="1"/>
  <c r="F52" i="1"/>
  <c r="F54" i="1"/>
  <c r="F66" i="1"/>
  <c r="F67" i="1"/>
  <c r="F68" i="1"/>
  <c r="F69" i="1"/>
  <c r="F71" i="1"/>
  <c r="F72" i="1"/>
  <c r="F73" i="1"/>
  <c r="F74" i="1"/>
  <c r="F82" i="1"/>
  <c r="F83" i="1"/>
  <c r="F84" i="1"/>
  <c r="F87" i="1"/>
  <c r="F88" i="1"/>
  <c r="F89" i="1"/>
  <c r="F97" i="1"/>
  <c r="F98" i="1"/>
  <c r="F99" i="1"/>
  <c r="F101" i="1"/>
  <c r="F102" i="1"/>
  <c r="F103" i="1"/>
  <c r="F110" i="1"/>
  <c r="F111" i="1"/>
  <c r="F113" i="1"/>
  <c r="F114" i="1"/>
  <c r="F6" i="1"/>
  <c r="F61" i="1" l="1"/>
  <c r="F59" i="1" l="1"/>
  <c r="F118" i="1" s="1"/>
</calcChain>
</file>

<file path=xl/sharedStrings.xml><?xml version="1.0" encoding="utf-8"?>
<sst xmlns="http://schemas.openxmlformats.org/spreadsheetml/2006/main" count="194" uniqueCount="74">
  <si>
    <t>No</t>
  </si>
  <si>
    <t>Item</t>
  </si>
  <si>
    <t>Unit</t>
  </si>
  <si>
    <t>Quantity</t>
  </si>
  <si>
    <t>Rate</t>
  </si>
  <si>
    <t>Amount</t>
  </si>
  <si>
    <t>Earth works</t>
  </si>
  <si>
    <t>LS</t>
  </si>
  <si>
    <t>m3</t>
  </si>
  <si>
    <t>m2</t>
  </si>
  <si>
    <t>Concrete works</t>
  </si>
  <si>
    <t>Masonary works</t>
  </si>
  <si>
    <t>m</t>
  </si>
  <si>
    <t>Plastering works</t>
  </si>
  <si>
    <t>Others</t>
  </si>
  <si>
    <t>Roofing works</t>
  </si>
  <si>
    <t>Lysaght roofing sheet for collection bay area. Rate shall include all necessary laps, fastening, fixtures and sealing of joints</t>
  </si>
  <si>
    <t>Timber rafters - 100 x 50mm. Rate shall include for all fixing and joints</t>
  </si>
  <si>
    <t>Timber battens - 50 x 38mm. Rate shall include for all fixing and joints.</t>
  </si>
  <si>
    <t>Preliminaries</t>
  </si>
  <si>
    <t>Site management cost including set up of tempory services for contractor's services as maybe ncessary</t>
  </si>
  <si>
    <t>Months</t>
  </si>
  <si>
    <t>Mobilization to site</t>
  </si>
  <si>
    <t>Setup sign board on site</t>
  </si>
  <si>
    <t>Clean up site upon completion of works</t>
  </si>
  <si>
    <t>Demobilization</t>
  </si>
  <si>
    <t>Bill of Quantities</t>
  </si>
  <si>
    <t>Bill No</t>
  </si>
  <si>
    <t>Site clearance</t>
  </si>
  <si>
    <t>Sub Total</t>
  </si>
  <si>
    <t>GST 6%</t>
  </si>
  <si>
    <t>GRAND TOTAL</t>
  </si>
  <si>
    <t>SUMMARY SHEET</t>
  </si>
  <si>
    <t>Structural steel works</t>
  </si>
  <si>
    <t>Plumbing works</t>
  </si>
  <si>
    <t xml:space="preserve">TOTAL </t>
  </si>
  <si>
    <t>Allow for all site clean up work including relocation of any existing material to waste yard of island</t>
  </si>
  <si>
    <t>Excavation work for perimeter foundation wall</t>
  </si>
  <si>
    <t>Excavation for pole footings</t>
  </si>
  <si>
    <t>Filling of foundation pad with soil</t>
  </si>
  <si>
    <t>Levelling of filled soil to cast slab</t>
  </si>
  <si>
    <t>Casting of concrete footings for shed columns</t>
  </si>
  <si>
    <t>Fixing 50mm G.I pipes betweek pipes at roof level to provide overall support</t>
  </si>
  <si>
    <t>Provide connection from gutter to collection rank. Rate shall include all necessary pipes, bends, fittings and valves and others as maybe required.</t>
  </si>
  <si>
    <t>PRELIMINARIES</t>
  </si>
  <si>
    <t>SITE CLEARANCE</t>
  </si>
  <si>
    <t>EARTH WORKS</t>
  </si>
  <si>
    <t>CONCRETE WORKS</t>
  </si>
  <si>
    <t>MASONRY WORKS</t>
  </si>
  <si>
    <t>PLASTERING WORKS</t>
  </si>
  <si>
    <t>ROOFING WORKS</t>
  </si>
  <si>
    <t>STRUCTURAL STEEL WORKS</t>
  </si>
  <si>
    <t>PLUMBING WORKS</t>
  </si>
  <si>
    <t>OTHERS</t>
  </si>
  <si>
    <t>25mm plastering on perimeter foundation wall</t>
  </si>
  <si>
    <t>Applying paint coating on all steel members including tar paint for surfaces below ground level</t>
  </si>
  <si>
    <t>Welding of studs to base of pipes</t>
  </si>
  <si>
    <t>Provide 5000 L tank to site and install as shown on drawing</t>
  </si>
  <si>
    <t>Provide 75mm downpipe for roof including fittings and valves</t>
  </si>
  <si>
    <t>Casting of Foundation beam</t>
  </si>
  <si>
    <t>Casting of Top beam</t>
  </si>
  <si>
    <t>Casting of concrete stiffener columns</t>
  </si>
  <si>
    <t>1000mm high wall for perimeter foundation wall using solid blocks</t>
  </si>
  <si>
    <t>1000mm high wall for perimeter foundation wall using sold blocks</t>
  </si>
  <si>
    <t>Setting up water tapping station as per drawing and detail given. Valve should be provided</t>
  </si>
  <si>
    <t>Casting of 75mm concrere screed over compacted sand. Rate shall include provision of damp proof membrane, provision of cover blocks and provision of reinforcement</t>
  </si>
  <si>
    <t>Council site</t>
  </si>
  <si>
    <t>Health center site</t>
  </si>
  <si>
    <t>CONSTRUCTION OF RAIN WATER HARVESTING FACILITY - LH.OLHUVELIFUSHI</t>
  </si>
  <si>
    <t>CONSTRUCTION OF WATER COLLECTION FACILITY - LH.OLHUVELIFUSHI</t>
  </si>
  <si>
    <t>Installation of lysaght gutter on front side of roof</t>
  </si>
  <si>
    <t>Fabricate and install roof supporting frames made from 50mm G.I pipes. Rate shall include all cuts, welds and applying oxide coating on the welds</t>
  </si>
  <si>
    <t>38 dia GI bracing at each vertical pipe as shown in drawing</t>
  </si>
  <si>
    <t>Mosque site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</si>
</sst>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5" xfId="0" applyFont="1" applyBorder="1" applyAlignment="1">
      <alignment horizontal="left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 indent="1"/>
    </xf>
    <xf numFmtId="0" fontId="2" fillId="0" borderId="6" xfId="0" applyFont="1" applyBorder="1" applyAlignment="1">
      <alignment horizontal="center"/>
    </xf>
    <xf numFmtId="0" fontId="0" fillId="0" borderId="6" xfId="0" applyFont="1" applyBorder="1" applyAlignment="1">
      <alignment horizontal="left" wrapText="1" indent="1"/>
    </xf>
    <xf numFmtId="0" fontId="0" fillId="0" borderId="6" xfId="0" applyFont="1" applyBorder="1" applyAlignment="1">
      <alignment horizontal="center" vertical="center"/>
    </xf>
    <xf numFmtId="0" fontId="2" fillId="0" borderId="6" xfId="0" applyFont="1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6" xfId="0" applyBorder="1" applyAlignment="1">
      <alignment horizontal="left" wrapText="1" indent="1"/>
    </xf>
    <xf numFmtId="0" fontId="0" fillId="0" borderId="6" xfId="0" applyBorder="1" applyAlignment="1">
      <alignment horizontal="center" vertical="center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left" wrapText="1"/>
    </xf>
    <xf numFmtId="0" fontId="0" fillId="0" borderId="6" xfId="0" applyBorder="1" applyAlignment="1">
      <alignment horizontal="left" wrapText="1" indent="2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 indent="1"/>
    </xf>
    <xf numFmtId="0" fontId="2" fillId="0" borderId="3" xfId="0" applyFont="1" applyFill="1" applyBorder="1" applyAlignment="1">
      <alignment horizontal="left" vertical="center" indent="1"/>
    </xf>
    <xf numFmtId="0" fontId="2" fillId="0" borderId="3" xfId="0" applyFont="1" applyBorder="1" applyAlignment="1">
      <alignment horizontal="left" vertical="center" indent="1"/>
    </xf>
    <xf numFmtId="0" fontId="0" fillId="0" borderId="0" xfId="0" applyAlignment="1">
      <alignment horizontal="right"/>
    </xf>
    <xf numFmtId="0" fontId="3" fillId="0" borderId="0" xfId="0" applyFont="1"/>
    <xf numFmtId="0" fontId="4" fillId="0" borderId="0" xfId="0" applyFont="1" applyAlignment="1"/>
    <xf numFmtId="0" fontId="0" fillId="0" borderId="9" xfId="0" applyBorder="1"/>
    <xf numFmtId="0" fontId="0" fillId="0" borderId="9" xfId="0" applyBorder="1" applyAlignment="1">
      <alignment horizontal="center" vertical="center"/>
    </xf>
    <xf numFmtId="0" fontId="0" fillId="0" borderId="6" xfId="0" applyBorder="1" applyAlignment="1">
      <alignment horizontal="left" vertical="center" wrapText="1" indent="1"/>
    </xf>
    <xf numFmtId="0" fontId="0" fillId="0" borderId="10" xfId="0" applyBorder="1" applyAlignment="1">
      <alignment horizontal="center" vertical="center"/>
    </xf>
    <xf numFmtId="43" fontId="0" fillId="0" borderId="10" xfId="1" applyFont="1" applyBorder="1" applyAlignment="1">
      <alignment horizontal="center" vertical="center"/>
    </xf>
    <xf numFmtId="0" fontId="0" fillId="0" borderId="10" xfId="0" applyBorder="1"/>
    <xf numFmtId="0" fontId="2" fillId="0" borderId="10" xfId="0" applyFont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5" xfId="0" applyBorder="1"/>
    <xf numFmtId="0" fontId="0" fillId="0" borderId="9" xfId="0" applyBorder="1" applyAlignment="1">
      <alignment horizontal="center"/>
    </xf>
    <xf numFmtId="0" fontId="0" fillId="0" borderId="9" xfId="0" applyBorder="1" applyAlignment="1">
      <alignment horizontal="left" wrapText="1" indent="2"/>
    </xf>
    <xf numFmtId="43" fontId="0" fillId="0" borderId="5" xfId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right"/>
    </xf>
    <xf numFmtId="43" fontId="2" fillId="0" borderId="4" xfId="1" applyFont="1" applyBorder="1" applyAlignment="1">
      <alignment horizontal="center"/>
    </xf>
    <xf numFmtId="43" fontId="1" fillId="0" borderId="6" xfId="1" applyFont="1" applyBorder="1" applyAlignment="1">
      <alignment horizontal="center"/>
    </xf>
    <xf numFmtId="43" fontId="1" fillId="0" borderId="1" xfId="1" applyFont="1" applyBorder="1" applyAlignment="1">
      <alignment horizontal="center"/>
    </xf>
    <xf numFmtId="43" fontId="1" fillId="0" borderId="5" xfId="1" applyFont="1" applyBorder="1" applyAlignment="1">
      <alignment horizontal="center"/>
    </xf>
    <xf numFmtId="43" fontId="1" fillId="0" borderId="11" xfId="1" applyFont="1" applyBorder="1"/>
    <xf numFmtId="43" fontId="1" fillId="0" borderId="0" xfId="1" applyFont="1"/>
    <xf numFmtId="43" fontId="2" fillId="0" borderId="0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horizontal="center" vertical="center"/>
    </xf>
    <xf numFmtId="43" fontId="2" fillId="0" borderId="3" xfId="0" applyNumberFormat="1" applyFont="1" applyBorder="1" applyAlignment="1">
      <alignment vertical="center"/>
    </xf>
    <xf numFmtId="0" fontId="2" fillId="0" borderId="8" xfId="0" applyFont="1" applyFill="1" applyBorder="1" applyAlignment="1">
      <alignment horizontal="center" vertical="center"/>
    </xf>
    <xf numFmtId="43" fontId="2" fillId="0" borderId="8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43" fontId="0" fillId="0" borderId="1" xfId="0" applyNumberForma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2" fillId="0" borderId="7" xfId="0" applyFont="1" applyFill="1" applyBorder="1" applyAlignment="1">
      <alignment horizontal="right" vertical="center"/>
    </xf>
    <xf numFmtId="43" fontId="0" fillId="0" borderId="7" xfId="0" applyNumberFormat="1" applyBorder="1" applyAlignment="1">
      <alignment vertical="center"/>
    </xf>
    <xf numFmtId="43" fontId="0" fillId="0" borderId="0" xfId="0" applyNumberFormat="1"/>
    <xf numFmtId="43" fontId="2" fillId="0" borderId="0" xfId="0" applyNumberFormat="1" applyFont="1"/>
    <xf numFmtId="0" fontId="5" fillId="0" borderId="6" xfId="0" applyFont="1" applyBorder="1" applyAlignment="1">
      <alignment horizontal="left" indent="1"/>
    </xf>
    <xf numFmtId="0" fontId="0" fillId="0" borderId="6" xfId="0" applyFont="1" applyBorder="1" applyAlignment="1">
      <alignment horizontal="left" wrapText="1" indent="2"/>
    </xf>
    <xf numFmtId="0" fontId="0" fillId="0" borderId="10" xfId="0" applyBorder="1" applyAlignment="1">
      <alignment horizontal="left" wrapText="1" indent="2"/>
    </xf>
    <xf numFmtId="0" fontId="0" fillId="0" borderId="6" xfId="0" applyBorder="1" applyAlignment="1">
      <alignment horizontal="left" vertical="center" wrapText="1" indent="2"/>
    </xf>
    <xf numFmtId="0" fontId="0" fillId="0" borderId="9" xfId="0" applyFont="1" applyBorder="1" applyAlignment="1">
      <alignment horizontal="left" wrapText="1" indent="2"/>
    </xf>
    <xf numFmtId="0" fontId="2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left" vertical="center" wrapText="1" indent="2"/>
    </xf>
    <xf numFmtId="43" fontId="0" fillId="0" borderId="6" xfId="1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left" vertical="center" wrapText="1" indent="2"/>
    </xf>
    <xf numFmtId="0" fontId="0" fillId="0" borderId="6" xfId="0" applyFont="1" applyBorder="1" applyAlignment="1">
      <alignment horizontal="left" vertical="center" wrapText="1" indent="2"/>
    </xf>
    <xf numFmtId="43" fontId="0" fillId="0" borderId="6" xfId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2" fontId="0" fillId="0" borderId="6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D22"/>
  <sheetViews>
    <sheetView zoomScale="115" zoomScaleNormal="115" workbookViewId="0">
      <selection activeCell="B2" sqref="B2:D2"/>
    </sheetView>
  </sheetViews>
  <sheetFormatPr defaultRowHeight="15" x14ac:dyDescent="0.25"/>
  <cols>
    <col min="1" max="1" width="2.42578125" customWidth="1"/>
    <col min="2" max="2" width="13.42578125" customWidth="1"/>
    <col min="3" max="3" width="34.7109375" customWidth="1"/>
    <col min="4" max="4" width="18.140625" customWidth="1"/>
  </cols>
  <sheetData>
    <row r="1" spans="2:4" s="29" customFormat="1" ht="15.75" x14ac:dyDescent="0.25">
      <c r="B1" s="30" t="s">
        <v>69</v>
      </c>
      <c r="C1" s="30"/>
      <c r="D1" s="30"/>
    </row>
    <row r="2" spans="2:4" s="29" customFormat="1" ht="15.75" x14ac:dyDescent="0.25">
      <c r="B2" s="81" t="s">
        <v>32</v>
      </c>
      <c r="C2" s="81"/>
      <c r="D2" s="81"/>
    </row>
    <row r="3" spans="2:4" x14ac:dyDescent="0.25">
      <c r="B3" s="4"/>
      <c r="C3" s="4"/>
      <c r="D3" s="4"/>
    </row>
    <row r="4" spans="2:4" s="3" customFormat="1" ht="23.25" customHeight="1" x14ac:dyDescent="0.25">
      <c r="B4" s="23" t="s">
        <v>27</v>
      </c>
      <c r="C4" s="23" t="s">
        <v>1</v>
      </c>
      <c r="D4" s="23" t="s">
        <v>5</v>
      </c>
    </row>
    <row r="5" spans="2:4" s="3" customFormat="1" ht="23.25" customHeight="1" x14ac:dyDescent="0.25">
      <c r="B5" s="21">
        <v>1</v>
      </c>
      <c r="C5" s="22" t="s">
        <v>19</v>
      </c>
      <c r="D5" s="53"/>
    </row>
    <row r="6" spans="2:4" s="3" customFormat="1" ht="23.25" customHeight="1" x14ac:dyDescent="0.25">
      <c r="B6" s="24">
        <v>2</v>
      </c>
      <c r="C6" s="25" t="s">
        <v>28</v>
      </c>
      <c r="D6" s="54"/>
    </row>
    <row r="7" spans="2:4" s="3" customFormat="1" ht="23.25" customHeight="1" x14ac:dyDescent="0.25">
      <c r="B7" s="24">
        <v>3</v>
      </c>
      <c r="C7" s="26" t="s">
        <v>6</v>
      </c>
      <c r="D7" s="55"/>
    </row>
    <row r="8" spans="2:4" s="3" customFormat="1" ht="23.25" customHeight="1" x14ac:dyDescent="0.25">
      <c r="B8" s="24">
        <v>4</v>
      </c>
      <c r="C8" s="27" t="s">
        <v>10</v>
      </c>
      <c r="D8" s="55"/>
    </row>
    <row r="9" spans="2:4" s="3" customFormat="1" ht="23.25" customHeight="1" x14ac:dyDescent="0.25">
      <c r="B9" s="24">
        <v>5</v>
      </c>
      <c r="C9" s="27" t="s">
        <v>11</v>
      </c>
      <c r="D9" s="55"/>
    </row>
    <row r="10" spans="2:4" s="3" customFormat="1" ht="23.25" customHeight="1" x14ac:dyDescent="0.25">
      <c r="B10" s="24">
        <v>6</v>
      </c>
      <c r="C10" s="27" t="s">
        <v>13</v>
      </c>
      <c r="D10" s="55"/>
    </row>
    <row r="11" spans="2:4" s="3" customFormat="1" ht="23.25" customHeight="1" x14ac:dyDescent="0.25">
      <c r="B11" s="24">
        <v>7</v>
      </c>
      <c r="C11" s="27" t="s">
        <v>15</v>
      </c>
      <c r="D11" s="55"/>
    </row>
    <row r="12" spans="2:4" s="3" customFormat="1" ht="23.25" customHeight="1" x14ac:dyDescent="0.25">
      <c r="B12" s="24">
        <v>8</v>
      </c>
      <c r="C12" s="27" t="s">
        <v>33</v>
      </c>
      <c r="D12" s="55"/>
    </row>
    <row r="13" spans="2:4" s="3" customFormat="1" ht="23.25" customHeight="1" x14ac:dyDescent="0.25">
      <c r="B13" s="24">
        <v>9</v>
      </c>
      <c r="C13" s="27" t="s">
        <v>34</v>
      </c>
      <c r="D13" s="55"/>
    </row>
    <row r="14" spans="2:4" s="3" customFormat="1" ht="23.25" customHeight="1" x14ac:dyDescent="0.25">
      <c r="B14" s="24">
        <v>10</v>
      </c>
      <c r="C14" s="27" t="s">
        <v>14</v>
      </c>
      <c r="D14" s="55"/>
    </row>
    <row r="15" spans="2:4" s="60" customFormat="1" ht="22.5" customHeight="1" x14ac:dyDescent="0.25">
      <c r="B15" s="59"/>
      <c r="C15" s="56" t="s">
        <v>29</v>
      </c>
      <c r="D15" s="57"/>
    </row>
    <row r="16" spans="2:4" s="62" customFormat="1" ht="21.75" customHeight="1" x14ac:dyDescent="0.25">
      <c r="B16" s="61"/>
      <c r="C16" s="58" t="s">
        <v>30</v>
      </c>
      <c r="D16" s="63"/>
    </row>
    <row r="17" spans="2:4" ht="9" customHeight="1" x14ac:dyDescent="0.25">
      <c r="C17" s="28"/>
    </row>
    <row r="18" spans="2:4" s="3" customFormat="1" ht="25.5" customHeight="1" thickBot="1" x14ac:dyDescent="0.3">
      <c r="B18" s="64"/>
      <c r="C18" s="65" t="s">
        <v>31</v>
      </c>
      <c r="D18" s="66"/>
    </row>
    <row r="22" spans="2:4" x14ac:dyDescent="0.25">
      <c r="D22" s="68"/>
    </row>
  </sheetData>
  <mergeCells count="1">
    <mergeCell ref="B2:D2"/>
  </mergeCells>
  <pageMargins left="0.25" right="0.25" top="0.75" bottom="0.75" header="0.3" footer="0.3"/>
  <pageSetup paperSize="9"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9"/>
  <sheetViews>
    <sheetView tabSelected="1" topLeftCell="A112" zoomScaleNormal="100" zoomScaleSheetLayoutView="115" zoomScalePageLayoutView="85" workbookViewId="0">
      <selection activeCell="D108" sqref="D108"/>
    </sheetView>
  </sheetViews>
  <sheetFormatPr defaultRowHeight="15" x14ac:dyDescent="0.25"/>
  <cols>
    <col min="2" max="2" width="36.5703125" customWidth="1"/>
    <col min="3" max="3" width="9.140625" style="1" customWidth="1"/>
    <col min="4" max="4" width="9.5703125" bestFit="1" customWidth="1"/>
    <col min="6" max="6" width="15" style="52" customWidth="1"/>
  </cols>
  <sheetData>
    <row r="1" spans="1:6" x14ac:dyDescent="0.25">
      <c r="A1" s="82" t="s">
        <v>68</v>
      </c>
      <c r="B1" s="82"/>
      <c r="C1" s="82"/>
      <c r="D1" s="82"/>
      <c r="E1" s="82"/>
      <c r="F1" s="82"/>
    </row>
    <row r="2" spans="1:6" x14ac:dyDescent="0.25">
      <c r="A2" s="82" t="s">
        <v>26</v>
      </c>
      <c r="B2" s="82"/>
      <c r="C2" s="82"/>
      <c r="D2" s="82"/>
      <c r="E2" s="82"/>
      <c r="F2" s="82"/>
    </row>
    <row r="3" spans="1:6" x14ac:dyDescent="0.25">
      <c r="A3" s="4"/>
      <c r="B3" s="4"/>
      <c r="C3" s="4"/>
      <c r="D3" s="4"/>
      <c r="E3" s="4"/>
      <c r="F3" s="49"/>
    </row>
    <row r="4" spans="1:6" s="2" customFormat="1" x14ac:dyDescent="0.25">
      <c r="A4" s="5" t="s">
        <v>0</v>
      </c>
      <c r="B4" s="5" t="s">
        <v>1</v>
      </c>
      <c r="C4" s="5" t="s">
        <v>2</v>
      </c>
      <c r="D4" s="5" t="s">
        <v>3</v>
      </c>
      <c r="E4" s="5" t="s">
        <v>4</v>
      </c>
      <c r="F4" s="47" t="s">
        <v>5</v>
      </c>
    </row>
    <row r="5" spans="1:6" s="2" customFormat="1" x14ac:dyDescent="0.25">
      <c r="A5" s="6">
        <v>1</v>
      </c>
      <c r="B5" s="7" t="s">
        <v>44</v>
      </c>
      <c r="C5" s="6"/>
      <c r="D5" s="6"/>
      <c r="E5" s="6"/>
      <c r="F5" s="50"/>
    </row>
    <row r="6" spans="1:6" s="2" customFormat="1" x14ac:dyDescent="0.25">
      <c r="A6" s="8">
        <v>1.1000000000000001</v>
      </c>
      <c r="B6" s="9" t="s">
        <v>22</v>
      </c>
      <c r="C6" s="8" t="s">
        <v>7</v>
      </c>
      <c r="D6" s="8">
        <v>1</v>
      </c>
      <c r="E6" s="10"/>
      <c r="F6" s="48">
        <f>ROUND(D6*E6,2)</f>
        <v>0</v>
      </c>
    </row>
    <row r="7" spans="1:6" s="2" customFormat="1" ht="45.75" customHeight="1" x14ac:dyDescent="0.25">
      <c r="A7" s="12">
        <v>1.2</v>
      </c>
      <c r="B7" s="11" t="s">
        <v>20</v>
      </c>
      <c r="C7" s="12" t="s">
        <v>21</v>
      </c>
      <c r="D7" s="8"/>
      <c r="E7" s="10"/>
      <c r="F7" s="48">
        <f t="shared" ref="F7:F85" si="0">ROUND(D7*E7,2)</f>
        <v>0</v>
      </c>
    </row>
    <row r="8" spans="1:6" s="2" customFormat="1" x14ac:dyDescent="0.25">
      <c r="A8" s="8">
        <v>1.3</v>
      </c>
      <c r="B8" s="11" t="s">
        <v>23</v>
      </c>
      <c r="C8" s="8" t="s">
        <v>7</v>
      </c>
      <c r="D8" s="8">
        <v>1</v>
      </c>
      <c r="E8" s="10"/>
      <c r="F8" s="48">
        <f t="shared" si="0"/>
        <v>0</v>
      </c>
    </row>
    <row r="9" spans="1:6" s="2" customFormat="1" ht="30" x14ac:dyDescent="0.25">
      <c r="A9" s="8">
        <v>1.4</v>
      </c>
      <c r="B9" s="11" t="s">
        <v>24</v>
      </c>
      <c r="C9" s="8" t="s">
        <v>7</v>
      </c>
      <c r="D9" s="8">
        <v>1</v>
      </c>
      <c r="E9" s="10"/>
      <c r="F9" s="48">
        <f t="shared" si="0"/>
        <v>0</v>
      </c>
    </row>
    <row r="10" spans="1:6" s="2" customFormat="1" x14ac:dyDescent="0.25">
      <c r="A10" s="8">
        <v>1.5</v>
      </c>
      <c r="B10" s="11" t="s">
        <v>25</v>
      </c>
      <c r="C10" s="8" t="s">
        <v>7</v>
      </c>
      <c r="D10" s="8">
        <v>1</v>
      </c>
      <c r="E10" s="10"/>
      <c r="F10" s="48">
        <f t="shared" si="0"/>
        <v>0</v>
      </c>
    </row>
    <row r="11" spans="1:6" s="2" customFormat="1" x14ac:dyDescent="0.25">
      <c r="A11" s="10"/>
      <c r="B11" s="10"/>
      <c r="C11" s="10"/>
      <c r="D11" s="10"/>
      <c r="E11" s="10"/>
      <c r="F11" s="48"/>
    </row>
    <row r="12" spans="1:6" x14ac:dyDescent="0.25">
      <c r="A12" s="10">
        <v>2</v>
      </c>
      <c r="B12" s="13" t="s">
        <v>45</v>
      </c>
      <c r="C12" s="14"/>
      <c r="D12" s="14"/>
      <c r="E12" s="15"/>
      <c r="F12" s="48"/>
    </row>
    <row r="13" spans="1:6" ht="45" x14ac:dyDescent="0.25">
      <c r="A13" s="12">
        <v>2.1</v>
      </c>
      <c r="B13" s="16" t="s">
        <v>36</v>
      </c>
      <c r="C13" s="17" t="s">
        <v>7</v>
      </c>
      <c r="D13" s="17">
        <v>1</v>
      </c>
      <c r="E13" s="15"/>
      <c r="F13" s="48">
        <f t="shared" si="0"/>
        <v>0</v>
      </c>
    </row>
    <row r="14" spans="1:6" x14ac:dyDescent="0.25">
      <c r="A14" s="15"/>
      <c r="B14" s="15"/>
      <c r="C14" s="14"/>
      <c r="D14" s="14"/>
      <c r="E14" s="15"/>
      <c r="F14" s="48"/>
    </row>
    <row r="15" spans="1:6" x14ac:dyDescent="0.25">
      <c r="A15" s="44">
        <v>3</v>
      </c>
      <c r="B15" s="13" t="s">
        <v>46</v>
      </c>
      <c r="C15" s="14"/>
      <c r="D15" s="14"/>
      <c r="E15" s="15"/>
      <c r="F15" s="48"/>
    </row>
    <row r="16" spans="1:6" x14ac:dyDescent="0.25">
      <c r="A16" s="44"/>
      <c r="B16" s="69" t="s">
        <v>66</v>
      </c>
      <c r="C16" s="14"/>
      <c r="D16" s="80"/>
      <c r="E16" s="15"/>
      <c r="F16" s="48"/>
    </row>
    <row r="17" spans="1:6" ht="30" x14ac:dyDescent="0.25">
      <c r="A17" s="12">
        <v>3.1</v>
      </c>
      <c r="B17" s="70" t="s">
        <v>37</v>
      </c>
      <c r="C17" s="14" t="s">
        <v>8</v>
      </c>
      <c r="D17" s="80">
        <v>1.91</v>
      </c>
      <c r="E17" s="15"/>
      <c r="F17" s="48">
        <f t="shared" si="0"/>
        <v>0</v>
      </c>
    </row>
    <row r="18" spans="1:6" x14ac:dyDescent="0.25">
      <c r="A18" s="12">
        <v>3.2</v>
      </c>
      <c r="B18" s="70" t="s">
        <v>38</v>
      </c>
      <c r="C18" s="14" t="s">
        <v>8</v>
      </c>
      <c r="D18" s="80">
        <v>0.73</v>
      </c>
      <c r="E18" s="15"/>
      <c r="F18" s="48">
        <f t="shared" si="0"/>
        <v>0</v>
      </c>
    </row>
    <row r="19" spans="1:6" x14ac:dyDescent="0.25">
      <c r="A19" s="12">
        <v>3.3</v>
      </c>
      <c r="B19" s="70" t="s">
        <v>39</v>
      </c>
      <c r="C19" s="14" t="s">
        <v>8</v>
      </c>
      <c r="D19" s="80">
        <v>10.83</v>
      </c>
      <c r="E19" s="15"/>
      <c r="F19" s="48">
        <f t="shared" si="0"/>
        <v>0</v>
      </c>
    </row>
    <row r="20" spans="1:6" x14ac:dyDescent="0.25">
      <c r="A20" s="12">
        <v>3.4</v>
      </c>
      <c r="B20" s="70" t="s">
        <v>40</v>
      </c>
      <c r="C20" s="14" t="s">
        <v>9</v>
      </c>
      <c r="D20" s="80">
        <v>20.43</v>
      </c>
      <c r="E20" s="15"/>
      <c r="F20" s="48">
        <f t="shared" si="0"/>
        <v>0</v>
      </c>
    </row>
    <row r="21" spans="1:6" x14ac:dyDescent="0.25">
      <c r="A21" s="12"/>
      <c r="B21" s="69" t="s">
        <v>67</v>
      </c>
      <c r="C21" s="14"/>
      <c r="D21" s="80"/>
      <c r="E21" s="15"/>
      <c r="F21" s="48"/>
    </row>
    <row r="22" spans="1:6" ht="30" x14ac:dyDescent="0.25">
      <c r="A22" s="12">
        <v>3.5</v>
      </c>
      <c r="B22" s="70" t="s">
        <v>37</v>
      </c>
      <c r="C22" s="14" t="s">
        <v>8</v>
      </c>
      <c r="D22" s="80">
        <v>1.5</v>
      </c>
      <c r="E22" s="15"/>
      <c r="F22" s="48">
        <f t="shared" si="0"/>
        <v>0</v>
      </c>
    </row>
    <row r="23" spans="1:6" x14ac:dyDescent="0.25">
      <c r="A23" s="12">
        <v>3.6</v>
      </c>
      <c r="B23" s="70" t="s">
        <v>38</v>
      </c>
      <c r="C23" s="14" t="s">
        <v>8</v>
      </c>
      <c r="D23" s="80">
        <v>0.54</v>
      </c>
      <c r="E23" s="15"/>
      <c r="F23" s="48">
        <f t="shared" si="0"/>
        <v>0</v>
      </c>
    </row>
    <row r="24" spans="1:6" x14ac:dyDescent="0.25">
      <c r="A24" s="12">
        <v>3.7</v>
      </c>
      <c r="B24" s="70" t="s">
        <v>39</v>
      </c>
      <c r="C24" s="14" t="s">
        <v>8</v>
      </c>
      <c r="D24" s="80">
        <v>7.06</v>
      </c>
      <c r="E24" s="15"/>
      <c r="F24" s="48">
        <f t="shared" si="0"/>
        <v>0</v>
      </c>
    </row>
    <row r="25" spans="1:6" x14ac:dyDescent="0.25">
      <c r="A25" s="12">
        <v>3.8</v>
      </c>
      <c r="B25" s="70" t="s">
        <v>40</v>
      </c>
      <c r="C25" s="14" t="s">
        <v>9</v>
      </c>
      <c r="D25" s="80">
        <v>13.32</v>
      </c>
      <c r="E25" s="15"/>
      <c r="F25" s="48">
        <f t="shared" si="0"/>
        <v>0</v>
      </c>
    </row>
    <row r="26" spans="1:6" x14ac:dyDescent="0.25">
      <c r="A26" s="12"/>
      <c r="B26" s="69" t="s">
        <v>73</v>
      </c>
      <c r="C26" s="14"/>
      <c r="D26" s="80"/>
      <c r="E26" s="15"/>
      <c r="F26" s="48"/>
    </row>
    <row r="27" spans="1:6" ht="30" x14ac:dyDescent="0.25">
      <c r="A27" s="12">
        <v>3.9</v>
      </c>
      <c r="B27" s="70" t="s">
        <v>37</v>
      </c>
      <c r="C27" s="14" t="s">
        <v>8</v>
      </c>
      <c r="D27" s="80">
        <v>2.0099999999999998</v>
      </c>
      <c r="E27" s="15"/>
      <c r="F27" s="48">
        <f t="shared" si="0"/>
        <v>0</v>
      </c>
    </row>
    <row r="28" spans="1:6" x14ac:dyDescent="0.25">
      <c r="A28" s="77">
        <v>3.1</v>
      </c>
      <c r="B28" s="70" t="s">
        <v>38</v>
      </c>
      <c r="C28" s="14" t="s">
        <v>8</v>
      </c>
      <c r="D28" s="80">
        <v>0.54</v>
      </c>
      <c r="E28" s="15"/>
      <c r="F28" s="48">
        <f t="shared" si="0"/>
        <v>0</v>
      </c>
    </row>
    <row r="29" spans="1:6" x14ac:dyDescent="0.25">
      <c r="A29" s="12">
        <v>3.11</v>
      </c>
      <c r="B29" s="70" t="s">
        <v>39</v>
      </c>
      <c r="C29" s="14" t="s">
        <v>8</v>
      </c>
      <c r="D29" s="80">
        <v>11.12</v>
      </c>
      <c r="E29" s="15"/>
      <c r="F29" s="48">
        <f t="shared" si="0"/>
        <v>0</v>
      </c>
    </row>
    <row r="30" spans="1:6" x14ac:dyDescent="0.25">
      <c r="A30" s="12">
        <v>3.12</v>
      </c>
      <c r="B30" s="70" t="s">
        <v>40</v>
      </c>
      <c r="C30" s="14" t="s">
        <v>9</v>
      </c>
      <c r="D30" s="80">
        <v>27.57</v>
      </c>
      <c r="E30" s="15"/>
      <c r="F30" s="48">
        <f t="shared" si="0"/>
        <v>0</v>
      </c>
    </row>
    <row r="31" spans="1:6" x14ac:dyDescent="0.25">
      <c r="A31" s="44">
        <v>4</v>
      </c>
      <c r="B31" s="18" t="s">
        <v>47</v>
      </c>
      <c r="C31" s="14"/>
      <c r="D31" s="14"/>
      <c r="E31" s="15"/>
      <c r="F31" s="48"/>
    </row>
    <row r="32" spans="1:6" x14ac:dyDescent="0.25">
      <c r="A32" s="12"/>
      <c r="B32" s="69" t="str">
        <f>B16</f>
        <v>Council site</v>
      </c>
      <c r="C32" s="14"/>
      <c r="D32" s="14"/>
      <c r="E32" s="15"/>
      <c r="F32" s="48"/>
    </row>
    <row r="33" spans="1:6" ht="79.5" customHeight="1" x14ac:dyDescent="0.25">
      <c r="A33" s="12">
        <v>4.0999999999999996</v>
      </c>
      <c r="B33" s="79" t="s">
        <v>65</v>
      </c>
      <c r="C33" s="17" t="s">
        <v>8</v>
      </c>
      <c r="D33" s="76">
        <v>1.54</v>
      </c>
      <c r="E33" s="15"/>
      <c r="F33" s="48">
        <f t="shared" si="0"/>
        <v>0</v>
      </c>
    </row>
    <row r="34" spans="1:6" ht="30" x14ac:dyDescent="0.25">
      <c r="A34" s="12">
        <v>4.2</v>
      </c>
      <c r="B34" s="71" t="s">
        <v>41</v>
      </c>
      <c r="C34" s="34" t="s">
        <v>8</v>
      </c>
      <c r="D34" s="35">
        <v>1.18</v>
      </c>
      <c r="E34" s="15"/>
      <c r="F34" s="48">
        <f t="shared" si="0"/>
        <v>0</v>
      </c>
    </row>
    <row r="35" spans="1:6" x14ac:dyDescent="0.25">
      <c r="A35" s="12">
        <v>4.3</v>
      </c>
      <c r="B35" s="71" t="s">
        <v>59</v>
      </c>
      <c r="C35" s="34" t="s">
        <v>8</v>
      </c>
      <c r="D35" s="35">
        <v>0.95</v>
      </c>
      <c r="E35" s="15"/>
      <c r="F35" s="48">
        <f t="shared" si="0"/>
        <v>0</v>
      </c>
    </row>
    <row r="36" spans="1:6" x14ac:dyDescent="0.25">
      <c r="A36" s="12">
        <v>4.4000000000000004</v>
      </c>
      <c r="B36" s="71" t="s">
        <v>60</v>
      </c>
      <c r="C36" s="34" t="s">
        <v>8</v>
      </c>
      <c r="D36" s="35">
        <v>0.95</v>
      </c>
      <c r="E36" s="15"/>
      <c r="F36" s="48">
        <f t="shared" si="0"/>
        <v>0</v>
      </c>
    </row>
    <row r="37" spans="1:6" ht="18.75" customHeight="1" x14ac:dyDescent="0.25">
      <c r="A37" s="12">
        <v>4.5</v>
      </c>
      <c r="B37" s="78" t="s">
        <v>61</v>
      </c>
      <c r="C37" s="34" t="s">
        <v>8</v>
      </c>
      <c r="D37" s="35">
        <v>0.15</v>
      </c>
      <c r="E37" s="15"/>
      <c r="F37" s="48">
        <f t="shared" si="0"/>
        <v>0</v>
      </c>
    </row>
    <row r="38" spans="1:6" x14ac:dyDescent="0.25">
      <c r="A38" s="12"/>
      <c r="B38" s="69" t="str">
        <f>B21</f>
        <v>Health center site</v>
      </c>
      <c r="C38" s="14"/>
      <c r="D38" s="14"/>
      <c r="E38" s="15"/>
      <c r="F38" s="48"/>
    </row>
    <row r="39" spans="1:6" ht="83.25" customHeight="1" x14ac:dyDescent="0.25">
      <c r="A39" s="12">
        <v>4.5999999999999996</v>
      </c>
      <c r="B39" s="79" t="s">
        <v>65</v>
      </c>
      <c r="C39" s="17" t="s">
        <v>8</v>
      </c>
      <c r="D39" s="76">
        <v>0.89</v>
      </c>
      <c r="E39" s="15"/>
      <c r="F39" s="48">
        <f t="shared" si="0"/>
        <v>0</v>
      </c>
    </row>
    <row r="40" spans="1:6" ht="30" x14ac:dyDescent="0.25">
      <c r="A40" s="12">
        <v>4.7</v>
      </c>
      <c r="B40" s="71" t="s">
        <v>41</v>
      </c>
      <c r="C40" s="34" t="s">
        <v>8</v>
      </c>
      <c r="D40" s="35">
        <v>0.8</v>
      </c>
      <c r="E40" s="15"/>
      <c r="F40" s="48">
        <f t="shared" si="0"/>
        <v>0</v>
      </c>
    </row>
    <row r="41" spans="1:6" x14ac:dyDescent="0.25">
      <c r="A41" s="12">
        <v>4.8</v>
      </c>
      <c r="B41" s="71" t="s">
        <v>59</v>
      </c>
      <c r="C41" s="34" t="s">
        <v>8</v>
      </c>
      <c r="D41" s="35">
        <v>0.72</v>
      </c>
      <c r="E41" s="15"/>
      <c r="F41" s="48">
        <f t="shared" si="0"/>
        <v>0</v>
      </c>
    </row>
    <row r="42" spans="1:6" x14ac:dyDescent="0.25">
      <c r="A42" s="12">
        <v>4.9000000000000004</v>
      </c>
      <c r="B42" s="71" t="s">
        <v>60</v>
      </c>
      <c r="C42" s="34" t="s">
        <v>8</v>
      </c>
      <c r="D42" s="35">
        <v>0.72</v>
      </c>
      <c r="E42" s="15"/>
      <c r="F42" s="48">
        <f t="shared" si="0"/>
        <v>0</v>
      </c>
    </row>
    <row r="43" spans="1:6" ht="15" customHeight="1" x14ac:dyDescent="0.25">
      <c r="A43" s="77">
        <v>4.0999999999999996</v>
      </c>
      <c r="B43" s="78" t="s">
        <v>61</v>
      </c>
      <c r="C43" s="34" t="s">
        <v>8</v>
      </c>
      <c r="D43" s="35">
        <v>0.15</v>
      </c>
      <c r="E43" s="15"/>
      <c r="F43" s="48">
        <f t="shared" si="0"/>
        <v>0</v>
      </c>
    </row>
    <row r="44" spans="1:6" ht="15" customHeight="1" x14ac:dyDescent="0.25">
      <c r="A44" s="77"/>
      <c r="B44" s="69" t="str">
        <f>B26</f>
        <v>Mosque site</v>
      </c>
      <c r="C44" s="34"/>
      <c r="D44" s="35"/>
      <c r="E44" s="15"/>
      <c r="F44" s="48"/>
    </row>
    <row r="45" spans="1:6" ht="90" x14ac:dyDescent="0.25">
      <c r="A45" s="77">
        <v>4.1100000000000003</v>
      </c>
      <c r="B45" s="79" t="s">
        <v>65</v>
      </c>
      <c r="C45" s="17" t="s">
        <v>8</v>
      </c>
      <c r="D45" s="35">
        <v>2.0699999999999998</v>
      </c>
      <c r="E45" s="15"/>
      <c r="F45" s="48">
        <f t="shared" si="0"/>
        <v>0</v>
      </c>
    </row>
    <row r="46" spans="1:6" ht="15" customHeight="1" x14ac:dyDescent="0.25">
      <c r="A46" s="77">
        <v>4.12</v>
      </c>
      <c r="B46" s="71" t="s">
        <v>41</v>
      </c>
      <c r="C46" s="34" t="s">
        <v>8</v>
      </c>
      <c r="D46" s="35">
        <v>0.38</v>
      </c>
      <c r="E46" s="15"/>
      <c r="F46" s="48">
        <f t="shared" si="0"/>
        <v>0</v>
      </c>
    </row>
    <row r="47" spans="1:6" ht="15" customHeight="1" x14ac:dyDescent="0.25">
      <c r="A47" s="77">
        <v>4.13</v>
      </c>
      <c r="B47" s="71" t="s">
        <v>59</v>
      </c>
      <c r="C47" s="34" t="s">
        <v>8</v>
      </c>
      <c r="D47" s="35">
        <v>1.01</v>
      </c>
      <c r="E47" s="15"/>
      <c r="F47" s="48">
        <f t="shared" si="0"/>
        <v>0</v>
      </c>
    </row>
    <row r="48" spans="1:6" ht="15" customHeight="1" x14ac:dyDescent="0.25">
      <c r="A48" s="77">
        <v>4.1399999999999997</v>
      </c>
      <c r="B48" s="71" t="s">
        <v>60</v>
      </c>
      <c r="C48" s="34" t="s">
        <v>8</v>
      </c>
      <c r="D48" s="35">
        <v>1.01</v>
      </c>
      <c r="E48" s="15"/>
      <c r="F48" s="48">
        <f t="shared" si="0"/>
        <v>0</v>
      </c>
    </row>
    <row r="49" spans="1:11" ht="15" customHeight="1" x14ac:dyDescent="0.25">
      <c r="A49" s="77">
        <v>4.1500000000000004</v>
      </c>
      <c r="B49" s="78" t="s">
        <v>61</v>
      </c>
      <c r="C49" s="34" t="s">
        <v>8</v>
      </c>
      <c r="D49" s="35">
        <v>0.15</v>
      </c>
      <c r="E49" s="15"/>
      <c r="F49" s="48">
        <f t="shared" si="0"/>
        <v>0</v>
      </c>
    </row>
    <row r="50" spans="1:11" x14ac:dyDescent="0.25">
      <c r="A50" s="44">
        <v>5</v>
      </c>
      <c r="B50" s="19" t="s">
        <v>48</v>
      </c>
      <c r="C50" s="14"/>
      <c r="D50" s="14"/>
      <c r="E50" s="15"/>
      <c r="F50" s="48"/>
    </row>
    <row r="51" spans="1:11" x14ac:dyDescent="0.25">
      <c r="A51" s="41"/>
      <c r="B51" s="69" t="str">
        <f>B16</f>
        <v>Council site</v>
      </c>
      <c r="C51" s="32"/>
      <c r="D51" s="32"/>
      <c r="E51" s="31"/>
      <c r="F51" s="48"/>
    </row>
    <row r="52" spans="1:11" ht="30" x14ac:dyDescent="0.25">
      <c r="A52" s="32">
        <v>5.0999999999999996</v>
      </c>
      <c r="B52" s="42" t="s">
        <v>62</v>
      </c>
      <c r="C52" s="32" t="s">
        <v>12</v>
      </c>
      <c r="D52" s="32">
        <v>21.08</v>
      </c>
      <c r="E52" s="31"/>
      <c r="F52" s="48">
        <f t="shared" si="0"/>
        <v>0</v>
      </c>
    </row>
    <row r="53" spans="1:11" x14ac:dyDescent="0.25">
      <c r="A53" s="41"/>
      <c r="B53" s="69" t="str">
        <f>B21</f>
        <v>Health center site</v>
      </c>
      <c r="C53" s="32"/>
      <c r="D53" s="32"/>
      <c r="E53" s="31"/>
      <c r="F53" s="48"/>
    </row>
    <row r="54" spans="1:11" ht="30" x14ac:dyDescent="0.25">
      <c r="A54" s="32">
        <v>5.2</v>
      </c>
      <c r="B54" s="42" t="s">
        <v>63</v>
      </c>
      <c r="C54" s="32" t="s">
        <v>12</v>
      </c>
      <c r="D54" s="32">
        <v>15.95</v>
      </c>
      <c r="E54" s="31"/>
      <c r="F54" s="48">
        <f t="shared" si="0"/>
        <v>0</v>
      </c>
    </row>
    <row r="55" spans="1:11" x14ac:dyDescent="0.25">
      <c r="A55" s="32"/>
      <c r="B55" s="69" t="str">
        <f>B26</f>
        <v>Mosque site</v>
      </c>
      <c r="C55" s="32"/>
      <c r="D55" s="32"/>
      <c r="E55" s="31"/>
      <c r="F55" s="48"/>
    </row>
    <row r="56" spans="1:11" ht="15.75" customHeight="1" x14ac:dyDescent="0.25">
      <c r="A56" s="41">
        <v>5.3</v>
      </c>
      <c r="B56" s="42" t="s">
        <v>63</v>
      </c>
      <c r="C56" s="32" t="s">
        <v>12</v>
      </c>
      <c r="D56" s="32">
        <v>10.5</v>
      </c>
      <c r="E56" s="31"/>
      <c r="F56" s="48">
        <f t="shared" si="0"/>
        <v>0</v>
      </c>
    </row>
    <row r="57" spans="1:11" x14ac:dyDescent="0.25">
      <c r="A57" s="10">
        <v>6</v>
      </c>
      <c r="B57" s="19" t="s">
        <v>49</v>
      </c>
      <c r="C57" s="17"/>
      <c r="D57" s="17"/>
      <c r="E57" s="15"/>
      <c r="F57" s="48"/>
    </row>
    <row r="58" spans="1:11" x14ac:dyDescent="0.25">
      <c r="A58" s="41"/>
      <c r="B58" s="69" t="str">
        <f>B16</f>
        <v>Council site</v>
      </c>
      <c r="C58" s="32"/>
      <c r="D58" s="32"/>
      <c r="E58" s="15"/>
      <c r="F58" s="48"/>
      <c r="K58" s="68"/>
    </row>
    <row r="59" spans="1:11" ht="30" x14ac:dyDescent="0.25">
      <c r="A59" s="32">
        <v>6.1</v>
      </c>
      <c r="B59" s="42" t="s">
        <v>54</v>
      </c>
      <c r="C59" s="32" t="s">
        <v>9</v>
      </c>
      <c r="D59" s="32">
        <v>21.08</v>
      </c>
      <c r="E59" s="15"/>
      <c r="F59" s="48">
        <f t="shared" si="0"/>
        <v>0</v>
      </c>
      <c r="I59" s="67"/>
    </row>
    <row r="60" spans="1:11" x14ac:dyDescent="0.25">
      <c r="A60" s="41"/>
      <c r="B60" s="69" t="str">
        <f>B38</f>
        <v>Health center site</v>
      </c>
      <c r="C60" s="32"/>
      <c r="D60" s="32"/>
      <c r="E60" s="15"/>
      <c r="F60" s="48"/>
      <c r="I60" s="67"/>
    </row>
    <row r="61" spans="1:11" ht="30" x14ac:dyDescent="0.25">
      <c r="A61" s="32">
        <v>6.2</v>
      </c>
      <c r="B61" s="42" t="s">
        <v>54</v>
      </c>
      <c r="C61" s="32" t="s">
        <v>9</v>
      </c>
      <c r="D61" s="32">
        <v>15.95</v>
      </c>
      <c r="E61" s="15"/>
      <c r="F61" s="48">
        <f t="shared" si="0"/>
        <v>0</v>
      </c>
      <c r="I61" s="67"/>
    </row>
    <row r="62" spans="1:11" x14ac:dyDescent="0.25">
      <c r="A62" s="32"/>
      <c r="B62" s="69" t="str">
        <f>B26</f>
        <v>Mosque site</v>
      </c>
      <c r="C62" s="32"/>
      <c r="D62" s="32"/>
      <c r="E62" s="15"/>
      <c r="F62" s="48"/>
      <c r="I62" s="67"/>
    </row>
    <row r="63" spans="1:11" ht="30" x14ac:dyDescent="0.25">
      <c r="A63" s="15">
        <v>6.3</v>
      </c>
      <c r="B63" s="42" t="s">
        <v>54</v>
      </c>
      <c r="C63" s="14" t="s">
        <v>9</v>
      </c>
      <c r="D63" s="14">
        <v>6.36</v>
      </c>
      <c r="E63" s="15"/>
      <c r="F63" s="48">
        <f t="shared" si="0"/>
        <v>0</v>
      </c>
    </row>
    <row r="64" spans="1:11" x14ac:dyDescent="0.25">
      <c r="A64" s="45">
        <v>7</v>
      </c>
      <c r="B64" s="37" t="s">
        <v>50</v>
      </c>
      <c r="C64" s="38"/>
      <c r="D64" s="38"/>
      <c r="E64" s="36"/>
      <c r="F64" s="48"/>
      <c r="K64" s="68"/>
    </row>
    <row r="65" spans="1:11" x14ac:dyDescent="0.25">
      <c r="A65" s="45"/>
      <c r="B65" s="69" t="str">
        <f>B16</f>
        <v>Council site</v>
      </c>
      <c r="C65" s="38"/>
      <c r="D65" s="38"/>
      <c r="E65" s="36"/>
      <c r="F65" s="48"/>
      <c r="K65" s="68"/>
    </row>
    <row r="66" spans="1:11" ht="60" x14ac:dyDescent="0.25">
      <c r="A66" s="17">
        <v>7.1</v>
      </c>
      <c r="B66" s="72" t="s">
        <v>16</v>
      </c>
      <c r="C66" s="17" t="s">
        <v>9</v>
      </c>
      <c r="D66" s="17">
        <v>25.2</v>
      </c>
      <c r="E66" s="15"/>
      <c r="F66" s="48">
        <f t="shared" si="0"/>
        <v>0</v>
      </c>
    </row>
    <row r="67" spans="1:11" ht="30" x14ac:dyDescent="0.25">
      <c r="A67" s="34">
        <v>7.2</v>
      </c>
      <c r="B67" s="71" t="s">
        <v>17</v>
      </c>
      <c r="C67" s="34" t="s">
        <v>12</v>
      </c>
      <c r="D67" s="35">
        <v>29.5</v>
      </c>
      <c r="E67" s="36"/>
      <c r="F67" s="48">
        <f t="shared" si="0"/>
        <v>0</v>
      </c>
    </row>
    <row r="68" spans="1:11" ht="30" x14ac:dyDescent="0.25">
      <c r="A68" s="17">
        <v>7.3</v>
      </c>
      <c r="B68" s="20" t="s">
        <v>18</v>
      </c>
      <c r="C68" s="17" t="s">
        <v>12</v>
      </c>
      <c r="D68" s="76">
        <v>46.5</v>
      </c>
      <c r="E68" s="15"/>
      <c r="F68" s="48">
        <f t="shared" si="0"/>
        <v>0</v>
      </c>
    </row>
    <row r="69" spans="1:11" ht="30" x14ac:dyDescent="0.25">
      <c r="A69" s="17">
        <v>7.4</v>
      </c>
      <c r="B69" s="20" t="s">
        <v>70</v>
      </c>
      <c r="C69" s="17" t="s">
        <v>12</v>
      </c>
      <c r="D69" s="76">
        <v>7.75</v>
      </c>
      <c r="E69" s="15"/>
      <c r="F69" s="48">
        <f t="shared" si="0"/>
        <v>0</v>
      </c>
    </row>
    <row r="70" spans="1:11" x14ac:dyDescent="0.25">
      <c r="A70" s="45"/>
      <c r="B70" s="69" t="str">
        <f>B21</f>
        <v>Health center site</v>
      </c>
      <c r="C70" s="38"/>
      <c r="D70" s="38"/>
      <c r="E70" s="36"/>
      <c r="F70" s="48"/>
    </row>
    <row r="71" spans="1:11" ht="60" x14ac:dyDescent="0.25">
      <c r="A71" s="17">
        <v>7.5</v>
      </c>
      <c r="B71" s="72" t="s">
        <v>16</v>
      </c>
      <c r="C71" s="17" t="s">
        <v>9</v>
      </c>
      <c r="D71" s="17">
        <v>17.78</v>
      </c>
      <c r="E71" s="15"/>
      <c r="F71" s="48">
        <f t="shared" si="0"/>
        <v>0</v>
      </c>
    </row>
    <row r="72" spans="1:11" ht="30" x14ac:dyDescent="0.25">
      <c r="A72" s="34">
        <v>7.6</v>
      </c>
      <c r="B72" s="71" t="s">
        <v>17</v>
      </c>
      <c r="C72" s="34" t="s">
        <v>12</v>
      </c>
      <c r="D72" s="35">
        <v>19.670000000000002</v>
      </c>
      <c r="E72" s="36"/>
      <c r="F72" s="48">
        <f t="shared" si="0"/>
        <v>0</v>
      </c>
    </row>
    <row r="73" spans="1:11" ht="30" x14ac:dyDescent="0.25">
      <c r="A73" s="17">
        <v>7.7</v>
      </c>
      <c r="B73" s="20" t="s">
        <v>18</v>
      </c>
      <c r="C73" s="17" t="s">
        <v>12</v>
      </c>
      <c r="D73" s="76">
        <v>32.4</v>
      </c>
      <c r="E73" s="15"/>
      <c r="F73" s="48">
        <f t="shared" si="0"/>
        <v>0</v>
      </c>
    </row>
    <row r="74" spans="1:11" ht="30" x14ac:dyDescent="0.25">
      <c r="A74" s="17">
        <v>7.8</v>
      </c>
      <c r="B74" s="20" t="s">
        <v>70</v>
      </c>
      <c r="C74" s="17" t="s">
        <v>12</v>
      </c>
      <c r="D74" s="76">
        <v>5.4</v>
      </c>
      <c r="E74" s="15"/>
      <c r="F74" s="48">
        <f t="shared" si="0"/>
        <v>0</v>
      </c>
    </row>
    <row r="75" spans="1:11" x14ac:dyDescent="0.25">
      <c r="A75" s="39"/>
      <c r="B75" s="69" t="str">
        <f>B26</f>
        <v>Mosque site</v>
      </c>
      <c r="C75" s="39"/>
      <c r="D75" s="43"/>
      <c r="E75" s="40"/>
      <c r="F75" s="48"/>
    </row>
    <row r="76" spans="1:11" ht="60" x14ac:dyDescent="0.25">
      <c r="A76" s="17">
        <v>7.9</v>
      </c>
      <c r="B76" s="72" t="s">
        <v>16</v>
      </c>
      <c r="C76" s="17" t="s">
        <v>12</v>
      </c>
      <c r="D76" s="76">
        <v>29.9</v>
      </c>
      <c r="E76" s="15"/>
      <c r="F76" s="48">
        <f t="shared" si="0"/>
        <v>0</v>
      </c>
    </row>
    <row r="77" spans="1:11" ht="30" x14ac:dyDescent="0.25">
      <c r="A77" s="83">
        <v>7.1</v>
      </c>
      <c r="B77" s="71" t="s">
        <v>17</v>
      </c>
      <c r="C77" s="17" t="s">
        <v>12</v>
      </c>
      <c r="D77" s="76">
        <v>33.979999999999997</v>
      </c>
      <c r="E77" s="15"/>
      <c r="F77" s="48">
        <f t="shared" si="0"/>
        <v>0</v>
      </c>
    </row>
    <row r="78" spans="1:11" ht="30" x14ac:dyDescent="0.25">
      <c r="A78" s="17">
        <v>7.11</v>
      </c>
      <c r="B78" s="20" t="s">
        <v>18</v>
      </c>
      <c r="C78" s="17" t="s">
        <v>12</v>
      </c>
      <c r="D78" s="76">
        <v>52.5</v>
      </c>
      <c r="E78" s="15"/>
      <c r="F78" s="48">
        <f t="shared" si="0"/>
        <v>0</v>
      </c>
    </row>
    <row r="79" spans="1:11" ht="30" x14ac:dyDescent="0.25">
      <c r="A79" s="39">
        <v>7.12</v>
      </c>
      <c r="B79" s="20" t="s">
        <v>70</v>
      </c>
      <c r="C79" s="39" t="s">
        <v>12</v>
      </c>
      <c r="D79" s="43">
        <v>10.5</v>
      </c>
      <c r="E79" s="40"/>
      <c r="F79" s="48">
        <f t="shared" si="0"/>
        <v>0</v>
      </c>
    </row>
    <row r="80" spans="1:11" x14ac:dyDescent="0.25">
      <c r="A80" s="44">
        <v>8</v>
      </c>
      <c r="B80" s="19" t="s">
        <v>51</v>
      </c>
      <c r="C80" s="14"/>
      <c r="D80" s="14"/>
      <c r="E80" s="15"/>
      <c r="F80" s="48"/>
    </row>
    <row r="81" spans="1:6" x14ac:dyDescent="0.25">
      <c r="A81" s="17"/>
      <c r="B81" s="69" t="str">
        <f>B16</f>
        <v>Council site</v>
      </c>
      <c r="C81" s="17"/>
      <c r="D81" s="17"/>
      <c r="E81" s="15"/>
      <c r="F81" s="48"/>
    </row>
    <row r="82" spans="1:6" ht="60" x14ac:dyDescent="0.25">
      <c r="A82" s="32">
        <v>8.1</v>
      </c>
      <c r="B82" s="73" t="s">
        <v>71</v>
      </c>
      <c r="C82" s="32" t="s">
        <v>12</v>
      </c>
      <c r="D82" s="32">
        <v>24.27</v>
      </c>
      <c r="E82" s="31"/>
      <c r="F82" s="48">
        <f t="shared" si="0"/>
        <v>0</v>
      </c>
    </row>
    <row r="83" spans="1:6" ht="45" x14ac:dyDescent="0.25">
      <c r="A83" s="32">
        <v>8.1999999999999993</v>
      </c>
      <c r="B83" s="73" t="s">
        <v>42</v>
      </c>
      <c r="C83" s="32" t="s">
        <v>12</v>
      </c>
      <c r="D83" s="32">
        <v>35.42</v>
      </c>
      <c r="E83" s="31"/>
      <c r="F83" s="48">
        <f t="shared" si="0"/>
        <v>0</v>
      </c>
    </row>
    <row r="84" spans="1:6" x14ac:dyDescent="0.25">
      <c r="A84" s="32">
        <v>8.3000000000000007</v>
      </c>
      <c r="B84" s="75" t="s">
        <v>56</v>
      </c>
      <c r="C84" s="32" t="s">
        <v>7</v>
      </c>
      <c r="D84" s="32">
        <v>1</v>
      </c>
      <c r="E84" s="31"/>
      <c r="F84" s="48">
        <f t="shared" si="0"/>
        <v>0</v>
      </c>
    </row>
    <row r="85" spans="1:6" ht="30" x14ac:dyDescent="0.25">
      <c r="A85" s="32">
        <v>8.4</v>
      </c>
      <c r="B85" s="75" t="s">
        <v>72</v>
      </c>
      <c r="C85" s="32" t="s">
        <v>12</v>
      </c>
      <c r="D85" s="32">
        <v>28.8</v>
      </c>
      <c r="E85" s="31"/>
      <c r="F85" s="48">
        <f t="shared" si="0"/>
        <v>0</v>
      </c>
    </row>
    <row r="86" spans="1:6" x14ac:dyDescent="0.25">
      <c r="A86" s="17"/>
      <c r="B86" s="69" t="str">
        <f>B21</f>
        <v>Health center site</v>
      </c>
      <c r="C86" s="17"/>
      <c r="D86" s="17"/>
      <c r="E86" s="15"/>
      <c r="F86" s="48"/>
    </row>
    <row r="87" spans="1:6" ht="60" x14ac:dyDescent="0.25">
      <c r="A87" s="32">
        <v>8.5</v>
      </c>
      <c r="B87" s="73" t="s">
        <v>71</v>
      </c>
      <c r="C87" s="32" t="s">
        <v>12</v>
      </c>
      <c r="D87" s="32">
        <v>17.03</v>
      </c>
      <c r="E87" s="31"/>
      <c r="F87" s="48">
        <f t="shared" ref="F87:F114" si="1">ROUND(D87*E87,2)</f>
        <v>0</v>
      </c>
    </row>
    <row r="88" spans="1:6" ht="45" x14ac:dyDescent="0.25">
      <c r="A88" s="32">
        <v>8.6</v>
      </c>
      <c r="B88" s="73" t="s">
        <v>42</v>
      </c>
      <c r="C88" s="32" t="s">
        <v>12</v>
      </c>
      <c r="D88" s="32">
        <v>26.57</v>
      </c>
      <c r="E88" s="31"/>
      <c r="F88" s="48">
        <f t="shared" si="1"/>
        <v>0</v>
      </c>
    </row>
    <row r="89" spans="1:6" x14ac:dyDescent="0.25">
      <c r="A89" s="32">
        <v>8.6999999999999993</v>
      </c>
      <c r="B89" s="75" t="s">
        <v>56</v>
      </c>
      <c r="C89" s="32" t="s">
        <v>7</v>
      </c>
      <c r="D89" s="32">
        <v>1</v>
      </c>
      <c r="E89" s="31"/>
      <c r="F89" s="48">
        <f t="shared" si="1"/>
        <v>0</v>
      </c>
    </row>
    <row r="90" spans="1:6" ht="30" x14ac:dyDescent="0.25">
      <c r="A90" s="32">
        <v>8.8000000000000007</v>
      </c>
      <c r="B90" s="75" t="s">
        <v>72</v>
      </c>
      <c r="C90" s="32" t="s">
        <v>12</v>
      </c>
      <c r="D90" s="32">
        <v>21.6</v>
      </c>
      <c r="E90" s="31"/>
      <c r="F90" s="48">
        <f t="shared" si="1"/>
        <v>0</v>
      </c>
    </row>
    <row r="91" spans="1:6" x14ac:dyDescent="0.25">
      <c r="A91" s="32"/>
      <c r="B91" s="69" t="str">
        <f>B26</f>
        <v>Mosque site</v>
      </c>
      <c r="C91" s="32"/>
      <c r="D91" s="32"/>
      <c r="E91" s="31"/>
      <c r="F91" s="48"/>
    </row>
    <row r="92" spans="1:6" ht="60" x14ac:dyDescent="0.25">
      <c r="A92" s="32">
        <v>8.9</v>
      </c>
      <c r="B92" s="73" t="s">
        <v>71</v>
      </c>
      <c r="C92" s="32" t="s">
        <v>12</v>
      </c>
      <c r="D92" s="32">
        <v>24.68</v>
      </c>
      <c r="E92" s="31"/>
      <c r="F92" s="48">
        <f t="shared" si="1"/>
        <v>0</v>
      </c>
    </row>
    <row r="93" spans="1:6" ht="45" x14ac:dyDescent="0.25">
      <c r="A93" s="84">
        <v>8.1</v>
      </c>
      <c r="B93" s="73" t="s">
        <v>42</v>
      </c>
      <c r="C93" s="32" t="s">
        <v>12</v>
      </c>
      <c r="D93" s="32">
        <v>46.4</v>
      </c>
      <c r="E93" s="31"/>
      <c r="F93" s="48">
        <f t="shared" si="1"/>
        <v>0</v>
      </c>
    </row>
    <row r="94" spans="1:6" x14ac:dyDescent="0.25">
      <c r="A94" s="32">
        <v>8.11</v>
      </c>
      <c r="B94" s="75" t="s">
        <v>56</v>
      </c>
      <c r="C94" s="32" t="s">
        <v>7</v>
      </c>
      <c r="D94" s="32">
        <v>1</v>
      </c>
      <c r="E94" s="31"/>
      <c r="F94" s="48">
        <f t="shared" si="1"/>
        <v>0</v>
      </c>
    </row>
    <row r="95" spans="1:6" x14ac:dyDescent="0.25">
      <c r="A95" s="44">
        <v>9</v>
      </c>
      <c r="B95" s="19" t="s">
        <v>52</v>
      </c>
      <c r="C95" s="14"/>
      <c r="D95" s="14"/>
      <c r="E95" s="15"/>
      <c r="F95" s="48"/>
    </row>
    <row r="96" spans="1:6" x14ac:dyDescent="0.25">
      <c r="A96" s="44"/>
      <c r="B96" s="69" t="str">
        <f>B16</f>
        <v>Council site</v>
      </c>
      <c r="C96" s="14"/>
      <c r="D96" s="14"/>
      <c r="E96" s="15"/>
      <c r="F96" s="48"/>
    </row>
    <row r="97" spans="1:6" ht="62.25" customHeight="1" x14ac:dyDescent="0.25">
      <c r="A97" s="17">
        <v>9.1</v>
      </c>
      <c r="B97" s="20" t="s">
        <v>43</v>
      </c>
      <c r="C97" s="17" t="s">
        <v>7</v>
      </c>
      <c r="D97" s="17">
        <v>1</v>
      </c>
      <c r="E97" s="15"/>
      <c r="F97" s="48">
        <f t="shared" si="1"/>
        <v>0</v>
      </c>
    </row>
    <row r="98" spans="1:6" ht="30" x14ac:dyDescent="0.25">
      <c r="A98" s="17">
        <v>9.1999999999999993</v>
      </c>
      <c r="B98" s="72" t="s">
        <v>57</v>
      </c>
      <c r="C98" s="17" t="s">
        <v>0</v>
      </c>
      <c r="D98" s="17">
        <v>3</v>
      </c>
      <c r="E98" s="15"/>
      <c r="F98" s="48">
        <f t="shared" si="1"/>
        <v>0</v>
      </c>
    </row>
    <row r="99" spans="1:6" ht="30" x14ac:dyDescent="0.25">
      <c r="A99" s="17">
        <v>9.3000000000000007</v>
      </c>
      <c r="B99" s="72" t="s">
        <v>58</v>
      </c>
      <c r="C99" s="17" t="s">
        <v>0</v>
      </c>
      <c r="D99" s="17">
        <v>2</v>
      </c>
      <c r="E99" s="15"/>
      <c r="F99" s="48">
        <f t="shared" si="1"/>
        <v>0</v>
      </c>
    </row>
    <row r="100" spans="1:6" x14ac:dyDescent="0.25">
      <c r="A100" s="44"/>
      <c r="B100" s="69" t="str">
        <f>B21</f>
        <v>Health center site</v>
      </c>
      <c r="C100" s="14"/>
      <c r="D100" s="14"/>
      <c r="E100" s="15"/>
      <c r="F100" s="48"/>
    </row>
    <row r="101" spans="1:6" ht="60.75" customHeight="1" x14ac:dyDescent="0.25">
      <c r="A101" s="17">
        <v>9.4</v>
      </c>
      <c r="B101" s="20" t="s">
        <v>43</v>
      </c>
      <c r="C101" s="17" t="s">
        <v>7</v>
      </c>
      <c r="D101" s="17">
        <v>1</v>
      </c>
      <c r="E101" s="15"/>
      <c r="F101" s="48">
        <f t="shared" si="1"/>
        <v>0</v>
      </c>
    </row>
    <row r="102" spans="1:6" ht="30" x14ac:dyDescent="0.25">
      <c r="A102" s="17">
        <v>9.5</v>
      </c>
      <c r="B102" s="72" t="s">
        <v>57</v>
      </c>
      <c r="C102" s="17" t="s">
        <v>0</v>
      </c>
      <c r="D102" s="17">
        <v>2</v>
      </c>
      <c r="E102" s="15"/>
      <c r="F102" s="48">
        <f t="shared" si="1"/>
        <v>0</v>
      </c>
    </row>
    <row r="103" spans="1:6" ht="30" x14ac:dyDescent="0.25">
      <c r="A103" s="17">
        <v>9.6</v>
      </c>
      <c r="B103" s="72" t="s">
        <v>58</v>
      </c>
      <c r="C103" s="17" t="s">
        <v>0</v>
      </c>
      <c r="D103" s="17">
        <v>2</v>
      </c>
      <c r="E103" s="15"/>
      <c r="F103" s="48">
        <f t="shared" si="1"/>
        <v>0</v>
      </c>
    </row>
    <row r="104" spans="1:6" x14ac:dyDescent="0.25">
      <c r="A104" s="32"/>
      <c r="B104" s="69" t="str">
        <f>B91</f>
        <v>Mosque site</v>
      </c>
      <c r="C104" s="32"/>
      <c r="D104" s="32"/>
      <c r="E104" s="31"/>
      <c r="F104" s="48"/>
    </row>
    <row r="105" spans="1:6" ht="75" x14ac:dyDescent="0.25">
      <c r="A105" s="32">
        <v>9.6999999999999993</v>
      </c>
      <c r="B105" s="20" t="s">
        <v>43</v>
      </c>
      <c r="C105" s="17" t="s">
        <v>7</v>
      </c>
      <c r="D105" s="17">
        <v>1</v>
      </c>
      <c r="E105" s="31"/>
      <c r="F105" s="48">
        <f t="shared" si="1"/>
        <v>0</v>
      </c>
    </row>
    <row r="106" spans="1:6" ht="30" x14ac:dyDescent="0.25">
      <c r="A106" s="32">
        <v>9.8000000000000007</v>
      </c>
      <c r="B106" s="72" t="s">
        <v>57</v>
      </c>
      <c r="C106" s="17" t="s">
        <v>0</v>
      </c>
      <c r="D106" s="17">
        <v>4</v>
      </c>
      <c r="E106" s="31"/>
      <c r="F106" s="48">
        <f t="shared" si="1"/>
        <v>0</v>
      </c>
    </row>
    <row r="107" spans="1:6" ht="30" x14ac:dyDescent="0.25">
      <c r="A107" s="32">
        <v>9.9</v>
      </c>
      <c r="B107" s="72" t="s">
        <v>58</v>
      </c>
      <c r="C107" s="17" t="s">
        <v>0</v>
      </c>
      <c r="D107" s="17">
        <v>4</v>
      </c>
      <c r="E107" s="31"/>
      <c r="F107" s="48">
        <f t="shared" si="1"/>
        <v>0</v>
      </c>
    </row>
    <row r="108" spans="1:6" x14ac:dyDescent="0.25">
      <c r="A108" s="44">
        <v>10</v>
      </c>
      <c r="B108" s="13" t="s">
        <v>53</v>
      </c>
      <c r="C108" s="14"/>
      <c r="D108" s="14"/>
      <c r="E108" s="15"/>
      <c r="F108" s="48"/>
    </row>
    <row r="109" spans="1:6" x14ac:dyDescent="0.25">
      <c r="A109" s="74"/>
      <c r="B109" s="69" t="str">
        <f>B16</f>
        <v>Council site</v>
      </c>
      <c r="C109" s="41"/>
      <c r="D109" s="41"/>
      <c r="E109" s="31"/>
      <c r="F109" s="48"/>
    </row>
    <row r="110" spans="1:6" ht="45" x14ac:dyDescent="0.25">
      <c r="A110" s="17">
        <v>10.1</v>
      </c>
      <c r="B110" s="33" t="s">
        <v>55</v>
      </c>
      <c r="C110" s="17" t="s">
        <v>7</v>
      </c>
      <c r="D110" s="17">
        <v>1</v>
      </c>
      <c r="E110" s="15"/>
      <c r="F110" s="48">
        <f t="shared" si="1"/>
        <v>0</v>
      </c>
    </row>
    <row r="111" spans="1:6" ht="45" x14ac:dyDescent="0.25">
      <c r="A111" s="17">
        <v>10.199999999999999</v>
      </c>
      <c r="B111" s="33" t="s">
        <v>64</v>
      </c>
      <c r="C111" s="17" t="s">
        <v>7</v>
      </c>
      <c r="D111" s="17">
        <v>1</v>
      </c>
      <c r="E111" s="15"/>
      <c r="F111" s="48">
        <f t="shared" si="1"/>
        <v>0</v>
      </c>
    </row>
    <row r="112" spans="1:6" x14ac:dyDescent="0.25">
      <c r="A112" s="74"/>
      <c r="B112" s="69" t="str">
        <f>B21</f>
        <v>Health center site</v>
      </c>
      <c r="C112" s="41"/>
      <c r="D112" s="41"/>
      <c r="E112" s="31"/>
      <c r="F112" s="48"/>
    </row>
    <row r="113" spans="1:6" ht="45" x14ac:dyDescent="0.25">
      <c r="A113" s="17">
        <v>10.3</v>
      </c>
      <c r="B113" s="33" t="s">
        <v>55</v>
      </c>
      <c r="C113" s="17" t="s">
        <v>7</v>
      </c>
      <c r="D113" s="17">
        <v>1</v>
      </c>
      <c r="E113" s="15"/>
      <c r="F113" s="48">
        <f t="shared" si="1"/>
        <v>0</v>
      </c>
    </row>
    <row r="114" spans="1:6" ht="45" x14ac:dyDescent="0.25">
      <c r="A114" s="17">
        <v>10.4</v>
      </c>
      <c r="B114" s="33" t="s">
        <v>64</v>
      </c>
      <c r="C114" s="17" t="s">
        <v>7</v>
      </c>
      <c r="D114" s="17">
        <v>1</v>
      </c>
      <c r="E114" s="15"/>
      <c r="F114" s="48">
        <f t="shared" si="1"/>
        <v>0</v>
      </c>
    </row>
    <row r="115" spans="1:6" x14ac:dyDescent="0.25">
      <c r="A115" s="74"/>
      <c r="B115" s="69" t="str">
        <f>B104</f>
        <v>Mosque site</v>
      </c>
      <c r="C115" s="41"/>
      <c r="D115" s="41"/>
      <c r="E115" s="31"/>
      <c r="F115" s="48"/>
    </row>
    <row r="116" spans="1:6" ht="45" x14ac:dyDescent="0.25">
      <c r="A116" s="17">
        <v>10.3</v>
      </c>
      <c r="B116" s="33" t="s">
        <v>55</v>
      </c>
      <c r="C116" s="17" t="s">
        <v>7</v>
      </c>
      <c r="D116" s="17">
        <v>1</v>
      </c>
      <c r="E116" s="15"/>
      <c r="F116" s="48">
        <f t="shared" ref="F116:F117" si="2">ROUND(D116*E116,2)</f>
        <v>0</v>
      </c>
    </row>
    <row r="117" spans="1:6" ht="45" x14ac:dyDescent="0.25">
      <c r="A117" s="17">
        <v>10.4</v>
      </c>
      <c r="B117" s="33" t="s">
        <v>64</v>
      </c>
      <c r="C117" s="17" t="s">
        <v>7</v>
      </c>
      <c r="D117" s="17">
        <v>1</v>
      </c>
      <c r="E117" s="15"/>
      <c r="F117" s="48">
        <f t="shared" si="2"/>
        <v>0</v>
      </c>
    </row>
    <row r="118" spans="1:6" ht="15.75" thickBot="1" x14ac:dyDescent="0.3">
      <c r="E118" s="46" t="s">
        <v>35</v>
      </c>
      <c r="F118" s="51">
        <f>SUM(F6:F114)</f>
        <v>0</v>
      </c>
    </row>
    <row r="119" spans="1:6" ht="15.75" thickTop="1" x14ac:dyDescent="0.25"/>
  </sheetData>
  <mergeCells count="2">
    <mergeCell ref="A1:F1"/>
    <mergeCell ref="A2:F2"/>
  </mergeCells>
  <pageMargins left="0.70866141732283472" right="0.70866141732283472" top="0.74803149606299213" bottom="0.62992125984251968" header="0.31496062992125984" footer="0.31496062992125984"/>
  <pageSetup paperSize="9" scale="95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Summary</vt:lpstr>
      <vt:lpstr>BoQ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maumoon.khalid</dc:creator>
  <cp:lastModifiedBy>Mohamed Abdul Latheef</cp:lastModifiedBy>
  <cp:lastPrinted>2017-04-11T05:25:29Z</cp:lastPrinted>
  <dcterms:created xsi:type="dcterms:W3CDTF">2013-06-30T08:40:01Z</dcterms:created>
  <dcterms:modified xsi:type="dcterms:W3CDTF">2018-02-18T03:56:17Z</dcterms:modified>
</cp:coreProperties>
</file>