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DMINISTRACION 2021-2024\LEYES\LEY DE INGRESO 2025\TRABAJO\FINANZAS CARPETA ANEXOS\"/>
    </mc:Choice>
  </mc:AlternateContent>
  <xr:revisionPtr revIDLastSave="0" documentId="13_ncr:1_{7472685C-25A8-44CA-BF3A-D4F27579FBBF}" xr6:coauthVersionLast="47" xr6:coauthVersionMax="47" xr10:uidLastSave="{00000000-0000-0000-0000-000000000000}"/>
  <bookViews>
    <workbookView xWindow="-108" yWindow="-108" windowWidth="23256" windowHeight="12576" activeTab="1" xr2:uid="{9CD04C38-34F2-48E4-A245-1D8C5A9B1403}"/>
  </bookViews>
  <sheets>
    <sheet name="PROPUESTA 2025" sheetId="2" r:id="rId1"/>
    <sheet name="CALCULO DAP 2025" sheetId="1" r:id="rId2"/>
  </sheets>
  <definedNames>
    <definedName name="_xlnm.Print_Area" localSheetId="1">'CALCULO DAP 2025'!$A$1:$B$20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8" i="1" l="1"/>
  <c r="B19" i="1" s="1"/>
  <c r="B20" i="1" s="1"/>
</calcChain>
</file>

<file path=xl/sharedStrings.xml><?xml version="1.0" encoding="utf-8"?>
<sst xmlns="http://schemas.openxmlformats.org/spreadsheetml/2006/main" count="43" uniqueCount="40">
  <si>
    <t>ESTA HOJA DEBERA SER ADJUNTADA A SU ANTEPROYECTO DE LEY DE INGRESOS LA CUAL DEBERA ESTAR CERTIFICADA, FIRMADA Y SELLADA POR EL SECRETARIO DEL AYUNTAMIENTO</t>
  </si>
  <si>
    <t>DATOS QUE DEBE RESPONDER EL MUNICIPIO</t>
  </si>
  <si>
    <r>
      <t>¿Cuántos </t>
    </r>
    <r>
      <rPr>
        <b/>
        <sz val="11"/>
        <color theme="1"/>
        <rFont val="Calibri"/>
        <family val="2"/>
        <scheme val="minor"/>
      </rPr>
      <t>predios</t>
    </r>
    <r>
      <rPr>
        <sz val="11"/>
        <color theme="1"/>
        <rFont val="Calibri"/>
        <family val="2"/>
        <scheme val="minor"/>
      </rPr>
      <t> hay en total en el municipio según el padrón catastral?</t>
    </r>
  </si>
  <si>
    <t xml:space="preserve">1.-    SE DEBERÁ COLOCAR EN CADA CELDA LA INFORMACIÓN SOLICITADA </t>
  </si>
  <si>
    <r>
      <t>¿Cuántas </t>
    </r>
    <r>
      <rPr>
        <b/>
        <sz val="11"/>
        <color theme="1"/>
        <rFont val="Calibri"/>
        <family val="2"/>
        <scheme val="minor"/>
      </rPr>
      <t>luminarias</t>
    </r>
    <r>
      <rPr>
        <sz val="11"/>
        <color theme="1"/>
        <rFont val="Calibri"/>
        <family val="2"/>
        <scheme val="minor"/>
      </rPr>
      <t> existen en el municipio según el último CENSO elaborado por CFE?</t>
    </r>
  </si>
  <si>
    <r>
      <t>¿A cuánto asciende el gasto mensual promedio del municipio por el </t>
    </r>
    <r>
      <rPr>
        <b/>
        <sz val="11"/>
        <color theme="1"/>
        <rFont val="Calibri"/>
        <family val="2"/>
        <scheme val="minor"/>
      </rPr>
      <t>consumo de energía eléctrica</t>
    </r>
    <r>
      <rPr>
        <sz val="11"/>
        <color theme="1"/>
        <rFont val="Calibri"/>
        <family val="2"/>
        <scheme val="minor"/>
      </rPr>
      <t> del alumbrado público?</t>
    </r>
  </si>
  <si>
    <r>
      <t>¿A cuánto asciende el gasto mensual del municipio por el </t>
    </r>
    <r>
      <rPr>
        <b/>
        <sz val="11"/>
        <color theme="1"/>
        <rFont val="Calibri"/>
        <family val="2"/>
        <scheme val="minor"/>
      </rPr>
      <t>pago de sueldos y salarios </t>
    </r>
    <r>
      <rPr>
        <sz val="11"/>
        <color theme="1"/>
        <rFont val="Calibri"/>
        <family val="2"/>
        <scheme val="minor"/>
      </rPr>
      <t>del</t>
    </r>
    <r>
      <rPr>
        <b/>
        <sz val="11"/>
        <color theme="1"/>
        <rFont val="Calibri"/>
        <family val="2"/>
        <scheme val="minor"/>
      </rPr>
      <t xml:space="preserve"> personal </t>
    </r>
    <r>
      <rPr>
        <sz val="11"/>
        <color theme="1"/>
        <rFont val="Calibri"/>
        <family val="2"/>
        <scheme val="minor"/>
      </rPr>
      <t>operativo y administrativo que intervienen en la operación y mantenimiento del servicio de alumbrado público?</t>
    </r>
  </si>
  <si>
    <r>
      <t>¿A cuánto asciende el gasto mensual mensual promedio del municipio para el </t>
    </r>
    <r>
      <rPr>
        <b/>
        <sz val="11"/>
        <color theme="1"/>
        <rFont val="Calibri"/>
        <family val="2"/>
        <scheme val="minor"/>
      </rPr>
      <t>mantenimiento preventivo y correctivo</t>
    </r>
    <r>
      <rPr>
        <sz val="11"/>
        <color theme="1"/>
        <rFont val="Calibri"/>
        <family val="2"/>
        <scheme val="minor"/>
      </rPr>
      <t> (sustituciones a postes, líneas eléctricas, compra de refacciones, consumibles, entre otros) de luminarias?</t>
    </r>
  </si>
  <si>
    <r>
      <t xml:space="preserve">¿Cuál fue el </t>
    </r>
    <r>
      <rPr>
        <b/>
        <sz val="11"/>
        <color theme="1"/>
        <rFont val="Calibri"/>
        <family val="2"/>
        <scheme val="minor"/>
      </rPr>
      <t>precio unitario de la luminaria</t>
    </r>
    <r>
      <rPr>
        <sz val="11"/>
        <color theme="1"/>
        <rFont val="Calibri"/>
        <family val="2"/>
        <scheme val="minor"/>
      </rPr>
      <t xml:space="preserve"> (suministro poste, lampara o led, cableado, etc. + instalación) según contrato o cotización registrada en el municipio?</t>
    </r>
  </si>
  <si>
    <t>PROCESO AUTOMÁTICO DE CÁLCULO DEL DAP</t>
  </si>
  <si>
    <t>Inversión existente del municipio en luminarias (prorrateado mensualmente)</t>
  </si>
  <si>
    <t>2.- ESTE CÁLCULO SE REALIZA DE FORMA AUTOMATICA CON LA INFORMACIÓN QUE SE PROPORCIONÓ EN EL PUNTO 1, POR LO QUE NO SE DEBE MODIFICAR LA FORMULA.
ESTA CANTIDAD CORRESPONDE A LA CUOTA QUE DEBERA COLOCARSE EN SU LEY DE INGRESOS PARA 2025</t>
  </si>
  <si>
    <t>Depreciación (20%)</t>
  </si>
  <si>
    <t>Gasto mensual por el servicio de energía, administración y mantenimiento de infraestructura del sistema de alumbrado público</t>
  </si>
  <si>
    <t>Índice de precios del genérico electricidad del INPC (jun 2023- jun 2024)</t>
  </si>
  <si>
    <t>Monto de actualización</t>
  </si>
  <si>
    <t>Gasto mensual por el servicio de energía, administración y mantenimiento de infraestructura del sistema de alumbrado público actualizado</t>
  </si>
  <si>
    <t>TARIFA MENSUAL POR PREDIO</t>
  </si>
  <si>
    <t>¿Cuántos predios hay en total en el municipio según el padrón catastral?</t>
  </si>
  <si>
    <t>¿Cuántas luminarias existen en el municipio según el último CENSO elaborado por CFE?</t>
  </si>
  <si>
    <t>¿A cuánto asciende el gasto mensual promedio del municipio por el consumo de energía eléctrica del alumbrado público?</t>
  </si>
  <si>
    <t>¿A cuánto asciende el gasto mensual del municipio por el pago de sueldos y salarios del personal operativo y administrativo que intervienen en la operación y mantenimiento del servicio de alumbrado público?</t>
  </si>
  <si>
    <t>¿A cuánto asciende el gasto mensual mensual promedio del municipio para el mantenimiento preventivo y correctivo (sustituciones a postes, líneas eléctricas, compra de refacciones, consumibles, entre otros) de luminarias?</t>
  </si>
  <si>
    <t>¿Cuál fue el precio unitario de la luminaria (suministro poste, lampara o led, cableado, etc. + instalación) según contrato o cotización registrada en el municipio?</t>
  </si>
  <si>
    <t>DICE</t>
  </si>
  <si>
    <t>DEBE DECIR</t>
  </si>
  <si>
    <t>CENSO DE LUMINARIAS ELABORADO POR CFE</t>
  </si>
  <si>
    <t xml:space="preserve">A).-GASTOS DE ENERGÍA, AL MES POR EL 100% DE ILUMINACION PUBLICA </t>
  </si>
  <si>
    <t>B).-TOTAL DE PREDIOS</t>
  </si>
  <si>
    <t>C).-TOTAL DE SERVICIOS PERSONALES DEL DEPARTAMENTO DE ALUMBRADO PUBLICO (AL MES)  PERSONAL PARA EL SERVICIO DE OPERACIÓN Y ADMINISTRACION</t>
  </si>
  <si>
    <t>D).-TOTAL DE GASTOS DE COMPRA DE REFACCIONES PARA EL MANTENIMIENTO DE LUMINARIA, LINEAS ELECTRICAS Y MATERIALES RECICLADOS</t>
  </si>
  <si>
    <t>E).-TOTAL DE SUSTITUCIONES AL MES DE POSTES METALICOS DAÑADOS Y/O POR EL TIEMPO AL MES.</t>
  </si>
  <si>
    <t>F).-TOTAL DE GASTOS DE CONSUMIBLES AL MES PARA LA OPERACIÓN DEL SISTEMA DE ALUMBRADO PUBLICO.</t>
  </si>
  <si>
    <t>G).-RESUMEN DE MANTENIMIENTO DE LUMINARIAS PREVENTIVO Y CORRECTIVO AL MES  (DADO POR EL MUNICIPIO ) TOTAL SUMA DE      D) + E) + F) = G</t>
  </si>
  <si>
    <t>H).-PROMEDIO DE COSTO POR LUMINARIA EN PROMEDIO INSTALADA, INCLUYE LEDS</t>
  </si>
  <si>
    <t>I).-MONTO TOTAL DEL MOBILIARIO DE LUMINARIAS= RESULTADO “A"</t>
  </si>
  <si>
    <t>Se vuelven parte del cálculo de la tarifa DAP</t>
  </si>
  <si>
    <t>J).-MONTO DE GASTOS AL AÑO POR EL SERVICIOS ENERGÍA, ADMINISTRACION Y MANTENIMIENTO DE INFRAESTRUCTURA DEL SISTEMA DE ALUMBRADO PUBLICO</t>
  </si>
  <si>
    <t>K).-MONTO DE ACTUALIZACIÓN UTILIZANDO EL ÍNDICE DE PRECIOS DEL GENÉRICO ELECTRICIDAD DEL ÍNDICE NACIONAL DE PRECIOS AL CONSUMIDOR (10.64%) DE JUNIO DE 2021 A JUNIO DE 2022</t>
  </si>
  <si>
    <t>L).-MONTO DE GASTOS AL AÑO POR EL SERVICIOS ENERGÍA, ADMINISTRACION Y MANTENIMIENTO DE INFRAESTRUCTURA DEL SISTEMA DE ALUMBRADO PUBLICO ACTUALIZADO N POR ÍNDICE DE PRECIOS DEL GENÉRICO ELECTRICIDAD DEL ÍNDICE NACIONAL DE PRECIOS AL CONSUMIDOR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</si>
</sst>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justify" vertical="center" wrapText="1"/>
    </xf>
    <xf numFmtId="3" fontId="0" fillId="0" borderId="2" xfId="0" applyNumberFormat="1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3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justify" vertical="center" wrapText="1"/>
    </xf>
    <xf numFmtId="164" fontId="0" fillId="0" borderId="6" xfId="0" applyNumberFormat="1" applyBorder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0" fillId="0" borderId="7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8" xfId="0" applyBorder="1" applyAlignment="1">
      <alignment vertical="center" wrapText="1"/>
    </xf>
    <xf numFmtId="10" fontId="0" fillId="0" borderId="3" xfId="0" applyNumberFormat="1" applyBorder="1" applyAlignment="1">
      <alignment vertical="center"/>
    </xf>
    <xf numFmtId="0" fontId="1" fillId="3" borderId="9" xfId="0" applyFont="1" applyFill="1" applyBorder="1" applyAlignment="1">
      <alignment vertical="center" wrapText="1"/>
    </xf>
    <xf numFmtId="164" fontId="1" fillId="3" borderId="10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vertical="center"/>
    </xf>
    <xf numFmtId="0" fontId="0" fillId="0" borderId="16" xfId="0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18</xdr:row>
      <xdr:rowOff>359833</xdr:rowOff>
    </xdr:from>
    <xdr:to>
      <xdr:col>4</xdr:col>
      <xdr:colOff>190501</xdr:colOff>
      <xdr:row>19</xdr:row>
      <xdr:rowOff>345017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06A1FA5A-222D-438E-AD20-448EA5670C0C}"/>
            </a:ext>
          </a:extLst>
        </xdr:cNvPr>
        <xdr:cNvSpPr/>
      </xdr:nvSpPr>
      <xdr:spPr>
        <a:xfrm rot="10800000">
          <a:off x="6762751" y="6093883"/>
          <a:ext cx="971550" cy="366184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C3C9-1AF7-437E-A0E9-31A2489EE07F}">
  <dimension ref="A1:B15"/>
  <sheetViews>
    <sheetView workbookViewId="0">
      <selection sqref="A1:B15"/>
    </sheetView>
  </sheetViews>
  <sheetFormatPr baseColWidth="10" defaultRowHeight="14.4" x14ac:dyDescent="0.3"/>
  <cols>
    <col min="1" max="2" width="74.6640625" customWidth="1"/>
  </cols>
  <sheetData>
    <row r="1" spans="1:2" ht="15" thickBot="1" x14ac:dyDescent="0.35"/>
    <row r="2" spans="1:2" ht="16.2" thickBot="1" x14ac:dyDescent="0.35">
      <c r="A2" s="19" t="s">
        <v>24</v>
      </c>
      <c r="B2" s="20" t="s">
        <v>25</v>
      </c>
    </row>
    <row r="3" spans="1:2" x14ac:dyDescent="0.3">
      <c r="A3" s="21" t="s">
        <v>26</v>
      </c>
      <c r="B3" s="22" t="s">
        <v>19</v>
      </c>
    </row>
    <row r="4" spans="1:2" ht="28.8" x14ac:dyDescent="0.3">
      <c r="A4" s="23" t="s">
        <v>27</v>
      </c>
      <c r="B4" s="24" t="s">
        <v>20</v>
      </c>
    </row>
    <row r="5" spans="1:2" x14ac:dyDescent="0.3">
      <c r="A5" s="23" t="s">
        <v>28</v>
      </c>
      <c r="B5" s="24" t="s">
        <v>18</v>
      </c>
    </row>
    <row r="6" spans="1:2" ht="43.2" x14ac:dyDescent="0.3">
      <c r="A6" s="23" t="s">
        <v>29</v>
      </c>
      <c r="B6" s="24" t="s">
        <v>21</v>
      </c>
    </row>
    <row r="7" spans="1:2" ht="28.8" x14ac:dyDescent="0.3">
      <c r="A7" s="23" t="s">
        <v>30</v>
      </c>
      <c r="B7" s="29" t="s">
        <v>22</v>
      </c>
    </row>
    <row r="8" spans="1:2" ht="28.8" x14ac:dyDescent="0.3">
      <c r="A8" s="23" t="s">
        <v>31</v>
      </c>
      <c r="B8" s="29"/>
    </row>
    <row r="9" spans="1:2" ht="28.8" x14ac:dyDescent="0.3">
      <c r="A9" s="23" t="s">
        <v>32</v>
      </c>
      <c r="B9" s="29"/>
    </row>
    <row r="10" spans="1:2" ht="28.8" x14ac:dyDescent="0.3">
      <c r="A10" s="23" t="s">
        <v>33</v>
      </c>
      <c r="B10" s="29"/>
    </row>
    <row r="11" spans="1:2" ht="28.8" x14ac:dyDescent="0.3">
      <c r="A11" s="23" t="s">
        <v>34</v>
      </c>
      <c r="B11" s="24" t="s">
        <v>23</v>
      </c>
    </row>
    <row r="12" spans="1:2" x14ac:dyDescent="0.3">
      <c r="A12" s="23" t="s">
        <v>35</v>
      </c>
      <c r="B12" s="25" t="s">
        <v>36</v>
      </c>
    </row>
    <row r="13" spans="1:2" ht="28.8" x14ac:dyDescent="0.3">
      <c r="A13" s="26" t="s">
        <v>37</v>
      </c>
      <c r="B13" s="25" t="s">
        <v>36</v>
      </c>
    </row>
    <row r="14" spans="1:2" ht="43.2" x14ac:dyDescent="0.3">
      <c r="A14" s="26" t="s">
        <v>38</v>
      </c>
      <c r="B14" s="25" t="s">
        <v>36</v>
      </c>
    </row>
    <row r="15" spans="1:2" ht="58.2" thickBot="1" x14ac:dyDescent="0.35">
      <c r="A15" s="27" t="s">
        <v>39</v>
      </c>
      <c r="B15" s="28" t="s">
        <v>36</v>
      </c>
    </row>
  </sheetData>
  <mergeCells count="1">
    <mergeCell ref="B7:B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7975-F185-47E5-BB48-1B545A1AE47B}">
  <dimension ref="A1:K23"/>
  <sheetViews>
    <sheetView tabSelected="1" topLeftCell="A7" workbookViewId="0">
      <selection activeCell="B22" sqref="B22"/>
    </sheetView>
  </sheetViews>
  <sheetFormatPr baseColWidth="10" defaultRowHeight="14.4" x14ac:dyDescent="0.3"/>
  <cols>
    <col min="1" max="1" width="78.109375" customWidth="1"/>
    <col min="2" max="2" width="12.109375" bestFit="1" customWidth="1"/>
    <col min="8" max="8" width="3" customWidth="1"/>
    <col min="9" max="9" width="0" hidden="1" customWidth="1"/>
  </cols>
  <sheetData>
    <row r="1" spans="1:11" ht="14.4" customHeight="1" x14ac:dyDescent="0.3">
      <c r="C1" s="30" t="s">
        <v>0</v>
      </c>
      <c r="D1" s="30"/>
      <c r="E1" s="30"/>
      <c r="F1" s="30"/>
      <c r="G1" s="30"/>
      <c r="H1" s="30"/>
    </row>
    <row r="2" spans="1:11" x14ac:dyDescent="0.3">
      <c r="A2" s="1" t="s">
        <v>1</v>
      </c>
      <c r="C2" s="30"/>
      <c r="D2" s="30"/>
      <c r="E2" s="30"/>
      <c r="F2" s="30"/>
      <c r="G2" s="30"/>
      <c r="H2" s="30"/>
    </row>
    <row r="3" spans="1:11" ht="15" thickBot="1" x14ac:dyDescent="0.35"/>
    <row r="4" spans="1:11" x14ac:dyDescent="0.3">
      <c r="A4" s="2" t="s">
        <v>2</v>
      </c>
      <c r="B4" s="3">
        <v>4311</v>
      </c>
      <c r="D4" s="31" t="s">
        <v>3</v>
      </c>
      <c r="E4" s="32"/>
      <c r="F4" s="32"/>
      <c r="G4" s="32"/>
      <c r="H4" s="32"/>
      <c r="I4" s="32"/>
    </row>
    <row r="5" spans="1:11" x14ac:dyDescent="0.3">
      <c r="A5" s="4" t="s">
        <v>4</v>
      </c>
      <c r="B5" s="5">
        <v>1167</v>
      </c>
      <c r="D5" s="32"/>
      <c r="E5" s="32"/>
      <c r="F5" s="32"/>
      <c r="G5" s="32"/>
      <c r="H5" s="32"/>
      <c r="I5" s="32"/>
    </row>
    <row r="6" spans="1:11" ht="28.8" x14ac:dyDescent="0.3">
      <c r="A6" s="4" t="s">
        <v>5</v>
      </c>
      <c r="B6" s="6">
        <v>281497</v>
      </c>
      <c r="D6" s="32"/>
      <c r="E6" s="32"/>
      <c r="F6" s="32"/>
      <c r="G6" s="32"/>
      <c r="H6" s="32"/>
      <c r="I6" s="32"/>
      <c r="K6" s="34"/>
    </row>
    <row r="7" spans="1:11" ht="43.2" x14ac:dyDescent="0.3">
      <c r="A7" s="4" t="s">
        <v>6</v>
      </c>
      <c r="B7" s="6">
        <v>12556</v>
      </c>
      <c r="D7" s="32"/>
      <c r="E7" s="32"/>
      <c r="F7" s="32"/>
      <c r="G7" s="32"/>
      <c r="H7" s="32"/>
      <c r="I7" s="32"/>
    </row>
    <row r="8" spans="1:11" ht="43.2" x14ac:dyDescent="0.3">
      <c r="A8" s="4" t="s">
        <v>7</v>
      </c>
      <c r="B8" s="6">
        <v>42432</v>
      </c>
      <c r="D8" s="32"/>
      <c r="E8" s="32"/>
      <c r="F8" s="32"/>
      <c r="G8" s="32"/>
      <c r="H8" s="32"/>
      <c r="I8" s="32"/>
      <c r="K8" s="34"/>
    </row>
    <row r="9" spans="1:11" ht="29.4" thickBot="1" x14ac:dyDescent="0.35">
      <c r="A9" s="7" t="s">
        <v>8</v>
      </c>
      <c r="B9" s="8">
        <v>5500</v>
      </c>
      <c r="D9" s="32"/>
      <c r="E9" s="32"/>
      <c r="F9" s="32"/>
      <c r="G9" s="32"/>
      <c r="H9" s="32"/>
      <c r="I9" s="32"/>
    </row>
    <row r="12" spans="1:11" x14ac:dyDescent="0.3">
      <c r="A12" s="9" t="s">
        <v>9</v>
      </c>
    </row>
    <row r="13" spans="1:11" ht="15" thickBot="1" x14ac:dyDescent="0.35"/>
    <row r="14" spans="1:11" x14ac:dyDescent="0.3">
      <c r="A14" s="10" t="s">
        <v>10</v>
      </c>
      <c r="B14" s="11">
        <f>(B5*B9)/12</f>
        <v>534875</v>
      </c>
      <c r="C14" s="12"/>
      <c r="D14" s="33" t="s">
        <v>11</v>
      </c>
      <c r="E14" s="32"/>
      <c r="F14" s="32"/>
      <c r="G14" s="32"/>
      <c r="H14" s="32"/>
      <c r="I14" s="32"/>
    </row>
    <row r="15" spans="1:11" x14ac:dyDescent="0.3">
      <c r="A15" s="13" t="s">
        <v>12</v>
      </c>
      <c r="B15" s="14">
        <f>+B14*0.2</f>
        <v>106975</v>
      </c>
      <c r="C15" s="12"/>
      <c r="D15" s="32"/>
      <c r="E15" s="32"/>
      <c r="F15" s="32"/>
      <c r="G15" s="32"/>
      <c r="H15" s="32"/>
      <c r="I15" s="32"/>
    </row>
    <row r="16" spans="1:11" ht="28.8" x14ac:dyDescent="0.3">
      <c r="A16" s="15" t="s">
        <v>13</v>
      </c>
      <c r="B16" s="14">
        <f>+B15+B8+B7+B6</f>
        <v>443460</v>
      </c>
      <c r="C16" s="12"/>
      <c r="D16" s="32"/>
      <c r="E16" s="32"/>
      <c r="F16" s="32"/>
      <c r="G16" s="32"/>
      <c r="H16" s="32"/>
      <c r="I16" s="32"/>
    </row>
    <row r="17" spans="1:9" x14ac:dyDescent="0.3">
      <c r="A17" s="13" t="s">
        <v>14</v>
      </c>
      <c r="B17" s="16">
        <v>3.8100000000000002E-2</v>
      </c>
      <c r="C17" s="12"/>
      <c r="D17" s="32"/>
      <c r="E17" s="32"/>
      <c r="F17" s="32"/>
      <c r="G17" s="32"/>
      <c r="H17" s="32"/>
      <c r="I17" s="32"/>
    </row>
    <row r="18" spans="1:9" x14ac:dyDescent="0.3">
      <c r="A18" s="13" t="s">
        <v>15</v>
      </c>
      <c r="B18" s="14">
        <f>+B16*B17</f>
        <v>16895.826000000001</v>
      </c>
      <c r="C18" s="12"/>
      <c r="D18" s="32"/>
      <c r="E18" s="32"/>
      <c r="F18" s="32"/>
      <c r="G18" s="32"/>
      <c r="H18" s="32"/>
      <c r="I18" s="32"/>
    </row>
    <row r="19" spans="1:9" ht="29.4" thickBot="1" x14ac:dyDescent="0.35">
      <c r="A19" s="15" t="s">
        <v>16</v>
      </c>
      <c r="B19" s="14">
        <f>+B16+B18</f>
        <v>460355.826</v>
      </c>
      <c r="C19" s="12"/>
      <c r="D19" s="32"/>
      <c r="E19" s="32"/>
      <c r="F19" s="32"/>
      <c r="G19" s="32"/>
      <c r="H19" s="32"/>
      <c r="I19" s="32"/>
    </row>
    <row r="20" spans="1:9" ht="15" thickBot="1" x14ac:dyDescent="0.35">
      <c r="A20" s="17" t="s">
        <v>17</v>
      </c>
      <c r="B20" s="18">
        <f>+B19/B4</f>
        <v>106.78632011134307</v>
      </c>
      <c r="D20" s="32"/>
      <c r="E20" s="32"/>
      <c r="F20" s="32"/>
      <c r="G20" s="32"/>
      <c r="H20" s="32"/>
      <c r="I20" s="32"/>
    </row>
    <row r="23" spans="1:9" x14ac:dyDescent="0.3">
      <c r="B23" s="35"/>
    </row>
  </sheetData>
  <mergeCells count="3">
    <mergeCell ref="D4:I9"/>
    <mergeCell ref="D14:I20"/>
    <mergeCell ref="C1:H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PROPUESTA 2025</vt:lpstr>
      <vt:lpstr>CALCULO DAP 2025</vt:lpstr>
      <vt:lpstr>'CALCULO DAP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Hernández Barrena</dc:creator>
  <cp:lastModifiedBy>Office</cp:lastModifiedBy>
  <cp:lastPrinted>2024-09-10T21:20:46Z</cp:lastPrinted>
  <dcterms:created xsi:type="dcterms:W3CDTF">2024-08-08T00:00:02Z</dcterms:created>
  <dcterms:modified xsi:type="dcterms:W3CDTF">2024-09-10T21:28:52Z</dcterms:modified>
</cp:coreProperties>
</file>