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k\Documents\"/>
    </mc:Choice>
  </mc:AlternateContent>
  <bookViews>
    <workbookView xWindow="0" yWindow="0" windowWidth="20490" windowHeight="7155"/>
  </bookViews>
  <sheets>
    <sheet name="customexport-10" sheetId="1" r:id="rId1"/>
  </sheets>
  <calcPr calcId="152511"/>
</workbook>
</file>

<file path=xl/calcChain.xml><?xml version="1.0" encoding="utf-8"?>
<calcChain xmlns="http://schemas.openxmlformats.org/spreadsheetml/2006/main">
  <c r="O309" i="1" l="1"/>
  <c r="U210" i="1"/>
  <c r="U209" i="1"/>
  <c r="U208" i="1"/>
  <c r="U207" i="1"/>
  <c r="U206" i="1"/>
  <c r="U205" i="1"/>
  <c r="U204" i="1"/>
  <c r="U203" i="1"/>
  <c r="U202" i="1"/>
  <c r="U201" i="1"/>
  <c r="U20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O212" i="1"/>
  <c r="O196" i="1"/>
  <c r="V196" i="1"/>
  <c r="V309" i="1"/>
  <c r="V212" i="1"/>
  <c r="U10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222" i="1"/>
  <c r="U309" i="1" l="1"/>
  <c r="U196" i="1"/>
  <c r="U212" i="1"/>
</calcChain>
</file>

<file path=xl/sharedStrings.xml><?xml version="1.0" encoding="utf-8"?>
<sst xmlns="http://schemas.openxmlformats.org/spreadsheetml/2006/main" count="1603" uniqueCount="136">
  <si>
    <t>Sub/Loc</t>
  </si>
  <si>
    <t>Street #</t>
  </si>
  <si>
    <t>Furnished</t>
  </si>
  <si>
    <t>Garage</t>
  </si>
  <si>
    <t>RidgeRun</t>
  </si>
  <si>
    <t>Ridge</t>
  </si>
  <si>
    <t>Yes</t>
  </si>
  <si>
    <t>1Car</t>
  </si>
  <si>
    <t>Owl Creek Townhomes</t>
  </si>
  <si>
    <t>Burnt Mountain</t>
  </si>
  <si>
    <t>2Car</t>
  </si>
  <si>
    <t>Capitol Peak</t>
  </si>
  <si>
    <t>Carriage</t>
  </si>
  <si>
    <t>Common</t>
  </si>
  <si>
    <t>WoodRunP</t>
  </si>
  <si>
    <t>Wood</t>
  </si>
  <si>
    <t>Assigned</t>
  </si>
  <si>
    <t>Woodbridge</t>
  </si>
  <si>
    <t>Upper Woodbridge Road 19a</t>
  </si>
  <si>
    <t>Partial</t>
  </si>
  <si>
    <t>None</t>
  </si>
  <si>
    <t>Country Club Homes</t>
  </si>
  <si>
    <t>Snowmass Club</t>
  </si>
  <si>
    <t>SnoMt</t>
  </si>
  <si>
    <t>Upper Woodbridge</t>
  </si>
  <si>
    <t>Stnbrdg</t>
  </si>
  <si>
    <t>Anderson</t>
  </si>
  <si>
    <t>Country Club</t>
  </si>
  <si>
    <t>TOV</t>
  </si>
  <si>
    <t>Faraway</t>
  </si>
  <si>
    <t>Carriage Way #3217</t>
  </si>
  <si>
    <t>Upper Woodbridge Road 23a</t>
  </si>
  <si>
    <t>Assay Hill Lodge</t>
  </si>
  <si>
    <t>WoodRunV</t>
  </si>
  <si>
    <t>Wood Road</t>
  </si>
  <si>
    <t>Village Bound</t>
  </si>
  <si>
    <t>Streamside Ct.</t>
  </si>
  <si>
    <t>Interlude</t>
  </si>
  <si>
    <t>Gallun</t>
  </si>
  <si>
    <t>Seasons4</t>
  </si>
  <si>
    <t>Lower Woodbridge</t>
  </si>
  <si>
    <t>Timberline</t>
  </si>
  <si>
    <t>Stnbrdginn</t>
  </si>
  <si>
    <t>Shadowbrk</t>
  </si>
  <si>
    <t>Burlingame</t>
  </si>
  <si>
    <t>No</t>
  </si>
  <si>
    <t>Country Club Villas</t>
  </si>
  <si>
    <t>Carriage Way</t>
  </si>
  <si>
    <t>Chamonix</t>
  </si>
  <si>
    <t>Deerbrook</t>
  </si>
  <si>
    <t>Tamarack</t>
  </si>
  <si>
    <t>Crestwood</t>
  </si>
  <si>
    <t>Pokolodi</t>
  </si>
  <si>
    <t>Daly</t>
  </si>
  <si>
    <t>Harleston Green</t>
  </si>
  <si>
    <t>Aspenwood</t>
  </si>
  <si>
    <t>Sanctuary</t>
  </si>
  <si>
    <t>Upper Woodbridge Road</t>
  </si>
  <si>
    <t>Hayden</t>
  </si>
  <si>
    <t>TerraceHs</t>
  </si>
  <si>
    <t>Campground</t>
  </si>
  <si>
    <t>Carriage Way-Summit 106</t>
  </si>
  <si>
    <t>Snowmass Club Circle #1420</t>
  </si>
  <si>
    <t>Burnt Mtn Drive</t>
  </si>
  <si>
    <t>Enclave</t>
  </si>
  <si>
    <t>Woods Road</t>
  </si>
  <si>
    <t>Carriage Wy</t>
  </si>
  <si>
    <t>Carriage Way #2303</t>
  </si>
  <si>
    <t>MeadowRan</t>
  </si>
  <si>
    <t>Meadow Ranch</t>
  </si>
  <si>
    <t>Campground Lane</t>
  </si>
  <si>
    <t>Carriage Way-Slope 103</t>
  </si>
  <si>
    <t>Laurelwood</t>
  </si>
  <si>
    <t>Willows</t>
  </si>
  <si>
    <t>Burnt Mountain Drive</t>
  </si>
  <si>
    <t>Snowmass Club Circle</t>
  </si>
  <si>
    <t>Countryside</t>
  </si>
  <si>
    <t>Clubhouse Drive</t>
  </si>
  <si>
    <t>Viceroy</t>
  </si>
  <si>
    <t>Elbert Lane</t>
  </si>
  <si>
    <t>HomestdSn</t>
  </si>
  <si>
    <t>Brush Creek</t>
  </si>
  <si>
    <t>Carriage Way, D-2f</t>
  </si>
  <si>
    <t>Sonnenblic</t>
  </si>
  <si>
    <t>Fall</t>
  </si>
  <si>
    <t>Wood Rd.</t>
  </si>
  <si>
    <t>Lichenhth</t>
  </si>
  <si>
    <t>St. Andrews Court</t>
  </si>
  <si>
    <t>SnoVillas</t>
  </si>
  <si>
    <t>Brush Creek Road</t>
  </si>
  <si>
    <t>Ridge Road</t>
  </si>
  <si>
    <t>Clubhouse</t>
  </si>
  <si>
    <t>Carriage Way, B-2f</t>
  </si>
  <si>
    <t>Faraway Road</t>
  </si>
  <si>
    <t>Lower Woodbridge Road</t>
  </si>
  <si>
    <t>Lower Woodbridge Rd J 133</t>
  </si>
  <si>
    <t>Snowmass Club Circle 1410</t>
  </si>
  <si>
    <t>Lower Woodbridge Rd #169</t>
  </si>
  <si>
    <t>Carriageway</t>
  </si>
  <si>
    <t>Discount</t>
  </si>
  <si>
    <t>Off</t>
  </si>
  <si>
    <t>Original</t>
  </si>
  <si>
    <t>Price</t>
  </si>
  <si>
    <t>Asking</t>
  </si>
  <si>
    <t>Annual</t>
  </si>
  <si>
    <t xml:space="preserve">Price/LvH </t>
  </si>
  <si>
    <t>SqFt</t>
  </si>
  <si>
    <t xml:space="preserve">Asking </t>
  </si>
  <si>
    <t xml:space="preserve">Sold </t>
  </si>
  <si>
    <t xml:space="preserve">Original </t>
  </si>
  <si>
    <t>Date</t>
  </si>
  <si>
    <t xml:space="preserve">Contract </t>
  </si>
  <si>
    <t xml:space="preserve">Days On </t>
  </si>
  <si>
    <t>Market</t>
  </si>
  <si>
    <t>Number</t>
  </si>
  <si>
    <t xml:space="preserve">Street </t>
  </si>
  <si>
    <t>Name</t>
  </si>
  <si>
    <t xml:space="preserve">Year </t>
  </si>
  <si>
    <t>Built</t>
  </si>
  <si>
    <t>Remodel</t>
  </si>
  <si>
    <t xml:space="preserve">Ski In </t>
  </si>
  <si>
    <t>Access</t>
  </si>
  <si>
    <t xml:space="preserve">Ski Out </t>
  </si>
  <si>
    <t xml:space="preserve">Lv Ht </t>
  </si>
  <si>
    <t>Bdrms</t>
  </si>
  <si>
    <t>Full</t>
  </si>
  <si>
    <t>Baths</t>
  </si>
  <si>
    <t>Half</t>
  </si>
  <si>
    <t>Listing</t>
  </si>
  <si>
    <t xml:space="preserve">HOA </t>
  </si>
  <si>
    <t>Dues</t>
  </si>
  <si>
    <t>Averages</t>
  </si>
  <si>
    <t>Snowmass Village Active Condo/ Townhome Listings as of 04/22/16</t>
  </si>
  <si>
    <t>Snowmass Village Under Contract Condo/ Townhome Listings as of 04/22/16</t>
  </si>
  <si>
    <t>Snowmass Village Closed Condo/ Townhome Transactions Between 04/22/15 and 04/22/16</t>
  </si>
  <si>
    <t>Roaring Fork Realty - Jack Gausnell - 970 309 3620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</si>
</sst>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&quot;$&quot;#,##0.0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166" fontId="0" fillId="0" borderId="0" xfId="0" applyNumberFormat="1" applyAlignment="1">
      <alignment horizontal="right"/>
    </xf>
    <xf numFmtId="0" fontId="16" fillId="33" borderId="0" xfId="0" applyFont="1" applyFill="1" applyAlignment="1">
      <alignment horizontal="center"/>
    </xf>
    <xf numFmtId="166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9"/>
  <sheetViews>
    <sheetView tabSelected="1" topLeftCell="A179" zoomScaleNormal="100" workbookViewId="0">
      <selection activeCell="B183" sqref="B183"/>
    </sheetView>
  </sheetViews>
  <sheetFormatPr defaultRowHeight="15" x14ac:dyDescent="0.25"/>
  <cols>
    <col min="2" max="2" width="11.42578125" customWidth="1"/>
    <col min="3" max="3" width="7.85546875" customWidth="1"/>
    <col min="18" max="18" width="10.85546875" customWidth="1"/>
    <col min="19" max="19" width="10.42578125" customWidth="1"/>
    <col min="20" max="20" width="10.7109375" customWidth="1"/>
    <col min="23" max="23" width="8.28515625" style="5" customWidth="1"/>
  </cols>
  <sheetData>
    <row r="1" spans="1:23" ht="26.25" x14ac:dyDescent="0.4">
      <c r="H1" s="8" t="s">
        <v>135</v>
      </c>
    </row>
    <row r="3" spans="1:23" x14ac:dyDescent="0.25">
      <c r="A3" s="13" t="s">
        <v>128</v>
      </c>
      <c r="B3" s="13" t="s">
        <v>0</v>
      </c>
      <c r="C3" s="13" t="s">
        <v>1</v>
      </c>
      <c r="D3" s="13" t="s">
        <v>115</v>
      </c>
      <c r="E3" s="13" t="s">
        <v>117</v>
      </c>
      <c r="F3" s="13" t="s">
        <v>119</v>
      </c>
      <c r="G3" s="13" t="s">
        <v>120</v>
      </c>
      <c r="H3" s="13" t="s">
        <v>122</v>
      </c>
      <c r="I3" s="13" t="s">
        <v>2</v>
      </c>
      <c r="J3" s="13" t="s">
        <v>123</v>
      </c>
      <c r="K3" s="13" t="s">
        <v>124</v>
      </c>
      <c r="L3" s="13" t="s">
        <v>125</v>
      </c>
      <c r="M3" s="13" t="s">
        <v>127</v>
      </c>
      <c r="N3" s="13" t="s">
        <v>3</v>
      </c>
      <c r="O3" s="13" t="s">
        <v>112</v>
      </c>
      <c r="P3" s="13" t="s">
        <v>111</v>
      </c>
      <c r="Q3" s="13" t="s">
        <v>108</v>
      </c>
      <c r="R3" s="13" t="s">
        <v>109</v>
      </c>
      <c r="S3" s="13" t="s">
        <v>107</v>
      </c>
      <c r="T3" s="13" t="s">
        <v>108</v>
      </c>
      <c r="U3" s="13" t="s">
        <v>99</v>
      </c>
      <c r="V3" s="13" t="s">
        <v>105</v>
      </c>
      <c r="W3" s="14" t="s">
        <v>104</v>
      </c>
    </row>
    <row r="4" spans="1:23" x14ac:dyDescent="0.25">
      <c r="A4" s="13" t="s">
        <v>114</v>
      </c>
      <c r="B4" s="13"/>
      <c r="C4" s="13"/>
      <c r="D4" s="13" t="s">
        <v>116</v>
      </c>
      <c r="E4" s="13" t="s">
        <v>118</v>
      </c>
      <c r="F4" s="13" t="s">
        <v>117</v>
      </c>
      <c r="G4" s="13" t="s">
        <v>121</v>
      </c>
      <c r="H4" s="13" t="s">
        <v>121</v>
      </c>
      <c r="I4" s="13"/>
      <c r="J4" s="13" t="s">
        <v>106</v>
      </c>
      <c r="K4" s="13"/>
      <c r="L4" s="13" t="s">
        <v>126</v>
      </c>
      <c r="M4" s="13" t="s">
        <v>126</v>
      </c>
      <c r="N4" s="13"/>
      <c r="O4" s="13" t="s">
        <v>113</v>
      </c>
      <c r="P4" s="13" t="s">
        <v>110</v>
      </c>
      <c r="Q4" s="13" t="s">
        <v>110</v>
      </c>
      <c r="R4" s="13" t="s">
        <v>102</v>
      </c>
      <c r="S4" s="13" t="s">
        <v>102</v>
      </c>
      <c r="T4" s="13" t="s">
        <v>102</v>
      </c>
      <c r="U4" s="13" t="s">
        <v>100</v>
      </c>
      <c r="V4" s="13" t="s">
        <v>106</v>
      </c>
      <c r="W4" s="14" t="s">
        <v>129</v>
      </c>
    </row>
    <row r="5" spans="1:2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101</v>
      </c>
      <c r="V5" s="13"/>
      <c r="W5" s="14" t="s">
        <v>130</v>
      </c>
    </row>
    <row r="6" spans="1: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 t="s">
        <v>102</v>
      </c>
      <c r="V6" s="13"/>
      <c r="W6" s="14"/>
    </row>
    <row r="7" spans="1:23" x14ac:dyDescent="0.25">
      <c r="A7" s="2"/>
    </row>
    <row r="8" spans="1:23" x14ac:dyDescent="0.25">
      <c r="A8" s="10" t="s">
        <v>132</v>
      </c>
    </row>
    <row r="9" spans="1:23" x14ac:dyDescent="0.25">
      <c r="A9" s="2"/>
    </row>
    <row r="10" spans="1:23" x14ac:dyDescent="0.25">
      <c r="A10" s="2">
        <v>142772</v>
      </c>
      <c r="B10" t="s">
        <v>42</v>
      </c>
      <c r="C10" s="6">
        <v>300</v>
      </c>
      <c r="D10" t="s">
        <v>12</v>
      </c>
      <c r="E10" s="2">
        <v>1969</v>
      </c>
      <c r="F10" s="2"/>
      <c r="G10" s="2" t="s">
        <v>6</v>
      </c>
      <c r="H10" s="2" t="s">
        <v>6</v>
      </c>
      <c r="I10" s="2" t="s">
        <v>6</v>
      </c>
      <c r="J10" s="2">
        <v>319</v>
      </c>
      <c r="K10" s="2">
        <v>0</v>
      </c>
      <c r="L10" s="2">
        <v>1</v>
      </c>
      <c r="M10" s="2">
        <v>0</v>
      </c>
      <c r="N10" s="2" t="s">
        <v>20</v>
      </c>
      <c r="O10" s="2">
        <v>71</v>
      </c>
      <c r="P10" s="2"/>
      <c r="Q10" s="2"/>
      <c r="R10" s="5">
        <v>79500</v>
      </c>
      <c r="S10" s="5">
        <v>79500</v>
      </c>
      <c r="T10" s="5"/>
      <c r="U10" s="1">
        <f>(R10-S10)/R10</f>
        <v>0</v>
      </c>
      <c r="V10" s="4">
        <v>249.22</v>
      </c>
    </row>
    <row r="11" spans="1:23" x14ac:dyDescent="0.25">
      <c r="A11" s="2">
        <v>141281</v>
      </c>
      <c r="B11" t="s">
        <v>42</v>
      </c>
      <c r="C11" s="6">
        <v>300</v>
      </c>
      <c r="D11" t="s">
        <v>12</v>
      </c>
      <c r="E11" s="2">
        <v>1969</v>
      </c>
      <c r="F11" s="2"/>
      <c r="G11" s="2" t="s">
        <v>6</v>
      </c>
      <c r="H11" s="2" t="s">
        <v>6</v>
      </c>
      <c r="I11" s="2" t="s">
        <v>6</v>
      </c>
      <c r="J11" s="2">
        <v>319</v>
      </c>
      <c r="K11" s="2">
        <v>0</v>
      </c>
      <c r="L11" s="2">
        <v>1</v>
      </c>
      <c r="M11" s="2">
        <v>0</v>
      </c>
      <c r="N11" s="2" t="s">
        <v>20</v>
      </c>
      <c r="O11" s="2">
        <v>199</v>
      </c>
      <c r="P11" s="2"/>
      <c r="Q11" s="2"/>
      <c r="R11" s="5">
        <v>86500</v>
      </c>
      <c r="S11" s="5">
        <v>86500</v>
      </c>
      <c r="T11" s="5"/>
      <c r="U11" s="1">
        <f t="shared" ref="U11:U74" si="0">(R11-S11)/R11</f>
        <v>0</v>
      </c>
      <c r="V11" s="4">
        <v>271.16000000000003</v>
      </c>
      <c r="W11" s="5">
        <v>8246</v>
      </c>
    </row>
    <row r="12" spans="1:23" x14ac:dyDescent="0.25">
      <c r="A12" s="2">
        <v>142635</v>
      </c>
      <c r="B12" t="s">
        <v>42</v>
      </c>
      <c r="C12" s="6">
        <v>300</v>
      </c>
      <c r="D12" t="s">
        <v>12</v>
      </c>
      <c r="E12" s="2">
        <v>1969</v>
      </c>
      <c r="F12" s="2"/>
      <c r="G12" s="2" t="s">
        <v>6</v>
      </c>
      <c r="H12" s="2" t="s">
        <v>6</v>
      </c>
      <c r="I12" s="2" t="s">
        <v>6</v>
      </c>
      <c r="J12" s="2">
        <v>319</v>
      </c>
      <c r="K12" s="2">
        <v>0</v>
      </c>
      <c r="L12" s="2">
        <v>1</v>
      </c>
      <c r="M12" s="2">
        <v>0</v>
      </c>
      <c r="N12" s="2" t="s">
        <v>20</v>
      </c>
      <c r="O12" s="2">
        <v>72</v>
      </c>
      <c r="P12" s="2"/>
      <c r="Q12" s="2"/>
      <c r="R12" s="5">
        <v>86500</v>
      </c>
      <c r="S12" s="5">
        <v>86500</v>
      </c>
      <c r="T12" s="5"/>
      <c r="U12" s="1">
        <f t="shared" si="0"/>
        <v>0</v>
      </c>
      <c r="V12" s="4">
        <v>271.16000000000003</v>
      </c>
      <c r="W12" s="5">
        <v>8246</v>
      </c>
    </row>
    <row r="13" spans="1:23" x14ac:dyDescent="0.25">
      <c r="A13" s="2">
        <v>142290</v>
      </c>
      <c r="B13" t="s">
        <v>42</v>
      </c>
      <c r="C13" s="6">
        <v>300</v>
      </c>
      <c r="D13" t="s">
        <v>12</v>
      </c>
      <c r="E13" s="2">
        <v>1969</v>
      </c>
      <c r="F13" s="2"/>
      <c r="G13" s="2" t="s">
        <v>6</v>
      </c>
      <c r="H13" s="2" t="s">
        <v>6</v>
      </c>
      <c r="I13" s="2" t="s">
        <v>6</v>
      </c>
      <c r="J13" s="2">
        <v>319</v>
      </c>
      <c r="K13" s="2">
        <v>0</v>
      </c>
      <c r="L13" s="2">
        <v>1</v>
      </c>
      <c r="M13" s="2">
        <v>0</v>
      </c>
      <c r="N13" s="2" t="s">
        <v>20</v>
      </c>
      <c r="O13" s="2">
        <v>109</v>
      </c>
      <c r="P13" s="2"/>
      <c r="Q13" s="2"/>
      <c r="R13" s="5">
        <v>93000</v>
      </c>
      <c r="S13" s="5">
        <v>93000</v>
      </c>
      <c r="T13" s="5"/>
      <c r="U13" s="1">
        <f t="shared" si="0"/>
        <v>0</v>
      </c>
      <c r="V13" s="4">
        <v>291.54000000000002</v>
      </c>
      <c r="W13" s="5">
        <v>8246</v>
      </c>
    </row>
    <row r="14" spans="1:23" x14ac:dyDescent="0.25">
      <c r="A14" s="2">
        <v>120439</v>
      </c>
      <c r="B14" t="s">
        <v>52</v>
      </c>
      <c r="C14" s="6">
        <v>25</v>
      </c>
      <c r="D14" t="s">
        <v>53</v>
      </c>
      <c r="E14" s="2">
        <v>1968</v>
      </c>
      <c r="F14" s="2"/>
      <c r="G14" s="2"/>
      <c r="H14" s="2"/>
      <c r="I14" s="2" t="s">
        <v>6</v>
      </c>
      <c r="J14" s="2">
        <v>281</v>
      </c>
      <c r="K14" s="2">
        <v>0</v>
      </c>
      <c r="L14" s="2">
        <v>1</v>
      </c>
      <c r="M14" s="2">
        <v>0</v>
      </c>
      <c r="N14" s="2" t="s">
        <v>20</v>
      </c>
      <c r="O14" s="2">
        <v>1394</v>
      </c>
      <c r="P14" s="2"/>
      <c r="Q14" s="2"/>
      <c r="R14" s="5">
        <v>151500</v>
      </c>
      <c r="S14" s="5">
        <v>125000</v>
      </c>
      <c r="T14" s="5"/>
      <c r="U14" s="1">
        <f t="shared" si="0"/>
        <v>0.17491749174917492</v>
      </c>
      <c r="V14" s="4">
        <v>444.84</v>
      </c>
      <c r="W14" s="5">
        <v>6032.31</v>
      </c>
    </row>
    <row r="15" spans="1:23" x14ac:dyDescent="0.25">
      <c r="A15" s="2">
        <v>124012</v>
      </c>
      <c r="B15" t="s">
        <v>42</v>
      </c>
      <c r="C15" s="6">
        <v>300</v>
      </c>
      <c r="D15" t="s">
        <v>47</v>
      </c>
      <c r="E15" s="2">
        <v>1969</v>
      </c>
      <c r="F15" s="2"/>
      <c r="G15" s="2" t="s">
        <v>6</v>
      </c>
      <c r="H15" s="2" t="s">
        <v>6</v>
      </c>
      <c r="I15" s="2" t="s">
        <v>6</v>
      </c>
      <c r="J15" s="2">
        <v>461</v>
      </c>
      <c r="K15" s="2">
        <v>0</v>
      </c>
      <c r="L15" s="2">
        <v>1</v>
      </c>
      <c r="M15" s="2">
        <v>0</v>
      </c>
      <c r="N15" s="2" t="s">
        <v>20</v>
      </c>
      <c r="O15" s="2">
        <v>1527</v>
      </c>
      <c r="P15" s="2"/>
      <c r="Q15" s="2"/>
      <c r="R15" s="5">
        <v>159000</v>
      </c>
      <c r="S15" s="5">
        <v>152000</v>
      </c>
      <c r="T15" s="5"/>
      <c r="U15" s="1">
        <f t="shared" si="0"/>
        <v>4.40251572327044E-2</v>
      </c>
      <c r="V15" s="4">
        <v>329.72</v>
      </c>
      <c r="W15" s="5">
        <v>15697.28</v>
      </c>
    </row>
    <row r="16" spans="1:23" x14ac:dyDescent="0.25">
      <c r="A16" s="2">
        <v>141824</v>
      </c>
      <c r="B16" t="s">
        <v>55</v>
      </c>
      <c r="C16" s="6">
        <v>600</v>
      </c>
      <c r="D16" t="s">
        <v>47</v>
      </c>
      <c r="E16" s="2">
        <v>1967</v>
      </c>
      <c r="F16" s="2">
        <v>2000</v>
      </c>
      <c r="G16" s="2" t="s">
        <v>6</v>
      </c>
      <c r="H16" s="2" t="s">
        <v>6</v>
      </c>
      <c r="I16" s="2" t="s">
        <v>6</v>
      </c>
      <c r="J16" s="2">
        <v>550</v>
      </c>
      <c r="K16" s="2">
        <v>0</v>
      </c>
      <c r="L16" s="2">
        <v>1</v>
      </c>
      <c r="M16" s="2">
        <v>0</v>
      </c>
      <c r="N16" s="2" t="s">
        <v>20</v>
      </c>
      <c r="O16" s="2">
        <v>143</v>
      </c>
      <c r="P16" s="2"/>
      <c r="Q16" s="2"/>
      <c r="R16" s="5">
        <v>259000</v>
      </c>
      <c r="S16" s="5">
        <v>249000</v>
      </c>
      <c r="T16" s="5"/>
      <c r="U16" s="1">
        <f t="shared" si="0"/>
        <v>3.8610038610038609E-2</v>
      </c>
      <c r="V16" s="4">
        <v>452.73</v>
      </c>
      <c r="W16" s="5">
        <v>7424</v>
      </c>
    </row>
    <row r="17" spans="1:23" x14ac:dyDescent="0.25">
      <c r="A17" s="2">
        <v>141287</v>
      </c>
      <c r="B17" t="s">
        <v>55</v>
      </c>
      <c r="C17" s="6">
        <v>600</v>
      </c>
      <c r="D17" t="s">
        <v>47</v>
      </c>
      <c r="E17" s="2">
        <v>1967</v>
      </c>
      <c r="F17" s="2">
        <v>2009</v>
      </c>
      <c r="G17" s="2" t="s">
        <v>6</v>
      </c>
      <c r="H17" s="2" t="s">
        <v>6</v>
      </c>
      <c r="I17" s="2" t="s">
        <v>6</v>
      </c>
      <c r="J17" s="2">
        <v>555</v>
      </c>
      <c r="K17" s="2">
        <v>0</v>
      </c>
      <c r="L17" s="2">
        <v>1</v>
      </c>
      <c r="M17" s="2">
        <v>0</v>
      </c>
      <c r="N17" s="2" t="s">
        <v>20</v>
      </c>
      <c r="O17" s="2">
        <v>180</v>
      </c>
      <c r="P17" s="2"/>
      <c r="Q17" s="2"/>
      <c r="R17" s="5">
        <v>269000</v>
      </c>
      <c r="S17" s="5">
        <v>264000</v>
      </c>
      <c r="T17" s="5"/>
      <c r="U17" s="1">
        <f t="shared" si="0"/>
        <v>1.858736059479554E-2</v>
      </c>
      <c r="V17" s="4">
        <v>475.68</v>
      </c>
      <c r="W17" s="5">
        <v>7424</v>
      </c>
    </row>
    <row r="18" spans="1:23" x14ac:dyDescent="0.25">
      <c r="A18" s="2">
        <v>140344</v>
      </c>
      <c r="B18" t="s">
        <v>78</v>
      </c>
      <c r="C18" s="6">
        <v>130</v>
      </c>
      <c r="D18" t="s">
        <v>15</v>
      </c>
      <c r="E18" s="2">
        <v>0</v>
      </c>
      <c r="F18" s="2"/>
      <c r="G18" s="2" t="s">
        <v>6</v>
      </c>
      <c r="H18" s="2" t="s">
        <v>6</v>
      </c>
      <c r="I18" s="2"/>
      <c r="J18" s="2">
        <v>376</v>
      </c>
      <c r="K18" s="2">
        <v>0</v>
      </c>
      <c r="L18" s="2">
        <v>1</v>
      </c>
      <c r="M18" s="2">
        <v>0</v>
      </c>
      <c r="N18" s="2" t="s">
        <v>13</v>
      </c>
      <c r="O18" s="2">
        <v>295</v>
      </c>
      <c r="P18" s="2"/>
      <c r="Q18" s="2"/>
      <c r="R18" s="5">
        <v>279000</v>
      </c>
      <c r="S18" s="5">
        <v>279000</v>
      </c>
      <c r="T18" s="5"/>
      <c r="U18" s="1">
        <f t="shared" si="0"/>
        <v>0</v>
      </c>
      <c r="V18" s="4">
        <v>742.02</v>
      </c>
      <c r="W18" s="5">
        <v>9716</v>
      </c>
    </row>
    <row r="19" spans="1:23" x14ac:dyDescent="0.25">
      <c r="A19" s="2">
        <v>141344</v>
      </c>
      <c r="B19" t="s">
        <v>55</v>
      </c>
      <c r="C19" s="6">
        <v>600</v>
      </c>
      <c r="D19" t="s">
        <v>47</v>
      </c>
      <c r="E19" s="2">
        <v>1967</v>
      </c>
      <c r="F19" s="2">
        <v>2009</v>
      </c>
      <c r="G19" s="2" t="s">
        <v>6</v>
      </c>
      <c r="H19" s="2" t="s">
        <v>6</v>
      </c>
      <c r="I19" s="2"/>
      <c r="J19" s="2">
        <v>730</v>
      </c>
      <c r="K19" s="2">
        <v>0</v>
      </c>
      <c r="L19" s="2">
        <v>1</v>
      </c>
      <c r="M19" s="2">
        <v>0</v>
      </c>
      <c r="N19" s="2" t="s">
        <v>20</v>
      </c>
      <c r="O19" s="2">
        <v>190</v>
      </c>
      <c r="P19" s="2"/>
      <c r="Q19" s="2"/>
      <c r="R19" s="5">
        <v>303000</v>
      </c>
      <c r="S19" s="5">
        <v>297500</v>
      </c>
      <c r="T19" s="5"/>
      <c r="U19" s="1">
        <f t="shared" si="0"/>
        <v>1.8151815181518153E-2</v>
      </c>
      <c r="V19" s="4">
        <v>407.53</v>
      </c>
      <c r="W19" s="5">
        <v>8352</v>
      </c>
    </row>
    <row r="20" spans="1:23" x14ac:dyDescent="0.25">
      <c r="A20" s="2">
        <v>143014</v>
      </c>
      <c r="B20" t="s">
        <v>55</v>
      </c>
      <c r="C20" s="6">
        <v>600</v>
      </c>
      <c r="D20" t="s">
        <v>12</v>
      </c>
      <c r="E20" s="2">
        <v>1967</v>
      </c>
      <c r="F20" s="2"/>
      <c r="G20" s="2" t="s">
        <v>6</v>
      </c>
      <c r="H20" s="2" t="s">
        <v>6</v>
      </c>
      <c r="I20" s="2" t="s">
        <v>6</v>
      </c>
      <c r="J20" s="2">
        <v>630</v>
      </c>
      <c r="K20" s="2">
        <v>0</v>
      </c>
      <c r="L20" s="2">
        <v>1</v>
      </c>
      <c r="M20" s="2">
        <v>0</v>
      </c>
      <c r="N20" s="2" t="s">
        <v>20</v>
      </c>
      <c r="O20" s="2">
        <v>53</v>
      </c>
      <c r="P20" s="2"/>
      <c r="Q20" s="2"/>
      <c r="R20" s="5">
        <v>299000</v>
      </c>
      <c r="S20" s="5">
        <v>299000</v>
      </c>
      <c r="T20" s="5"/>
      <c r="U20" s="1">
        <f t="shared" si="0"/>
        <v>0</v>
      </c>
      <c r="V20" s="4">
        <v>474.6</v>
      </c>
      <c r="W20" s="5">
        <v>8300</v>
      </c>
    </row>
    <row r="21" spans="1:23" x14ac:dyDescent="0.25">
      <c r="A21" s="2">
        <v>139036</v>
      </c>
      <c r="B21" t="s">
        <v>72</v>
      </c>
      <c r="C21" s="6">
        <v>640</v>
      </c>
      <c r="D21" t="s">
        <v>47</v>
      </c>
      <c r="E21" s="2">
        <v>1969</v>
      </c>
      <c r="F21" s="2">
        <v>2011</v>
      </c>
      <c r="G21" s="2" t="s">
        <v>6</v>
      </c>
      <c r="H21" s="2" t="s">
        <v>6</v>
      </c>
      <c r="I21" s="2" t="s">
        <v>6</v>
      </c>
      <c r="J21" s="2">
        <v>518</v>
      </c>
      <c r="K21" s="2">
        <v>0</v>
      </c>
      <c r="L21" s="2">
        <v>1</v>
      </c>
      <c r="M21" s="2">
        <v>0</v>
      </c>
      <c r="N21" s="2" t="s">
        <v>20</v>
      </c>
      <c r="O21" s="2">
        <v>352</v>
      </c>
      <c r="P21" s="2"/>
      <c r="Q21" s="2"/>
      <c r="R21" s="5">
        <v>329000</v>
      </c>
      <c r="S21" s="5">
        <v>329000</v>
      </c>
      <c r="T21" s="5"/>
      <c r="U21" s="1">
        <f t="shared" si="0"/>
        <v>0</v>
      </c>
      <c r="V21" s="4">
        <v>635.14</v>
      </c>
      <c r="W21" s="5">
        <v>8888</v>
      </c>
    </row>
    <row r="22" spans="1:23" x14ac:dyDescent="0.25">
      <c r="A22" s="2">
        <v>142574</v>
      </c>
      <c r="B22" t="s">
        <v>86</v>
      </c>
      <c r="C22" s="6">
        <v>150</v>
      </c>
      <c r="D22" t="s">
        <v>47</v>
      </c>
      <c r="E22" s="2">
        <v>1968</v>
      </c>
      <c r="F22" s="2">
        <v>1996</v>
      </c>
      <c r="G22" s="2" t="s">
        <v>6</v>
      </c>
      <c r="H22" s="2" t="s">
        <v>6</v>
      </c>
      <c r="I22" s="2" t="s">
        <v>6</v>
      </c>
      <c r="J22" s="2">
        <v>649</v>
      </c>
      <c r="K22" s="2">
        <v>0</v>
      </c>
      <c r="L22" s="2">
        <v>1</v>
      </c>
      <c r="M22" s="2">
        <v>0</v>
      </c>
      <c r="N22" s="2" t="s">
        <v>20</v>
      </c>
      <c r="O22" s="2">
        <v>79</v>
      </c>
      <c r="P22" s="2"/>
      <c r="Q22" s="2"/>
      <c r="R22" s="5">
        <v>362500</v>
      </c>
      <c r="S22" s="5">
        <v>345000</v>
      </c>
      <c r="T22" s="5"/>
      <c r="U22" s="1">
        <f t="shared" si="0"/>
        <v>4.8275862068965517E-2</v>
      </c>
      <c r="V22" s="4">
        <v>531.59</v>
      </c>
      <c r="W22" s="5">
        <v>7980</v>
      </c>
    </row>
    <row r="23" spans="1:23" x14ac:dyDescent="0.25">
      <c r="A23" s="2">
        <v>140345</v>
      </c>
      <c r="B23" t="s">
        <v>78</v>
      </c>
      <c r="C23" s="6">
        <v>130</v>
      </c>
      <c r="D23" t="s">
        <v>15</v>
      </c>
      <c r="E23" s="2">
        <v>0</v>
      </c>
      <c r="F23" s="2"/>
      <c r="G23" s="2" t="s">
        <v>6</v>
      </c>
      <c r="H23" s="2" t="s">
        <v>6</v>
      </c>
      <c r="I23" s="2" t="s">
        <v>6</v>
      </c>
      <c r="J23" s="2">
        <v>385</v>
      </c>
      <c r="K23" s="2">
        <v>0</v>
      </c>
      <c r="L23" s="2">
        <v>1</v>
      </c>
      <c r="M23" s="2">
        <v>0</v>
      </c>
      <c r="N23" s="2" t="s">
        <v>13</v>
      </c>
      <c r="O23" s="2">
        <v>295</v>
      </c>
      <c r="P23" s="2"/>
      <c r="Q23" s="2"/>
      <c r="R23" s="5">
        <v>365000</v>
      </c>
      <c r="S23" s="5">
        <v>365000</v>
      </c>
      <c r="T23" s="5"/>
      <c r="U23" s="1">
        <f t="shared" si="0"/>
        <v>0</v>
      </c>
      <c r="V23" s="4">
        <v>948.05</v>
      </c>
      <c r="W23" s="5">
        <v>9948</v>
      </c>
    </row>
    <row r="24" spans="1:23" x14ac:dyDescent="0.25">
      <c r="A24" s="2">
        <v>141249</v>
      </c>
      <c r="B24" t="s">
        <v>51</v>
      </c>
      <c r="C24" s="6">
        <v>400</v>
      </c>
      <c r="D24" t="s">
        <v>15</v>
      </c>
      <c r="E24" s="2">
        <v>1970</v>
      </c>
      <c r="F24" s="2">
        <v>2009</v>
      </c>
      <c r="G24" s="2" t="s">
        <v>6</v>
      </c>
      <c r="H24" s="2" t="s">
        <v>6</v>
      </c>
      <c r="I24" s="2" t="s">
        <v>6</v>
      </c>
      <c r="J24" s="2">
        <v>672</v>
      </c>
      <c r="K24" s="2">
        <v>1</v>
      </c>
      <c r="L24" s="2">
        <v>1</v>
      </c>
      <c r="M24" s="2">
        <v>0</v>
      </c>
      <c r="N24" s="2" t="s">
        <v>20</v>
      </c>
      <c r="O24" s="2">
        <v>198</v>
      </c>
      <c r="P24" s="2"/>
      <c r="Q24" s="2"/>
      <c r="R24" s="5">
        <v>399000</v>
      </c>
      <c r="S24" s="5">
        <v>379900</v>
      </c>
      <c r="T24" s="5"/>
      <c r="U24" s="1">
        <f t="shared" si="0"/>
        <v>4.7869674185463659E-2</v>
      </c>
      <c r="V24" s="4">
        <v>565.33000000000004</v>
      </c>
      <c r="W24" s="5">
        <v>12720</v>
      </c>
    </row>
    <row r="25" spans="1:23" x14ac:dyDescent="0.25">
      <c r="A25" s="2">
        <v>126639</v>
      </c>
      <c r="B25" t="s">
        <v>41</v>
      </c>
      <c r="C25" s="6">
        <v>690</v>
      </c>
      <c r="D25" t="s">
        <v>12</v>
      </c>
      <c r="E25" s="2">
        <v>1972</v>
      </c>
      <c r="F25" s="2">
        <v>2000</v>
      </c>
      <c r="G25" s="2" t="s">
        <v>6</v>
      </c>
      <c r="H25" s="2" t="s">
        <v>6</v>
      </c>
      <c r="I25" s="2" t="s">
        <v>6</v>
      </c>
      <c r="J25" s="2">
        <v>681</v>
      </c>
      <c r="K25" s="2">
        <v>1</v>
      </c>
      <c r="L25" s="2">
        <v>1</v>
      </c>
      <c r="M25" s="2">
        <v>0</v>
      </c>
      <c r="N25" s="2" t="s">
        <v>20</v>
      </c>
      <c r="O25" s="2">
        <v>1367</v>
      </c>
      <c r="P25" s="2"/>
      <c r="Q25" s="2"/>
      <c r="R25" s="5">
        <v>450000</v>
      </c>
      <c r="S25" s="5">
        <v>385000</v>
      </c>
      <c r="T25" s="5"/>
      <c r="U25" s="1">
        <f t="shared" si="0"/>
        <v>0.14444444444444443</v>
      </c>
      <c r="V25" s="4">
        <v>565.35</v>
      </c>
      <c r="W25" s="5">
        <v>8100</v>
      </c>
    </row>
    <row r="26" spans="1:23" x14ac:dyDescent="0.25">
      <c r="A26" s="2">
        <v>142778</v>
      </c>
      <c r="B26" t="s">
        <v>51</v>
      </c>
      <c r="C26" s="6">
        <v>400</v>
      </c>
      <c r="D26" t="s">
        <v>15</v>
      </c>
      <c r="E26" s="2">
        <v>1970</v>
      </c>
      <c r="F26" s="2">
        <v>2012</v>
      </c>
      <c r="G26" s="2" t="s">
        <v>6</v>
      </c>
      <c r="H26" s="2" t="s">
        <v>6</v>
      </c>
      <c r="I26" s="2" t="s">
        <v>6</v>
      </c>
      <c r="J26" s="2">
        <v>672</v>
      </c>
      <c r="K26" s="2">
        <v>1</v>
      </c>
      <c r="L26" s="2">
        <v>1</v>
      </c>
      <c r="M26" s="2">
        <v>0</v>
      </c>
      <c r="N26" s="2" t="s">
        <v>20</v>
      </c>
      <c r="O26" s="2">
        <v>60</v>
      </c>
      <c r="P26" s="2"/>
      <c r="Q26" s="2"/>
      <c r="R26" s="5">
        <v>385000</v>
      </c>
      <c r="S26" s="5">
        <v>385000</v>
      </c>
      <c r="T26" s="5"/>
      <c r="U26" s="1">
        <f t="shared" si="0"/>
        <v>0</v>
      </c>
      <c r="V26" s="4">
        <v>572.91999999999996</v>
      </c>
      <c r="W26" s="5">
        <v>13224</v>
      </c>
    </row>
    <row r="27" spans="1:23" x14ac:dyDescent="0.25">
      <c r="A27" s="2">
        <v>124260</v>
      </c>
      <c r="B27" t="s">
        <v>41</v>
      </c>
      <c r="C27" s="6">
        <v>690</v>
      </c>
      <c r="D27" t="s">
        <v>82</v>
      </c>
      <c r="E27" s="2">
        <v>1972</v>
      </c>
      <c r="F27" s="2">
        <v>2010</v>
      </c>
      <c r="G27" s="2" t="s">
        <v>6</v>
      </c>
      <c r="H27" s="2" t="s">
        <v>6</v>
      </c>
      <c r="I27" s="2" t="s">
        <v>6</v>
      </c>
      <c r="J27" s="2">
        <v>696</v>
      </c>
      <c r="K27" s="2">
        <v>1</v>
      </c>
      <c r="L27" s="2">
        <v>1</v>
      </c>
      <c r="M27" s="2">
        <v>0</v>
      </c>
      <c r="N27" s="2" t="s">
        <v>20</v>
      </c>
      <c r="O27" s="2">
        <v>1542</v>
      </c>
      <c r="P27" s="2"/>
      <c r="Q27" s="2"/>
      <c r="R27" s="5">
        <v>445000</v>
      </c>
      <c r="S27" s="5">
        <v>395000</v>
      </c>
      <c r="T27" s="5"/>
      <c r="U27" s="1">
        <f t="shared" si="0"/>
        <v>0.11235955056179775</v>
      </c>
      <c r="V27" s="4">
        <v>567.53</v>
      </c>
      <c r="W27" s="5">
        <v>9900</v>
      </c>
    </row>
    <row r="28" spans="1:23" x14ac:dyDescent="0.25">
      <c r="A28" s="2">
        <v>138729</v>
      </c>
      <c r="B28" t="s">
        <v>51</v>
      </c>
      <c r="C28" s="6">
        <v>400</v>
      </c>
      <c r="D28" t="s">
        <v>34</v>
      </c>
      <c r="E28" s="2">
        <v>1970</v>
      </c>
      <c r="F28" s="2">
        <v>2004</v>
      </c>
      <c r="G28" s="2" t="s">
        <v>6</v>
      </c>
      <c r="H28" s="2" t="s">
        <v>6</v>
      </c>
      <c r="I28" s="2" t="s">
        <v>6</v>
      </c>
      <c r="J28" s="2">
        <v>928</v>
      </c>
      <c r="K28" s="2">
        <v>2</v>
      </c>
      <c r="L28" s="2">
        <v>2</v>
      </c>
      <c r="M28" s="2">
        <v>0</v>
      </c>
      <c r="N28" s="2" t="s">
        <v>20</v>
      </c>
      <c r="O28" s="2">
        <v>365</v>
      </c>
      <c r="P28" s="2"/>
      <c r="Q28" s="2"/>
      <c r="R28" s="5">
        <v>460000</v>
      </c>
      <c r="S28" s="5">
        <v>429000</v>
      </c>
      <c r="T28" s="5"/>
      <c r="U28" s="1">
        <f t="shared" si="0"/>
        <v>6.7391304347826086E-2</v>
      </c>
      <c r="V28" s="4">
        <v>462.28</v>
      </c>
      <c r="W28" s="5">
        <v>14636</v>
      </c>
    </row>
    <row r="29" spans="1:23" x14ac:dyDescent="0.25">
      <c r="A29" s="2">
        <v>141615</v>
      </c>
      <c r="B29" t="s">
        <v>51</v>
      </c>
      <c r="C29" s="6">
        <v>400</v>
      </c>
      <c r="D29" t="s">
        <v>15</v>
      </c>
      <c r="E29" s="2">
        <v>1970</v>
      </c>
      <c r="F29" s="2">
        <v>2010</v>
      </c>
      <c r="G29" s="2" t="s">
        <v>6</v>
      </c>
      <c r="H29" s="2" t="s">
        <v>6</v>
      </c>
      <c r="I29" s="2" t="s">
        <v>6</v>
      </c>
      <c r="J29" s="2">
        <v>900</v>
      </c>
      <c r="K29" s="2">
        <v>2</v>
      </c>
      <c r="L29" s="2">
        <v>2</v>
      </c>
      <c r="M29" s="2">
        <v>0</v>
      </c>
      <c r="N29" s="2" t="s">
        <v>20</v>
      </c>
      <c r="O29" s="2">
        <v>164</v>
      </c>
      <c r="P29" s="2"/>
      <c r="Q29" s="2"/>
      <c r="R29" s="5">
        <v>459000</v>
      </c>
      <c r="S29" s="5">
        <v>442000</v>
      </c>
      <c r="T29" s="5"/>
      <c r="U29" s="1">
        <f t="shared" si="0"/>
        <v>3.7037037037037035E-2</v>
      </c>
      <c r="V29" s="4">
        <v>491.11</v>
      </c>
      <c r="W29" s="5">
        <v>20275</v>
      </c>
    </row>
    <row r="30" spans="1:23" x14ac:dyDescent="0.25">
      <c r="A30" s="2">
        <v>139391</v>
      </c>
      <c r="B30" t="s">
        <v>51</v>
      </c>
      <c r="C30" s="6">
        <v>400</v>
      </c>
      <c r="D30" t="s">
        <v>34</v>
      </c>
      <c r="E30" s="2">
        <v>1970</v>
      </c>
      <c r="F30" s="2"/>
      <c r="G30" s="2" t="s">
        <v>6</v>
      </c>
      <c r="H30" s="2" t="s">
        <v>6</v>
      </c>
      <c r="I30" s="2" t="s">
        <v>6</v>
      </c>
      <c r="J30" s="2">
        <v>928</v>
      </c>
      <c r="K30" s="2">
        <v>2</v>
      </c>
      <c r="L30" s="2">
        <v>2</v>
      </c>
      <c r="M30" s="2">
        <v>0</v>
      </c>
      <c r="N30" s="2" t="s">
        <v>20</v>
      </c>
      <c r="O30" s="2">
        <v>326</v>
      </c>
      <c r="P30" s="2"/>
      <c r="Q30" s="2"/>
      <c r="R30" s="5">
        <v>489000</v>
      </c>
      <c r="S30" s="5">
        <v>444000</v>
      </c>
      <c r="T30" s="5"/>
      <c r="U30" s="1">
        <f t="shared" si="0"/>
        <v>9.202453987730061E-2</v>
      </c>
      <c r="V30" s="4">
        <v>478.45</v>
      </c>
      <c r="W30" s="5">
        <v>14076</v>
      </c>
    </row>
    <row r="31" spans="1:23" x14ac:dyDescent="0.25">
      <c r="A31" s="2">
        <v>141740</v>
      </c>
      <c r="B31" t="s">
        <v>51</v>
      </c>
      <c r="C31" s="6">
        <v>400</v>
      </c>
      <c r="D31" t="s">
        <v>15</v>
      </c>
      <c r="E31" s="2">
        <v>1970</v>
      </c>
      <c r="F31" s="2">
        <v>2010</v>
      </c>
      <c r="G31" s="2" t="s">
        <v>6</v>
      </c>
      <c r="H31" s="2" t="s">
        <v>6</v>
      </c>
      <c r="I31" s="2" t="s">
        <v>6</v>
      </c>
      <c r="J31" s="2">
        <v>1008</v>
      </c>
      <c r="K31" s="2">
        <v>2</v>
      </c>
      <c r="L31" s="2">
        <v>2</v>
      </c>
      <c r="M31" s="2">
        <v>0</v>
      </c>
      <c r="N31" s="2" t="s">
        <v>20</v>
      </c>
      <c r="O31" s="2">
        <v>158</v>
      </c>
      <c r="P31" s="2"/>
      <c r="Q31" s="2"/>
      <c r="R31" s="5">
        <v>495000</v>
      </c>
      <c r="S31" s="5">
        <v>449000</v>
      </c>
      <c r="T31" s="5"/>
      <c r="U31" s="1">
        <f t="shared" si="0"/>
        <v>9.2929292929292931E-2</v>
      </c>
      <c r="V31" s="4">
        <v>445.44</v>
      </c>
      <c r="W31" s="5">
        <v>19459</v>
      </c>
    </row>
    <row r="32" spans="1:23" x14ac:dyDescent="0.25">
      <c r="A32" s="2">
        <v>137089</v>
      </c>
      <c r="B32" t="s">
        <v>41</v>
      </c>
      <c r="C32" s="6">
        <v>690</v>
      </c>
      <c r="D32" t="s">
        <v>12</v>
      </c>
      <c r="E32" s="2">
        <v>1972</v>
      </c>
      <c r="F32" s="2">
        <v>2014</v>
      </c>
      <c r="G32" s="2" t="s">
        <v>6</v>
      </c>
      <c r="H32" s="2" t="s">
        <v>6</v>
      </c>
      <c r="I32" s="2" t="s">
        <v>6</v>
      </c>
      <c r="J32" s="2">
        <v>687</v>
      </c>
      <c r="K32" s="2">
        <v>1</v>
      </c>
      <c r="L32" s="2">
        <v>1</v>
      </c>
      <c r="M32" s="2">
        <v>0</v>
      </c>
      <c r="N32" s="2" t="s">
        <v>20</v>
      </c>
      <c r="O32" s="2">
        <v>494</v>
      </c>
      <c r="P32" s="2"/>
      <c r="Q32" s="2"/>
      <c r="R32" s="5">
        <v>500000</v>
      </c>
      <c r="S32" s="5">
        <v>450000</v>
      </c>
      <c r="T32" s="5"/>
      <c r="U32" s="1">
        <f t="shared" si="0"/>
        <v>0.1</v>
      </c>
      <c r="V32" s="4">
        <v>655.02</v>
      </c>
      <c r="W32" s="5">
        <v>9900</v>
      </c>
    </row>
    <row r="33" spans="1:23" x14ac:dyDescent="0.25">
      <c r="A33" s="2">
        <v>137608</v>
      </c>
      <c r="B33" t="s">
        <v>51</v>
      </c>
      <c r="C33" s="6">
        <v>400</v>
      </c>
      <c r="D33" t="s">
        <v>34</v>
      </c>
      <c r="E33" s="2">
        <v>1970</v>
      </c>
      <c r="F33" s="2">
        <v>2013</v>
      </c>
      <c r="G33" s="2" t="s">
        <v>6</v>
      </c>
      <c r="H33" s="2" t="s">
        <v>6</v>
      </c>
      <c r="I33" s="2" t="s">
        <v>6</v>
      </c>
      <c r="J33" s="2">
        <v>928</v>
      </c>
      <c r="K33" s="2">
        <v>2</v>
      </c>
      <c r="L33" s="2">
        <v>2</v>
      </c>
      <c r="M33" s="2">
        <v>0</v>
      </c>
      <c r="N33" s="2" t="s">
        <v>20</v>
      </c>
      <c r="O33" s="2">
        <v>437</v>
      </c>
      <c r="P33" s="2"/>
      <c r="Q33" s="2"/>
      <c r="R33" s="5">
        <v>525000</v>
      </c>
      <c r="S33" s="5">
        <v>475000</v>
      </c>
      <c r="T33" s="5"/>
      <c r="U33" s="1">
        <f t="shared" si="0"/>
        <v>9.5238095238095233E-2</v>
      </c>
      <c r="V33" s="4">
        <v>511.85</v>
      </c>
      <c r="W33" s="5">
        <v>14636</v>
      </c>
    </row>
    <row r="34" spans="1:23" x14ac:dyDescent="0.25">
      <c r="A34" s="2">
        <v>133031</v>
      </c>
      <c r="B34" t="s">
        <v>37</v>
      </c>
      <c r="C34" s="6">
        <v>70</v>
      </c>
      <c r="D34" t="s">
        <v>38</v>
      </c>
      <c r="E34" s="2">
        <v>1972</v>
      </c>
      <c r="F34" s="2"/>
      <c r="G34" s="2" t="s">
        <v>6</v>
      </c>
      <c r="H34" s="2" t="s">
        <v>6</v>
      </c>
      <c r="I34" s="2" t="s">
        <v>6</v>
      </c>
      <c r="J34" s="2">
        <v>924</v>
      </c>
      <c r="K34" s="2">
        <v>2</v>
      </c>
      <c r="L34" s="2">
        <v>2</v>
      </c>
      <c r="M34" s="2">
        <v>0</v>
      </c>
      <c r="N34" s="2" t="s">
        <v>20</v>
      </c>
      <c r="O34" s="2">
        <v>785</v>
      </c>
      <c r="P34" s="2"/>
      <c r="Q34" s="2"/>
      <c r="R34" s="5">
        <v>519000</v>
      </c>
      <c r="S34" s="5">
        <v>477000</v>
      </c>
      <c r="T34" s="5"/>
      <c r="U34" s="1">
        <f t="shared" si="0"/>
        <v>8.0924855491329481E-2</v>
      </c>
      <c r="V34" s="4">
        <v>516.23</v>
      </c>
      <c r="W34" s="5">
        <v>11462</v>
      </c>
    </row>
    <row r="35" spans="1:23" x14ac:dyDescent="0.25">
      <c r="A35" s="2">
        <v>142106</v>
      </c>
      <c r="B35" t="s">
        <v>14</v>
      </c>
      <c r="C35" s="6">
        <v>425</v>
      </c>
      <c r="D35" t="s">
        <v>15</v>
      </c>
      <c r="E35" s="2">
        <v>1983</v>
      </c>
      <c r="F35" s="2"/>
      <c r="G35" s="2" t="s">
        <v>6</v>
      </c>
      <c r="H35" s="2" t="s">
        <v>6</v>
      </c>
      <c r="I35" s="2" t="s">
        <v>6</v>
      </c>
      <c r="J35" s="2">
        <v>1106</v>
      </c>
      <c r="K35" s="2">
        <v>2</v>
      </c>
      <c r="L35" s="2">
        <v>2</v>
      </c>
      <c r="M35" s="2">
        <v>1</v>
      </c>
      <c r="N35" s="2" t="s">
        <v>16</v>
      </c>
      <c r="O35" s="2">
        <v>521</v>
      </c>
      <c r="P35" s="2"/>
      <c r="Q35" s="2"/>
      <c r="R35" s="5">
        <v>595000</v>
      </c>
      <c r="S35" s="5">
        <v>495000</v>
      </c>
      <c r="T35" s="5"/>
      <c r="U35" s="1">
        <f t="shared" si="0"/>
        <v>0.16806722689075632</v>
      </c>
      <c r="V35" s="4">
        <v>447.56</v>
      </c>
      <c r="W35" s="5">
        <v>24132</v>
      </c>
    </row>
    <row r="36" spans="1:23" x14ac:dyDescent="0.25">
      <c r="A36" s="2">
        <v>136879</v>
      </c>
      <c r="B36" t="s">
        <v>51</v>
      </c>
      <c r="C36" s="6">
        <v>400</v>
      </c>
      <c r="D36" t="s">
        <v>34</v>
      </c>
      <c r="E36" s="2">
        <v>1970</v>
      </c>
      <c r="F36" s="2">
        <v>2002</v>
      </c>
      <c r="G36" s="2" t="s">
        <v>6</v>
      </c>
      <c r="H36" s="2" t="s">
        <v>6</v>
      </c>
      <c r="I36" s="2" t="s">
        <v>6</v>
      </c>
      <c r="J36" s="2">
        <v>1008</v>
      </c>
      <c r="K36" s="2">
        <v>2</v>
      </c>
      <c r="L36" s="2">
        <v>2</v>
      </c>
      <c r="M36" s="2">
        <v>0</v>
      </c>
      <c r="N36" s="2" t="s">
        <v>20</v>
      </c>
      <c r="O36" s="2">
        <v>520</v>
      </c>
      <c r="P36" s="2"/>
      <c r="Q36" s="2"/>
      <c r="R36" s="5">
        <v>549000</v>
      </c>
      <c r="S36" s="5">
        <v>495000</v>
      </c>
      <c r="T36" s="5"/>
      <c r="U36" s="1">
        <f t="shared" si="0"/>
        <v>9.8360655737704916E-2</v>
      </c>
      <c r="V36" s="4">
        <v>491.07</v>
      </c>
      <c r="W36" s="5">
        <v>19459</v>
      </c>
    </row>
    <row r="37" spans="1:23" x14ac:dyDescent="0.25">
      <c r="A37" s="2">
        <v>139105</v>
      </c>
      <c r="B37" t="s">
        <v>23</v>
      </c>
      <c r="C37" s="6">
        <v>55</v>
      </c>
      <c r="D37" t="s">
        <v>24</v>
      </c>
      <c r="E37" s="2">
        <v>1973</v>
      </c>
      <c r="F37" s="2">
        <v>2006</v>
      </c>
      <c r="G37" s="2"/>
      <c r="H37" s="2"/>
      <c r="I37" s="2" t="s">
        <v>6</v>
      </c>
      <c r="J37" s="2">
        <v>973</v>
      </c>
      <c r="K37" s="2">
        <v>2</v>
      </c>
      <c r="L37" s="2">
        <v>2</v>
      </c>
      <c r="M37" s="2">
        <v>0</v>
      </c>
      <c r="N37" s="2" t="s">
        <v>13</v>
      </c>
      <c r="O37" s="2">
        <v>337</v>
      </c>
      <c r="P37" s="2"/>
      <c r="Q37" s="2"/>
      <c r="R37" s="5">
        <v>495000</v>
      </c>
      <c r="S37" s="5">
        <v>495000</v>
      </c>
      <c r="T37" s="5"/>
      <c r="U37" s="1">
        <f t="shared" si="0"/>
        <v>0</v>
      </c>
      <c r="V37" s="4">
        <v>508.74</v>
      </c>
      <c r="W37" s="5">
        <v>8144</v>
      </c>
    </row>
    <row r="38" spans="1:23" x14ac:dyDescent="0.25">
      <c r="A38" s="2">
        <v>139999</v>
      </c>
      <c r="B38" t="s">
        <v>55</v>
      </c>
      <c r="C38" s="6">
        <v>600</v>
      </c>
      <c r="D38" t="s">
        <v>12</v>
      </c>
      <c r="E38" s="2">
        <v>1967</v>
      </c>
      <c r="F38" s="2"/>
      <c r="G38" s="2" t="s">
        <v>6</v>
      </c>
      <c r="H38" s="2" t="s">
        <v>6</v>
      </c>
      <c r="I38" s="2" t="s">
        <v>6</v>
      </c>
      <c r="J38" s="2">
        <v>1105</v>
      </c>
      <c r="K38" s="2">
        <v>2</v>
      </c>
      <c r="L38" s="2">
        <v>2</v>
      </c>
      <c r="M38" s="2">
        <v>0</v>
      </c>
      <c r="N38" s="2" t="s">
        <v>20</v>
      </c>
      <c r="O38" s="2">
        <v>298</v>
      </c>
      <c r="P38" s="2"/>
      <c r="Q38" s="2"/>
      <c r="R38" s="5">
        <v>495000</v>
      </c>
      <c r="S38" s="5">
        <v>495000</v>
      </c>
      <c r="T38" s="5"/>
      <c r="U38" s="1">
        <f t="shared" si="0"/>
        <v>0</v>
      </c>
      <c r="V38" s="4">
        <v>447.96</v>
      </c>
      <c r="W38" s="5">
        <v>14840</v>
      </c>
    </row>
    <row r="39" spans="1:23" x14ac:dyDescent="0.25">
      <c r="A39" s="2">
        <v>142770</v>
      </c>
      <c r="B39" t="s">
        <v>32</v>
      </c>
      <c r="C39" s="6">
        <v>130</v>
      </c>
      <c r="D39" t="s">
        <v>15</v>
      </c>
      <c r="E39" s="2">
        <v>2010</v>
      </c>
      <c r="F39" s="2"/>
      <c r="G39" s="2" t="s">
        <v>6</v>
      </c>
      <c r="H39" s="2" t="s">
        <v>6</v>
      </c>
      <c r="I39" s="2" t="s">
        <v>6</v>
      </c>
      <c r="J39" s="2">
        <v>571</v>
      </c>
      <c r="K39" s="2">
        <v>1</v>
      </c>
      <c r="L39" s="2">
        <v>1</v>
      </c>
      <c r="M39" s="2">
        <v>0</v>
      </c>
      <c r="N39" s="2" t="s">
        <v>13</v>
      </c>
      <c r="O39" s="2">
        <v>59</v>
      </c>
      <c r="P39" s="2"/>
      <c r="Q39" s="2"/>
      <c r="R39" s="5">
        <v>495000</v>
      </c>
      <c r="S39" s="5">
        <v>495000</v>
      </c>
      <c r="T39" s="5"/>
      <c r="U39" s="1">
        <f t="shared" si="0"/>
        <v>0</v>
      </c>
      <c r="V39" s="4">
        <v>866.9</v>
      </c>
      <c r="W39" s="5">
        <v>15396</v>
      </c>
    </row>
    <row r="40" spans="1:23" x14ac:dyDescent="0.25">
      <c r="A40" s="2">
        <v>137911</v>
      </c>
      <c r="B40" t="s">
        <v>25</v>
      </c>
      <c r="C40" s="6">
        <v>30</v>
      </c>
      <c r="D40" t="s">
        <v>26</v>
      </c>
      <c r="E40" s="2">
        <v>1969</v>
      </c>
      <c r="F40" s="2"/>
      <c r="G40" s="2" t="s">
        <v>6</v>
      </c>
      <c r="H40" s="2" t="s">
        <v>6</v>
      </c>
      <c r="I40" s="2" t="s">
        <v>6</v>
      </c>
      <c r="J40" s="2">
        <v>716</v>
      </c>
      <c r="K40" s="2">
        <v>1</v>
      </c>
      <c r="L40" s="2">
        <v>1</v>
      </c>
      <c r="M40" s="2">
        <v>0</v>
      </c>
      <c r="N40" s="2" t="s">
        <v>16</v>
      </c>
      <c r="O40" s="2">
        <v>419</v>
      </c>
      <c r="P40" s="2"/>
      <c r="Q40" s="2"/>
      <c r="R40" s="5">
        <v>519000</v>
      </c>
      <c r="S40" s="5">
        <v>497000</v>
      </c>
      <c r="T40" s="5"/>
      <c r="U40" s="1">
        <f t="shared" si="0"/>
        <v>4.238921001926782E-2</v>
      </c>
      <c r="V40" s="4">
        <v>694.13</v>
      </c>
      <c r="W40" s="5">
        <v>9000</v>
      </c>
    </row>
    <row r="41" spans="1:23" x14ac:dyDescent="0.25">
      <c r="A41" s="2">
        <v>141594</v>
      </c>
      <c r="B41" t="s">
        <v>46</v>
      </c>
      <c r="C41" s="6">
        <v>294</v>
      </c>
      <c r="D41" t="s">
        <v>22</v>
      </c>
      <c r="E41" s="2">
        <v>0</v>
      </c>
      <c r="F41" s="2">
        <v>2007</v>
      </c>
      <c r="G41" s="2"/>
      <c r="H41" s="2"/>
      <c r="I41" s="2" t="s">
        <v>6</v>
      </c>
      <c r="J41" s="2">
        <v>713</v>
      </c>
      <c r="K41" s="2">
        <v>1</v>
      </c>
      <c r="L41" s="2">
        <v>1</v>
      </c>
      <c r="M41" s="2">
        <v>0</v>
      </c>
      <c r="N41" s="2" t="s">
        <v>20</v>
      </c>
      <c r="O41" s="2">
        <v>168</v>
      </c>
      <c r="P41" s="2"/>
      <c r="Q41" s="2"/>
      <c r="R41" s="5">
        <v>515000</v>
      </c>
      <c r="S41" s="5">
        <v>499000</v>
      </c>
      <c r="T41" s="5"/>
      <c r="U41" s="1">
        <f t="shared" si="0"/>
        <v>3.1067961165048542E-2</v>
      </c>
      <c r="V41" s="4">
        <v>699.86</v>
      </c>
      <c r="W41" s="5">
        <v>7753</v>
      </c>
    </row>
    <row r="42" spans="1:23" x14ac:dyDescent="0.25">
      <c r="A42" s="2">
        <v>142099</v>
      </c>
      <c r="B42" t="s">
        <v>23</v>
      </c>
      <c r="C42" s="6">
        <v>55</v>
      </c>
      <c r="D42" t="s">
        <v>24</v>
      </c>
      <c r="E42" s="2">
        <v>1973</v>
      </c>
      <c r="F42" s="2"/>
      <c r="G42" s="2"/>
      <c r="H42" s="2"/>
      <c r="I42" s="2" t="s">
        <v>6</v>
      </c>
      <c r="J42" s="2">
        <v>1004</v>
      </c>
      <c r="K42" s="2">
        <v>2</v>
      </c>
      <c r="L42" s="2">
        <v>2</v>
      </c>
      <c r="M42" s="2">
        <v>0</v>
      </c>
      <c r="N42" s="2" t="s">
        <v>16</v>
      </c>
      <c r="O42" s="2">
        <v>127</v>
      </c>
      <c r="P42" s="2"/>
      <c r="Q42" s="2"/>
      <c r="R42" s="5">
        <v>525000</v>
      </c>
      <c r="S42" s="5">
        <v>500000</v>
      </c>
      <c r="T42" s="5"/>
      <c r="U42" s="1">
        <f t="shared" si="0"/>
        <v>4.7619047619047616E-2</v>
      </c>
      <c r="V42" s="4">
        <v>498.01</v>
      </c>
      <c r="W42" s="5">
        <v>8144</v>
      </c>
    </row>
    <row r="43" spans="1:23" x14ac:dyDescent="0.25">
      <c r="A43" s="2">
        <v>114251</v>
      </c>
      <c r="B43" t="s">
        <v>50</v>
      </c>
      <c r="C43" s="6">
        <v>135</v>
      </c>
      <c r="D43" t="s">
        <v>12</v>
      </c>
      <c r="E43" s="2">
        <v>1969</v>
      </c>
      <c r="F43" s="2"/>
      <c r="G43" s="2" t="s">
        <v>6</v>
      </c>
      <c r="H43" s="2" t="s">
        <v>6</v>
      </c>
      <c r="I43" s="2" t="s">
        <v>6</v>
      </c>
      <c r="J43" s="2">
        <v>898</v>
      </c>
      <c r="K43" s="2">
        <v>2</v>
      </c>
      <c r="L43" s="2">
        <v>2</v>
      </c>
      <c r="M43" s="2">
        <v>0</v>
      </c>
      <c r="N43" s="2" t="s">
        <v>20</v>
      </c>
      <c r="O43" s="2">
        <v>2304</v>
      </c>
      <c r="P43" s="2"/>
      <c r="Q43" s="2"/>
      <c r="R43" s="5">
        <v>699000</v>
      </c>
      <c r="S43" s="5">
        <v>515000</v>
      </c>
      <c r="T43" s="5"/>
      <c r="U43" s="1">
        <f t="shared" si="0"/>
        <v>0.26323319027181691</v>
      </c>
      <c r="V43" s="4">
        <v>573.5</v>
      </c>
      <c r="W43" s="5">
        <v>10140</v>
      </c>
    </row>
    <row r="44" spans="1:23" x14ac:dyDescent="0.25">
      <c r="A44" s="2">
        <v>135083</v>
      </c>
      <c r="B44" t="s">
        <v>41</v>
      </c>
      <c r="C44" s="6">
        <v>690</v>
      </c>
      <c r="D44" t="s">
        <v>12</v>
      </c>
      <c r="E44" s="2">
        <v>1972</v>
      </c>
      <c r="F44" s="2">
        <v>2004</v>
      </c>
      <c r="G44" s="2" t="s">
        <v>6</v>
      </c>
      <c r="H44" s="2" t="s">
        <v>6</v>
      </c>
      <c r="I44" s="2" t="s">
        <v>6</v>
      </c>
      <c r="J44" s="2">
        <v>944</v>
      </c>
      <c r="K44" s="2">
        <v>1</v>
      </c>
      <c r="L44" s="2">
        <v>2</v>
      </c>
      <c r="M44" s="2">
        <v>0</v>
      </c>
      <c r="N44" s="2" t="s">
        <v>13</v>
      </c>
      <c r="O44" s="2">
        <v>548</v>
      </c>
      <c r="P44" s="2"/>
      <c r="Q44" s="2"/>
      <c r="R44" s="5">
        <v>585000</v>
      </c>
      <c r="S44" s="5">
        <v>535000</v>
      </c>
      <c r="T44" s="5"/>
      <c r="U44" s="1">
        <f t="shared" si="0"/>
        <v>8.5470085470085472E-2</v>
      </c>
      <c r="V44" s="4">
        <v>566.74</v>
      </c>
      <c r="W44" s="5">
        <v>9120</v>
      </c>
    </row>
    <row r="45" spans="1:23" x14ac:dyDescent="0.25">
      <c r="A45" s="2">
        <v>137220</v>
      </c>
      <c r="B45" t="s">
        <v>51</v>
      </c>
      <c r="C45" s="6">
        <v>400</v>
      </c>
      <c r="D45" t="s">
        <v>34</v>
      </c>
      <c r="E45" s="2">
        <v>1970</v>
      </c>
      <c r="F45" s="2">
        <v>2012</v>
      </c>
      <c r="G45" s="2" t="s">
        <v>6</v>
      </c>
      <c r="H45" s="2" t="s">
        <v>6</v>
      </c>
      <c r="I45" s="2" t="s">
        <v>6</v>
      </c>
      <c r="J45" s="2">
        <v>928</v>
      </c>
      <c r="K45" s="2">
        <v>2</v>
      </c>
      <c r="L45" s="2">
        <v>2</v>
      </c>
      <c r="M45" s="2">
        <v>0</v>
      </c>
      <c r="N45" s="2" t="s">
        <v>20</v>
      </c>
      <c r="O45" s="2">
        <v>469</v>
      </c>
      <c r="P45" s="2"/>
      <c r="Q45" s="2"/>
      <c r="R45" s="5">
        <v>589000</v>
      </c>
      <c r="S45" s="5">
        <v>539000</v>
      </c>
      <c r="T45" s="5"/>
      <c r="U45" s="1">
        <f t="shared" si="0"/>
        <v>8.4889643463497449E-2</v>
      </c>
      <c r="V45" s="4">
        <v>580.82000000000005</v>
      </c>
      <c r="W45" s="5">
        <v>14636</v>
      </c>
    </row>
    <row r="46" spans="1:23" x14ac:dyDescent="0.25">
      <c r="A46" s="2">
        <v>139876</v>
      </c>
      <c r="B46" t="s">
        <v>25</v>
      </c>
      <c r="C46" s="6">
        <v>30</v>
      </c>
      <c r="D46" t="s">
        <v>26</v>
      </c>
      <c r="E46" s="2">
        <v>1970</v>
      </c>
      <c r="F46" s="2">
        <v>2008</v>
      </c>
      <c r="G46" s="2" t="s">
        <v>6</v>
      </c>
      <c r="H46" s="2" t="s">
        <v>6</v>
      </c>
      <c r="I46" s="2" t="s">
        <v>6</v>
      </c>
      <c r="J46" s="2">
        <v>716</v>
      </c>
      <c r="K46" s="2">
        <v>1</v>
      </c>
      <c r="L46" s="2">
        <v>1</v>
      </c>
      <c r="M46" s="2">
        <v>0</v>
      </c>
      <c r="N46" s="2" t="s">
        <v>16</v>
      </c>
      <c r="O46" s="2">
        <v>309</v>
      </c>
      <c r="P46" s="2"/>
      <c r="Q46" s="2"/>
      <c r="R46" s="5">
        <v>567000</v>
      </c>
      <c r="S46" s="5">
        <v>539000</v>
      </c>
      <c r="T46" s="5"/>
      <c r="U46" s="1">
        <f t="shared" si="0"/>
        <v>4.9382716049382713E-2</v>
      </c>
      <c r="V46" s="4">
        <v>752.79</v>
      </c>
      <c r="W46" s="5">
        <v>9586</v>
      </c>
    </row>
    <row r="47" spans="1:23" x14ac:dyDescent="0.25">
      <c r="A47" s="2">
        <v>142056</v>
      </c>
      <c r="B47" t="s">
        <v>11</v>
      </c>
      <c r="C47" s="6">
        <v>90</v>
      </c>
      <c r="D47" t="s">
        <v>30</v>
      </c>
      <c r="E47" s="2">
        <v>2008</v>
      </c>
      <c r="F47" s="2">
        <v>2016</v>
      </c>
      <c r="G47" s="2" t="s">
        <v>6</v>
      </c>
      <c r="H47" s="2" t="s">
        <v>6</v>
      </c>
      <c r="I47" s="2" t="s">
        <v>6</v>
      </c>
      <c r="J47" s="2">
        <v>614</v>
      </c>
      <c r="K47" s="2">
        <v>1</v>
      </c>
      <c r="L47" s="2">
        <v>1</v>
      </c>
      <c r="M47" s="2">
        <v>0</v>
      </c>
      <c r="N47" s="2" t="s">
        <v>13</v>
      </c>
      <c r="O47" s="2">
        <v>126</v>
      </c>
      <c r="P47" s="2"/>
      <c r="Q47" s="2"/>
      <c r="R47" s="5">
        <v>549000</v>
      </c>
      <c r="S47" s="5">
        <v>544000</v>
      </c>
      <c r="T47" s="5"/>
      <c r="U47" s="1">
        <f t="shared" si="0"/>
        <v>9.1074681238615673E-3</v>
      </c>
      <c r="V47" s="4">
        <v>885.99</v>
      </c>
      <c r="W47" s="5">
        <v>9560</v>
      </c>
    </row>
    <row r="48" spans="1:23" x14ac:dyDescent="0.25">
      <c r="A48" s="2">
        <v>142500</v>
      </c>
      <c r="B48" t="s">
        <v>78</v>
      </c>
      <c r="C48" s="6">
        <v>130</v>
      </c>
      <c r="D48" t="s">
        <v>15</v>
      </c>
      <c r="E48" s="2">
        <v>2010</v>
      </c>
      <c r="F48" s="2"/>
      <c r="G48" s="2" t="s">
        <v>6</v>
      </c>
      <c r="H48" s="2" t="s">
        <v>6</v>
      </c>
      <c r="I48" s="2" t="s">
        <v>6</v>
      </c>
      <c r="J48" s="2">
        <v>688</v>
      </c>
      <c r="K48" s="2">
        <v>1</v>
      </c>
      <c r="L48" s="2">
        <v>1</v>
      </c>
      <c r="M48" s="2">
        <v>0</v>
      </c>
      <c r="N48" s="2" t="s">
        <v>13</v>
      </c>
      <c r="O48" s="2">
        <v>89</v>
      </c>
      <c r="P48" s="2"/>
      <c r="Q48" s="2"/>
      <c r="R48" s="5">
        <v>549000</v>
      </c>
      <c r="S48" s="5">
        <v>549000</v>
      </c>
      <c r="T48" s="5"/>
      <c r="U48" s="1">
        <f t="shared" si="0"/>
        <v>0</v>
      </c>
      <c r="V48" s="4">
        <v>797.97</v>
      </c>
      <c r="W48" s="5">
        <v>17208</v>
      </c>
    </row>
    <row r="49" spans="1:23" x14ac:dyDescent="0.25">
      <c r="A49" s="2">
        <v>141642</v>
      </c>
      <c r="B49" t="s">
        <v>39</v>
      </c>
      <c r="C49" s="6">
        <v>35</v>
      </c>
      <c r="D49" t="s">
        <v>40</v>
      </c>
      <c r="E49" s="2">
        <v>1971</v>
      </c>
      <c r="F49" s="2"/>
      <c r="G49" s="2"/>
      <c r="H49" s="2"/>
      <c r="I49" s="2" t="s">
        <v>6</v>
      </c>
      <c r="J49" s="2">
        <v>1241</v>
      </c>
      <c r="K49" s="2">
        <v>3</v>
      </c>
      <c r="L49" s="2">
        <v>3</v>
      </c>
      <c r="M49" s="2">
        <v>0</v>
      </c>
      <c r="N49" s="2" t="s">
        <v>20</v>
      </c>
      <c r="O49" s="2">
        <v>162</v>
      </c>
      <c r="P49" s="2"/>
      <c r="Q49" s="2"/>
      <c r="R49" s="5">
        <v>555000</v>
      </c>
      <c r="S49" s="5">
        <v>555000</v>
      </c>
      <c r="T49" s="5"/>
      <c r="U49" s="1">
        <f t="shared" si="0"/>
        <v>0</v>
      </c>
      <c r="V49" s="4">
        <v>447.22</v>
      </c>
      <c r="W49" s="5">
        <v>7500</v>
      </c>
    </row>
    <row r="50" spans="1:23" x14ac:dyDescent="0.25">
      <c r="A50" s="2">
        <v>141708</v>
      </c>
      <c r="B50" t="s">
        <v>25</v>
      </c>
      <c r="C50" s="6">
        <v>30</v>
      </c>
      <c r="D50" t="s">
        <v>26</v>
      </c>
      <c r="E50" s="2">
        <v>1969</v>
      </c>
      <c r="F50" s="2"/>
      <c r="G50" s="2" t="s">
        <v>6</v>
      </c>
      <c r="H50" s="2" t="s">
        <v>6</v>
      </c>
      <c r="I50" s="2" t="s">
        <v>6</v>
      </c>
      <c r="J50" s="2">
        <v>716</v>
      </c>
      <c r="K50" s="2">
        <v>1</v>
      </c>
      <c r="L50" s="2">
        <v>2</v>
      </c>
      <c r="M50" s="2">
        <v>0</v>
      </c>
      <c r="N50" s="2" t="s">
        <v>7</v>
      </c>
      <c r="O50" s="2">
        <v>161</v>
      </c>
      <c r="P50" s="2"/>
      <c r="Q50" s="2"/>
      <c r="R50" s="5">
        <v>559000</v>
      </c>
      <c r="S50" s="5">
        <v>559000</v>
      </c>
      <c r="T50" s="5"/>
      <c r="U50" s="1">
        <f t="shared" si="0"/>
        <v>0</v>
      </c>
      <c r="V50" s="4">
        <v>780.73</v>
      </c>
      <c r="W50" s="5">
        <v>9586</v>
      </c>
    </row>
    <row r="51" spans="1:23" x14ac:dyDescent="0.25">
      <c r="A51" s="2">
        <v>140780</v>
      </c>
      <c r="B51" t="s">
        <v>59</v>
      </c>
      <c r="C51" s="6">
        <v>65</v>
      </c>
      <c r="D51" t="s">
        <v>60</v>
      </c>
      <c r="E51" s="2">
        <v>1972</v>
      </c>
      <c r="F51" s="2">
        <v>1999</v>
      </c>
      <c r="G51" s="2"/>
      <c r="H51" s="2"/>
      <c r="I51" s="2" t="s">
        <v>6</v>
      </c>
      <c r="J51" s="2">
        <v>908</v>
      </c>
      <c r="K51" s="2">
        <v>2</v>
      </c>
      <c r="L51" s="2">
        <v>2</v>
      </c>
      <c r="M51" s="2">
        <v>0</v>
      </c>
      <c r="N51" s="2" t="s">
        <v>20</v>
      </c>
      <c r="O51" s="2">
        <v>241</v>
      </c>
      <c r="P51" s="2"/>
      <c r="Q51" s="2"/>
      <c r="R51" s="5">
        <v>597500</v>
      </c>
      <c r="S51" s="5">
        <v>560000</v>
      </c>
      <c r="T51" s="5"/>
      <c r="U51" s="1">
        <f t="shared" si="0"/>
        <v>6.2761506276150625E-2</v>
      </c>
      <c r="V51" s="4">
        <v>616.74</v>
      </c>
      <c r="W51" s="5">
        <v>8448</v>
      </c>
    </row>
    <row r="52" spans="1:23" x14ac:dyDescent="0.25">
      <c r="A52" s="2">
        <v>140781</v>
      </c>
      <c r="B52" t="s">
        <v>59</v>
      </c>
      <c r="C52" s="6">
        <v>65</v>
      </c>
      <c r="D52" t="s">
        <v>60</v>
      </c>
      <c r="E52" s="2">
        <v>1972</v>
      </c>
      <c r="F52" s="2">
        <v>1999</v>
      </c>
      <c r="G52" s="2"/>
      <c r="H52" s="2"/>
      <c r="I52" s="2" t="s">
        <v>6</v>
      </c>
      <c r="J52" s="2">
        <v>908</v>
      </c>
      <c r="K52" s="2">
        <v>2</v>
      </c>
      <c r="L52" s="2">
        <v>2</v>
      </c>
      <c r="M52" s="2">
        <v>0</v>
      </c>
      <c r="N52" s="2" t="s">
        <v>20</v>
      </c>
      <c r="O52" s="2">
        <v>241</v>
      </c>
      <c r="P52" s="2"/>
      <c r="Q52" s="2"/>
      <c r="R52" s="5">
        <v>597500</v>
      </c>
      <c r="S52" s="5">
        <v>560000</v>
      </c>
      <c r="T52" s="5"/>
      <c r="U52" s="1">
        <f t="shared" si="0"/>
        <v>6.2761506276150625E-2</v>
      </c>
      <c r="V52" s="4">
        <v>616.74</v>
      </c>
      <c r="W52" s="5">
        <v>8448</v>
      </c>
    </row>
    <row r="53" spans="1:23" x14ac:dyDescent="0.25">
      <c r="A53" s="2">
        <v>135414</v>
      </c>
      <c r="B53" t="s">
        <v>14</v>
      </c>
      <c r="C53" s="6">
        <v>425</v>
      </c>
      <c r="D53" t="s">
        <v>15</v>
      </c>
      <c r="E53" s="2">
        <v>1984</v>
      </c>
      <c r="F53" s="2"/>
      <c r="G53" s="2"/>
      <c r="H53" s="2"/>
      <c r="I53" s="2" t="s">
        <v>6</v>
      </c>
      <c r="J53" s="2">
        <v>1345</v>
      </c>
      <c r="K53" s="2">
        <v>2</v>
      </c>
      <c r="L53" s="2">
        <v>2</v>
      </c>
      <c r="M53" s="2">
        <v>0</v>
      </c>
      <c r="N53" s="2" t="s">
        <v>20</v>
      </c>
      <c r="O53" s="2">
        <v>594</v>
      </c>
      <c r="P53" s="2"/>
      <c r="Q53" s="2"/>
      <c r="R53" s="5">
        <v>695000</v>
      </c>
      <c r="S53" s="5">
        <v>565000</v>
      </c>
      <c r="T53" s="5"/>
      <c r="U53" s="1">
        <f t="shared" si="0"/>
        <v>0.18705035971223022</v>
      </c>
      <c r="V53" s="4">
        <v>420.07</v>
      </c>
      <c r="W53" s="5">
        <v>23719</v>
      </c>
    </row>
    <row r="54" spans="1:23" x14ac:dyDescent="0.25">
      <c r="A54" s="2">
        <v>142050</v>
      </c>
      <c r="B54" t="s">
        <v>23</v>
      </c>
      <c r="C54" s="6">
        <v>55</v>
      </c>
      <c r="D54" t="s">
        <v>24</v>
      </c>
      <c r="E54" s="2">
        <v>1973</v>
      </c>
      <c r="F54" s="2"/>
      <c r="G54" s="2"/>
      <c r="H54" s="2"/>
      <c r="I54" s="2" t="s">
        <v>6</v>
      </c>
      <c r="J54" s="2">
        <v>970</v>
      </c>
      <c r="K54" s="2">
        <v>2</v>
      </c>
      <c r="L54" s="2">
        <v>2</v>
      </c>
      <c r="M54" s="2">
        <v>0</v>
      </c>
      <c r="N54" s="2" t="s">
        <v>20</v>
      </c>
      <c r="O54" s="2">
        <v>177</v>
      </c>
      <c r="P54" s="2"/>
      <c r="Q54" s="2"/>
      <c r="R54" s="5">
        <v>575000</v>
      </c>
      <c r="S54" s="5">
        <v>575000</v>
      </c>
      <c r="T54" s="5"/>
      <c r="U54" s="1">
        <f t="shared" si="0"/>
        <v>0</v>
      </c>
      <c r="V54" s="4">
        <v>592.78</v>
      </c>
      <c r="W54" s="5">
        <v>5712</v>
      </c>
    </row>
    <row r="55" spans="1:23" x14ac:dyDescent="0.25">
      <c r="A55" s="2">
        <v>140442</v>
      </c>
      <c r="B55" t="s">
        <v>59</v>
      </c>
      <c r="C55" s="6">
        <v>65</v>
      </c>
      <c r="D55" t="s">
        <v>60</v>
      </c>
      <c r="E55" s="2">
        <v>1972</v>
      </c>
      <c r="F55" s="2">
        <v>2002</v>
      </c>
      <c r="G55" s="2" t="s">
        <v>6</v>
      </c>
      <c r="H55" s="2" t="s">
        <v>6</v>
      </c>
      <c r="I55" s="2" t="s">
        <v>6</v>
      </c>
      <c r="J55" s="2">
        <v>846</v>
      </c>
      <c r="K55" s="2">
        <v>2</v>
      </c>
      <c r="L55" s="2">
        <v>2</v>
      </c>
      <c r="M55" s="2">
        <v>0</v>
      </c>
      <c r="N55" s="2" t="s">
        <v>20</v>
      </c>
      <c r="O55" s="2">
        <v>277</v>
      </c>
      <c r="P55" s="2"/>
      <c r="Q55" s="2"/>
      <c r="R55" s="5">
        <v>587500</v>
      </c>
      <c r="S55" s="5">
        <v>587500</v>
      </c>
      <c r="T55" s="5"/>
      <c r="U55" s="1">
        <f t="shared" si="0"/>
        <v>0</v>
      </c>
      <c r="V55" s="4">
        <v>694.44</v>
      </c>
      <c r="W55" s="5">
        <v>9108</v>
      </c>
    </row>
    <row r="56" spans="1:23" x14ac:dyDescent="0.25">
      <c r="A56" s="2">
        <v>132594</v>
      </c>
      <c r="B56" t="s">
        <v>14</v>
      </c>
      <c r="C56" s="6">
        <v>425</v>
      </c>
      <c r="D56" t="s">
        <v>15</v>
      </c>
      <c r="E56" s="2">
        <v>1983</v>
      </c>
      <c r="F56" s="2"/>
      <c r="G56" s="2" t="s">
        <v>6</v>
      </c>
      <c r="H56" s="2" t="s">
        <v>6</v>
      </c>
      <c r="I56" s="2" t="s">
        <v>6</v>
      </c>
      <c r="J56" s="2">
        <v>1575</v>
      </c>
      <c r="K56" s="2">
        <v>2</v>
      </c>
      <c r="L56" s="2">
        <v>2</v>
      </c>
      <c r="M56" s="2">
        <v>1</v>
      </c>
      <c r="N56" s="2" t="s">
        <v>16</v>
      </c>
      <c r="O56" s="2">
        <v>791</v>
      </c>
      <c r="P56" s="2"/>
      <c r="Q56" s="2"/>
      <c r="R56" s="5">
        <v>699500</v>
      </c>
      <c r="S56" s="5">
        <v>590000</v>
      </c>
      <c r="T56" s="5"/>
      <c r="U56" s="1">
        <f t="shared" si="0"/>
        <v>0.15654038598999284</v>
      </c>
      <c r="V56" s="4">
        <v>374.6</v>
      </c>
      <c r="W56" s="5">
        <v>26790.77</v>
      </c>
    </row>
    <row r="57" spans="1:23" x14ac:dyDescent="0.25">
      <c r="A57" s="2">
        <v>142749</v>
      </c>
      <c r="B57" t="s">
        <v>73</v>
      </c>
      <c r="C57" s="6">
        <v>35</v>
      </c>
      <c r="D57" t="s">
        <v>60</v>
      </c>
      <c r="E57" s="2">
        <v>1967</v>
      </c>
      <c r="F57" s="2">
        <v>2008</v>
      </c>
      <c r="G57" s="2"/>
      <c r="H57" s="2"/>
      <c r="I57" s="2" t="s">
        <v>6</v>
      </c>
      <c r="J57" s="2">
        <v>894</v>
      </c>
      <c r="K57" s="2">
        <v>2</v>
      </c>
      <c r="L57" s="2">
        <v>2</v>
      </c>
      <c r="M57" s="2">
        <v>0</v>
      </c>
      <c r="N57" s="2" t="s">
        <v>20</v>
      </c>
      <c r="O57" s="2">
        <v>60</v>
      </c>
      <c r="P57" s="2"/>
      <c r="Q57" s="2"/>
      <c r="R57" s="5">
        <v>595000</v>
      </c>
      <c r="S57" s="5">
        <v>595000</v>
      </c>
      <c r="T57" s="5"/>
      <c r="U57" s="1">
        <f t="shared" si="0"/>
        <v>0</v>
      </c>
      <c r="V57" s="4">
        <v>665.55</v>
      </c>
      <c r="W57" s="5">
        <v>11688</v>
      </c>
    </row>
    <row r="58" spans="1:23" x14ac:dyDescent="0.25">
      <c r="A58" s="2">
        <v>143153</v>
      </c>
      <c r="B58" t="s">
        <v>39</v>
      </c>
      <c r="C58" s="6">
        <v>35</v>
      </c>
      <c r="D58" t="s">
        <v>40</v>
      </c>
      <c r="E58" s="2">
        <v>1971</v>
      </c>
      <c r="F58" s="2">
        <v>2014</v>
      </c>
      <c r="G58" s="2"/>
      <c r="H58" s="2"/>
      <c r="I58" s="2" t="s">
        <v>45</v>
      </c>
      <c r="J58" s="2">
        <v>1258</v>
      </c>
      <c r="K58" s="2">
        <v>3</v>
      </c>
      <c r="L58" s="2">
        <v>2</v>
      </c>
      <c r="M58" s="2">
        <v>0</v>
      </c>
      <c r="N58" s="2" t="s">
        <v>20</v>
      </c>
      <c r="O58" s="2">
        <v>44</v>
      </c>
      <c r="P58" s="2"/>
      <c r="Q58" s="2"/>
      <c r="R58" s="5">
        <v>595000</v>
      </c>
      <c r="S58" s="5">
        <v>595000</v>
      </c>
      <c r="T58" s="5"/>
      <c r="U58" s="1">
        <f t="shared" si="0"/>
        <v>0</v>
      </c>
      <c r="V58" s="4">
        <v>472.97</v>
      </c>
      <c r="W58" s="5">
        <v>7400</v>
      </c>
    </row>
    <row r="59" spans="1:23" x14ac:dyDescent="0.25">
      <c r="A59" s="2">
        <v>139106</v>
      </c>
      <c r="B59" t="s">
        <v>73</v>
      </c>
      <c r="C59" s="6">
        <v>35</v>
      </c>
      <c r="D59" t="s">
        <v>60</v>
      </c>
      <c r="E59" s="2">
        <v>1967</v>
      </c>
      <c r="F59" s="2">
        <v>2007</v>
      </c>
      <c r="G59" s="2" t="s">
        <v>6</v>
      </c>
      <c r="H59" s="2" t="s">
        <v>6</v>
      </c>
      <c r="I59" s="2" t="s">
        <v>6</v>
      </c>
      <c r="J59" s="2">
        <v>894</v>
      </c>
      <c r="K59" s="2">
        <v>2</v>
      </c>
      <c r="L59" s="2">
        <v>2</v>
      </c>
      <c r="M59" s="2">
        <v>0</v>
      </c>
      <c r="N59" s="2" t="s">
        <v>13</v>
      </c>
      <c r="O59" s="2">
        <v>337</v>
      </c>
      <c r="P59" s="2"/>
      <c r="Q59" s="2"/>
      <c r="R59" s="5">
        <v>599000</v>
      </c>
      <c r="S59" s="5">
        <v>599000</v>
      </c>
      <c r="T59" s="5"/>
      <c r="U59" s="1">
        <f t="shared" si="0"/>
        <v>0</v>
      </c>
      <c r="V59" s="4">
        <v>670.02</v>
      </c>
      <c r="W59" s="5">
        <v>9908</v>
      </c>
    </row>
    <row r="60" spans="1:23" x14ac:dyDescent="0.25">
      <c r="A60" s="2">
        <v>142394</v>
      </c>
      <c r="B60" t="s">
        <v>23</v>
      </c>
      <c r="C60" s="6">
        <v>55</v>
      </c>
      <c r="D60" t="s">
        <v>24</v>
      </c>
      <c r="E60" s="2">
        <v>1973</v>
      </c>
      <c r="F60" s="2">
        <v>2013</v>
      </c>
      <c r="G60" s="2"/>
      <c r="H60" s="2"/>
      <c r="I60" s="2" t="s">
        <v>6</v>
      </c>
      <c r="J60" s="2">
        <v>970</v>
      </c>
      <c r="K60" s="2">
        <v>2</v>
      </c>
      <c r="L60" s="2">
        <v>2</v>
      </c>
      <c r="M60" s="2">
        <v>0</v>
      </c>
      <c r="N60" s="2" t="s">
        <v>16</v>
      </c>
      <c r="O60" s="2">
        <v>100</v>
      </c>
      <c r="P60" s="2"/>
      <c r="Q60" s="2"/>
      <c r="R60" s="5">
        <v>610000</v>
      </c>
      <c r="S60" s="5">
        <v>610000</v>
      </c>
      <c r="T60" s="5"/>
      <c r="U60" s="1">
        <f t="shared" si="0"/>
        <v>0</v>
      </c>
      <c r="V60" s="4">
        <v>628.87</v>
      </c>
      <c r="W60" s="5">
        <v>8332</v>
      </c>
    </row>
    <row r="61" spans="1:23" x14ac:dyDescent="0.25">
      <c r="A61" s="2">
        <v>141871</v>
      </c>
      <c r="B61" t="s">
        <v>55</v>
      </c>
      <c r="C61" s="6">
        <v>600</v>
      </c>
      <c r="D61" t="s">
        <v>47</v>
      </c>
      <c r="E61" s="2">
        <v>1967</v>
      </c>
      <c r="F61" s="2">
        <v>2005</v>
      </c>
      <c r="G61" s="2"/>
      <c r="H61" s="2"/>
      <c r="I61" s="2" t="s">
        <v>6</v>
      </c>
      <c r="J61" s="2">
        <v>1285</v>
      </c>
      <c r="K61" s="2">
        <v>2</v>
      </c>
      <c r="L61" s="2">
        <v>2</v>
      </c>
      <c r="M61" s="2">
        <v>0</v>
      </c>
      <c r="N61" s="2" t="s">
        <v>20</v>
      </c>
      <c r="O61" s="2">
        <v>141</v>
      </c>
      <c r="P61" s="2"/>
      <c r="Q61" s="2"/>
      <c r="R61" s="5">
        <v>629500</v>
      </c>
      <c r="S61" s="5">
        <v>619000</v>
      </c>
      <c r="T61" s="5"/>
      <c r="U61" s="1">
        <f t="shared" si="0"/>
        <v>1.6679904686258934E-2</v>
      </c>
      <c r="V61" s="4">
        <v>481.71</v>
      </c>
      <c r="W61" s="5">
        <v>15768</v>
      </c>
    </row>
    <row r="62" spans="1:23" x14ac:dyDescent="0.25">
      <c r="A62" s="2">
        <v>140346</v>
      </c>
      <c r="B62" t="s">
        <v>78</v>
      </c>
      <c r="C62" s="6">
        <v>130</v>
      </c>
      <c r="D62" t="s">
        <v>15</v>
      </c>
      <c r="E62" s="2">
        <v>0</v>
      </c>
      <c r="F62" s="2"/>
      <c r="G62" s="2" t="s">
        <v>6</v>
      </c>
      <c r="H62" s="2" t="s">
        <v>6</v>
      </c>
      <c r="I62" s="2" t="s">
        <v>6</v>
      </c>
      <c r="J62" s="2">
        <v>580</v>
      </c>
      <c r="K62" s="2">
        <v>1</v>
      </c>
      <c r="L62" s="2">
        <v>1</v>
      </c>
      <c r="M62" s="2">
        <v>0</v>
      </c>
      <c r="N62" s="2" t="s">
        <v>13</v>
      </c>
      <c r="O62" s="2">
        <v>295</v>
      </c>
      <c r="P62" s="2"/>
      <c r="Q62" s="2"/>
      <c r="R62" s="5">
        <v>453000</v>
      </c>
      <c r="S62" s="5">
        <v>635000</v>
      </c>
      <c r="T62" s="5"/>
      <c r="U62" s="1">
        <f t="shared" si="0"/>
        <v>-0.40176600441501104</v>
      </c>
      <c r="V62" s="4">
        <v>1094.83</v>
      </c>
      <c r="W62" s="5">
        <v>14988</v>
      </c>
    </row>
    <row r="63" spans="1:23" x14ac:dyDescent="0.25">
      <c r="A63" s="2">
        <v>142503</v>
      </c>
      <c r="B63" t="s">
        <v>51</v>
      </c>
      <c r="C63" s="6">
        <v>400</v>
      </c>
      <c r="D63" t="s">
        <v>34</v>
      </c>
      <c r="E63" s="2">
        <v>1970</v>
      </c>
      <c r="F63" s="2">
        <v>2008</v>
      </c>
      <c r="G63" s="2" t="s">
        <v>6</v>
      </c>
      <c r="H63" s="2" t="s">
        <v>6</v>
      </c>
      <c r="I63" s="2" t="s">
        <v>6</v>
      </c>
      <c r="J63" s="2">
        <v>928</v>
      </c>
      <c r="K63" s="2">
        <v>2</v>
      </c>
      <c r="L63" s="2">
        <v>2</v>
      </c>
      <c r="M63" s="2">
        <v>0</v>
      </c>
      <c r="N63" s="2" t="s">
        <v>20</v>
      </c>
      <c r="O63" s="2">
        <v>86</v>
      </c>
      <c r="P63" s="2"/>
      <c r="Q63" s="2"/>
      <c r="R63" s="5">
        <v>639000</v>
      </c>
      <c r="S63" s="5">
        <v>639000</v>
      </c>
      <c r="T63" s="5"/>
      <c r="U63" s="1">
        <f t="shared" si="0"/>
        <v>0</v>
      </c>
      <c r="V63" s="4">
        <v>688.58</v>
      </c>
      <c r="W63" s="5">
        <v>14636</v>
      </c>
    </row>
    <row r="64" spans="1:23" x14ac:dyDescent="0.25">
      <c r="A64" s="2">
        <v>140347</v>
      </c>
      <c r="B64" t="s">
        <v>78</v>
      </c>
      <c r="C64" s="6">
        <v>130</v>
      </c>
      <c r="D64" t="s">
        <v>15</v>
      </c>
      <c r="E64" s="2">
        <v>0</v>
      </c>
      <c r="F64" s="2"/>
      <c r="G64" s="2" t="s">
        <v>6</v>
      </c>
      <c r="H64" s="2" t="s">
        <v>6</v>
      </c>
      <c r="I64" s="2" t="s">
        <v>6</v>
      </c>
      <c r="J64" s="2">
        <v>685</v>
      </c>
      <c r="K64" s="2">
        <v>1</v>
      </c>
      <c r="L64" s="2">
        <v>1</v>
      </c>
      <c r="M64" s="2">
        <v>0</v>
      </c>
      <c r="N64" s="2" t="s">
        <v>13</v>
      </c>
      <c r="O64" s="2">
        <v>295</v>
      </c>
      <c r="P64" s="2"/>
      <c r="Q64" s="2"/>
      <c r="R64" s="5">
        <v>609000</v>
      </c>
      <c r="S64" s="5">
        <v>640000</v>
      </c>
      <c r="T64" s="5"/>
      <c r="U64" s="1">
        <f t="shared" si="0"/>
        <v>-5.090311986863711E-2</v>
      </c>
      <c r="V64" s="4">
        <v>934.31</v>
      </c>
      <c r="W64" s="5">
        <v>17700</v>
      </c>
    </row>
    <row r="65" spans="1:23" x14ac:dyDescent="0.25">
      <c r="A65" s="2">
        <v>138447</v>
      </c>
      <c r="B65" t="s">
        <v>46</v>
      </c>
      <c r="C65" s="6">
        <v>150</v>
      </c>
      <c r="D65" t="s">
        <v>22</v>
      </c>
      <c r="E65" s="2">
        <v>1987</v>
      </c>
      <c r="F65" s="2"/>
      <c r="G65" s="2"/>
      <c r="H65" s="2"/>
      <c r="I65" s="2" t="s">
        <v>6</v>
      </c>
      <c r="J65" s="2">
        <v>998</v>
      </c>
      <c r="K65" s="2">
        <v>2</v>
      </c>
      <c r="L65" s="2">
        <v>2</v>
      </c>
      <c r="M65" s="2">
        <v>0</v>
      </c>
      <c r="N65" s="2" t="s">
        <v>20</v>
      </c>
      <c r="O65" s="2">
        <v>376</v>
      </c>
      <c r="P65" s="2"/>
      <c r="Q65" s="2"/>
      <c r="R65" s="5">
        <v>675000</v>
      </c>
      <c r="S65" s="5">
        <v>648000</v>
      </c>
      <c r="T65" s="5"/>
      <c r="U65" s="1">
        <f t="shared" si="0"/>
        <v>0.04</v>
      </c>
      <c r="V65" s="4">
        <v>649.29999999999995</v>
      </c>
      <c r="W65" s="5">
        <v>11664</v>
      </c>
    </row>
    <row r="66" spans="1:23" x14ac:dyDescent="0.25">
      <c r="A66" s="2">
        <v>130686</v>
      </c>
      <c r="B66" t="s">
        <v>46</v>
      </c>
      <c r="C66" s="6">
        <v>150</v>
      </c>
      <c r="D66" t="s">
        <v>22</v>
      </c>
      <c r="E66" s="2">
        <v>1987</v>
      </c>
      <c r="F66" s="2">
        <v>2000</v>
      </c>
      <c r="G66" s="2"/>
      <c r="H66" s="2"/>
      <c r="I66" s="2" t="s">
        <v>6</v>
      </c>
      <c r="J66" s="2">
        <v>1075</v>
      </c>
      <c r="K66" s="2">
        <v>2</v>
      </c>
      <c r="L66" s="2">
        <v>2</v>
      </c>
      <c r="M66" s="2">
        <v>0</v>
      </c>
      <c r="N66" s="2" t="s">
        <v>20</v>
      </c>
      <c r="O66" s="2">
        <v>1032</v>
      </c>
      <c r="P66" s="2"/>
      <c r="Q66" s="2"/>
      <c r="R66" s="5">
        <v>719000</v>
      </c>
      <c r="S66" s="5">
        <v>648000</v>
      </c>
      <c r="T66" s="5"/>
      <c r="U66" s="1">
        <f t="shared" si="0"/>
        <v>9.8748261474269822E-2</v>
      </c>
      <c r="V66" s="4">
        <v>602.79</v>
      </c>
      <c r="W66" s="5">
        <v>13692</v>
      </c>
    </row>
    <row r="67" spans="1:23" x14ac:dyDescent="0.25">
      <c r="A67" s="2">
        <v>139293</v>
      </c>
      <c r="B67" t="s">
        <v>46</v>
      </c>
      <c r="C67" s="6">
        <v>240</v>
      </c>
      <c r="D67" t="s">
        <v>62</v>
      </c>
      <c r="E67" s="2">
        <v>1984</v>
      </c>
      <c r="F67" s="2">
        <v>2010</v>
      </c>
      <c r="G67" s="2"/>
      <c r="H67" s="2"/>
      <c r="I67" s="2" t="s">
        <v>6</v>
      </c>
      <c r="J67" s="2">
        <v>1128</v>
      </c>
      <c r="K67" s="2">
        <v>2</v>
      </c>
      <c r="L67" s="2">
        <v>2</v>
      </c>
      <c r="M67" s="2">
        <v>0</v>
      </c>
      <c r="N67" s="2" t="s">
        <v>20</v>
      </c>
      <c r="O67" s="2">
        <v>691</v>
      </c>
      <c r="P67" s="2"/>
      <c r="Q67" s="2"/>
      <c r="R67" s="5">
        <v>675000</v>
      </c>
      <c r="S67" s="5">
        <v>649000</v>
      </c>
      <c r="T67" s="5"/>
      <c r="U67" s="1">
        <f t="shared" si="0"/>
        <v>3.8518518518518521E-2</v>
      </c>
      <c r="V67" s="4">
        <v>575.35</v>
      </c>
      <c r="W67" s="5">
        <v>14000</v>
      </c>
    </row>
    <row r="68" spans="1:23" x14ac:dyDescent="0.25">
      <c r="A68" s="2">
        <v>136863</v>
      </c>
      <c r="B68" t="s">
        <v>11</v>
      </c>
      <c r="C68" s="6">
        <v>90</v>
      </c>
      <c r="D68" t="s">
        <v>47</v>
      </c>
      <c r="E68" s="2">
        <v>2008</v>
      </c>
      <c r="F68" s="2"/>
      <c r="G68" s="2" t="s">
        <v>6</v>
      </c>
      <c r="H68" s="2" t="s">
        <v>6</v>
      </c>
      <c r="I68" s="2" t="s">
        <v>6</v>
      </c>
      <c r="J68" s="2">
        <v>713</v>
      </c>
      <c r="K68" s="2">
        <v>1</v>
      </c>
      <c r="L68" s="2">
        <v>1</v>
      </c>
      <c r="M68" s="2">
        <v>0</v>
      </c>
      <c r="N68" s="2" t="s">
        <v>7</v>
      </c>
      <c r="O68" s="2">
        <v>515</v>
      </c>
      <c r="P68" s="2"/>
      <c r="Q68" s="2"/>
      <c r="R68" s="5">
        <v>649000</v>
      </c>
      <c r="S68" s="5">
        <v>649000</v>
      </c>
      <c r="T68" s="5"/>
      <c r="U68" s="1">
        <f t="shared" si="0"/>
        <v>0</v>
      </c>
      <c r="V68" s="4">
        <v>910.24</v>
      </c>
      <c r="W68" s="5">
        <v>10472</v>
      </c>
    </row>
    <row r="69" spans="1:23" x14ac:dyDescent="0.25">
      <c r="A69" s="2">
        <v>139715</v>
      </c>
      <c r="B69" t="s">
        <v>11</v>
      </c>
      <c r="C69" s="6">
        <v>90</v>
      </c>
      <c r="D69" t="s">
        <v>47</v>
      </c>
      <c r="E69" s="2">
        <v>2008</v>
      </c>
      <c r="F69" s="2"/>
      <c r="G69" s="2" t="s">
        <v>6</v>
      </c>
      <c r="H69" s="2" t="s">
        <v>6</v>
      </c>
      <c r="I69" s="2" t="s">
        <v>19</v>
      </c>
      <c r="J69" s="2">
        <v>636</v>
      </c>
      <c r="K69" s="2">
        <v>1</v>
      </c>
      <c r="L69" s="2">
        <v>1</v>
      </c>
      <c r="M69" s="2">
        <v>0</v>
      </c>
      <c r="N69" s="2" t="s">
        <v>13</v>
      </c>
      <c r="O69" s="2">
        <v>303</v>
      </c>
      <c r="P69" s="2"/>
      <c r="Q69" s="2"/>
      <c r="R69" s="5">
        <v>650000</v>
      </c>
      <c r="S69" s="5">
        <v>650000</v>
      </c>
      <c r="T69" s="5"/>
      <c r="U69" s="1">
        <f t="shared" si="0"/>
        <v>0</v>
      </c>
      <c r="V69" s="4">
        <v>1022.01</v>
      </c>
      <c r="W69" s="5">
        <v>9348.16</v>
      </c>
    </row>
    <row r="70" spans="1:23" x14ac:dyDescent="0.25">
      <c r="A70" s="2">
        <v>139851</v>
      </c>
      <c r="B70" t="s">
        <v>46</v>
      </c>
      <c r="C70" s="6">
        <v>150</v>
      </c>
      <c r="D70" t="s">
        <v>22</v>
      </c>
      <c r="E70" s="2">
        <v>1987</v>
      </c>
      <c r="F70" s="2">
        <v>2006</v>
      </c>
      <c r="G70" s="2"/>
      <c r="H70" s="2"/>
      <c r="I70" s="2" t="s">
        <v>6</v>
      </c>
      <c r="J70" s="2">
        <v>1106</v>
      </c>
      <c r="K70" s="2">
        <v>2</v>
      </c>
      <c r="L70" s="2">
        <v>2</v>
      </c>
      <c r="M70" s="2">
        <v>0</v>
      </c>
      <c r="N70" s="2" t="s">
        <v>20</v>
      </c>
      <c r="O70" s="2">
        <v>296</v>
      </c>
      <c r="P70" s="2"/>
      <c r="Q70" s="2"/>
      <c r="R70" s="5">
        <v>655000</v>
      </c>
      <c r="S70" s="5">
        <v>655000</v>
      </c>
      <c r="T70" s="5"/>
      <c r="U70" s="1">
        <f t="shared" si="0"/>
        <v>0</v>
      </c>
      <c r="V70" s="4">
        <v>592.22</v>
      </c>
      <c r="W70" s="5">
        <v>12836</v>
      </c>
    </row>
    <row r="71" spans="1:23" x14ac:dyDescent="0.25">
      <c r="A71" s="2">
        <v>142630</v>
      </c>
      <c r="B71" t="s">
        <v>46</v>
      </c>
      <c r="C71" s="6">
        <v>150</v>
      </c>
      <c r="D71" t="s">
        <v>75</v>
      </c>
      <c r="E71" s="2">
        <v>1987</v>
      </c>
      <c r="F71" s="2">
        <v>2007</v>
      </c>
      <c r="G71" s="2"/>
      <c r="H71" s="2"/>
      <c r="I71" s="2" t="s">
        <v>6</v>
      </c>
      <c r="J71" s="2">
        <v>1060</v>
      </c>
      <c r="K71" s="2">
        <v>2</v>
      </c>
      <c r="L71" s="2">
        <v>2</v>
      </c>
      <c r="M71" s="2">
        <v>0</v>
      </c>
      <c r="N71" s="2" t="s">
        <v>20</v>
      </c>
      <c r="O71" s="2">
        <v>86</v>
      </c>
      <c r="P71" s="2"/>
      <c r="Q71" s="2"/>
      <c r="R71" s="5">
        <v>659000</v>
      </c>
      <c r="S71" s="5">
        <v>659000</v>
      </c>
      <c r="T71" s="5"/>
      <c r="U71" s="1">
        <f t="shared" si="0"/>
        <v>0</v>
      </c>
      <c r="V71" s="4">
        <v>621.70000000000005</v>
      </c>
      <c r="W71" s="5">
        <v>13532</v>
      </c>
    </row>
    <row r="72" spans="1:23" x14ac:dyDescent="0.25">
      <c r="A72" s="2">
        <v>140513</v>
      </c>
      <c r="B72" t="s">
        <v>55</v>
      </c>
      <c r="C72" s="6">
        <v>100</v>
      </c>
      <c r="D72" t="s">
        <v>79</v>
      </c>
      <c r="E72" s="2">
        <v>2009</v>
      </c>
      <c r="F72" s="2"/>
      <c r="G72" s="2" t="s">
        <v>6</v>
      </c>
      <c r="H72" s="2" t="s">
        <v>6</v>
      </c>
      <c r="I72" s="2" t="s">
        <v>6</v>
      </c>
      <c r="J72" s="2">
        <v>1102</v>
      </c>
      <c r="K72" s="2">
        <v>2</v>
      </c>
      <c r="L72" s="2">
        <v>2</v>
      </c>
      <c r="M72" s="2">
        <v>0</v>
      </c>
      <c r="N72" s="2" t="s">
        <v>20</v>
      </c>
      <c r="O72" s="2">
        <v>255</v>
      </c>
      <c r="P72" s="2"/>
      <c r="Q72" s="2"/>
      <c r="R72" s="5">
        <v>719000</v>
      </c>
      <c r="S72" s="5">
        <v>693000</v>
      </c>
      <c r="T72" s="5"/>
      <c r="U72" s="1">
        <f t="shared" si="0"/>
        <v>3.6161335187760782E-2</v>
      </c>
      <c r="V72" s="4">
        <v>628.86</v>
      </c>
      <c r="W72" s="5">
        <v>14840</v>
      </c>
    </row>
    <row r="73" spans="1:23" x14ac:dyDescent="0.25">
      <c r="A73" s="2">
        <v>141989</v>
      </c>
      <c r="B73" t="s">
        <v>14</v>
      </c>
      <c r="C73" s="6">
        <v>425</v>
      </c>
      <c r="D73" t="s">
        <v>15</v>
      </c>
      <c r="E73" s="2">
        <v>1983</v>
      </c>
      <c r="F73" s="2"/>
      <c r="G73" s="2" t="s">
        <v>6</v>
      </c>
      <c r="H73" s="2" t="s">
        <v>6</v>
      </c>
      <c r="I73" s="2" t="s">
        <v>6</v>
      </c>
      <c r="J73" s="2">
        <v>1530</v>
      </c>
      <c r="K73" s="2">
        <v>2</v>
      </c>
      <c r="L73" s="2">
        <v>2</v>
      </c>
      <c r="M73" s="2">
        <v>1</v>
      </c>
      <c r="N73" s="2" t="s">
        <v>16</v>
      </c>
      <c r="O73" s="2">
        <v>129</v>
      </c>
      <c r="P73" s="2"/>
      <c r="Q73" s="2"/>
      <c r="R73" s="5">
        <v>695000</v>
      </c>
      <c r="S73" s="5">
        <v>695000</v>
      </c>
      <c r="T73" s="5"/>
      <c r="U73" s="1">
        <f t="shared" si="0"/>
        <v>0</v>
      </c>
      <c r="V73" s="4">
        <v>454.25</v>
      </c>
    </row>
    <row r="74" spans="1:23" x14ac:dyDescent="0.25">
      <c r="A74" s="2">
        <v>142640</v>
      </c>
      <c r="B74" t="s">
        <v>11</v>
      </c>
      <c r="C74" s="6">
        <v>110</v>
      </c>
      <c r="D74" t="s">
        <v>12</v>
      </c>
      <c r="E74" s="2">
        <v>2008</v>
      </c>
      <c r="F74" s="2"/>
      <c r="G74" s="2" t="s">
        <v>6</v>
      </c>
      <c r="H74" s="2" t="s">
        <v>6</v>
      </c>
      <c r="I74" s="2" t="s">
        <v>6</v>
      </c>
      <c r="J74" s="2">
        <v>801</v>
      </c>
      <c r="K74" s="2">
        <v>1</v>
      </c>
      <c r="L74" s="2">
        <v>1</v>
      </c>
      <c r="M74" s="2">
        <v>0</v>
      </c>
      <c r="N74" s="2" t="s">
        <v>13</v>
      </c>
      <c r="O74" s="2">
        <v>71</v>
      </c>
      <c r="P74" s="2"/>
      <c r="Q74" s="2"/>
      <c r="R74" s="5">
        <v>695000</v>
      </c>
      <c r="S74" s="5">
        <v>695000</v>
      </c>
      <c r="T74" s="5"/>
      <c r="U74" s="1">
        <f t="shared" si="0"/>
        <v>0</v>
      </c>
      <c r="V74" s="4">
        <v>867.67</v>
      </c>
      <c r="W74" s="5">
        <v>11768</v>
      </c>
    </row>
    <row r="75" spans="1:23" x14ac:dyDescent="0.25">
      <c r="A75" s="2">
        <v>141942</v>
      </c>
      <c r="B75" t="s">
        <v>23</v>
      </c>
      <c r="C75" s="6">
        <v>55</v>
      </c>
      <c r="D75" t="s">
        <v>24</v>
      </c>
      <c r="E75" s="2">
        <v>1972</v>
      </c>
      <c r="F75" s="2"/>
      <c r="G75" s="2"/>
      <c r="H75" s="2"/>
      <c r="I75" s="2" t="s">
        <v>6</v>
      </c>
      <c r="J75" s="2">
        <v>1378</v>
      </c>
      <c r="K75" s="2">
        <v>3</v>
      </c>
      <c r="L75" s="2">
        <v>2</v>
      </c>
      <c r="M75" s="2">
        <v>0</v>
      </c>
      <c r="N75" s="2" t="s">
        <v>20</v>
      </c>
      <c r="O75" s="2">
        <v>186</v>
      </c>
      <c r="P75" s="2"/>
      <c r="Q75" s="2"/>
      <c r="R75" s="5">
        <v>777000</v>
      </c>
      <c r="S75" s="5">
        <v>699000</v>
      </c>
      <c r="T75" s="5"/>
      <c r="U75" s="1">
        <f t="shared" ref="U75:U138" si="1">(R75-S75)/R75</f>
        <v>0.10038610038610038</v>
      </c>
      <c r="V75" s="4">
        <v>507.26</v>
      </c>
      <c r="W75" s="5">
        <v>11544</v>
      </c>
    </row>
    <row r="76" spans="1:23" x14ac:dyDescent="0.25">
      <c r="A76" s="2">
        <v>140343</v>
      </c>
      <c r="B76" t="s">
        <v>78</v>
      </c>
      <c r="C76" s="6">
        <v>130</v>
      </c>
      <c r="D76" t="s">
        <v>15</v>
      </c>
      <c r="E76" s="2">
        <v>0</v>
      </c>
      <c r="F76" s="2"/>
      <c r="G76" s="2" t="s">
        <v>6</v>
      </c>
      <c r="H76" s="2" t="s">
        <v>6</v>
      </c>
      <c r="I76" s="2" t="s">
        <v>6</v>
      </c>
      <c r="J76" s="2">
        <v>921</v>
      </c>
      <c r="K76" s="2">
        <v>1</v>
      </c>
      <c r="L76" s="2">
        <v>2</v>
      </c>
      <c r="M76" s="2">
        <v>0</v>
      </c>
      <c r="N76" s="2" t="s">
        <v>13</v>
      </c>
      <c r="O76" s="2">
        <v>295</v>
      </c>
      <c r="P76" s="2"/>
      <c r="Q76" s="2"/>
      <c r="R76" s="5">
        <v>729000</v>
      </c>
      <c r="S76" s="5">
        <v>729000</v>
      </c>
      <c r="T76" s="5"/>
      <c r="U76" s="1">
        <f t="shared" si="1"/>
        <v>0</v>
      </c>
      <c r="V76" s="4">
        <v>791.53</v>
      </c>
      <c r="W76" s="5">
        <v>23236</v>
      </c>
    </row>
    <row r="77" spans="1:23" x14ac:dyDescent="0.25">
      <c r="A77" s="2">
        <v>143112</v>
      </c>
      <c r="B77" t="s">
        <v>28</v>
      </c>
      <c r="C77" s="6">
        <v>855</v>
      </c>
      <c r="D77" t="s">
        <v>12</v>
      </c>
      <c r="E77" s="2">
        <v>1974</v>
      </c>
      <c r="F77" s="2">
        <v>1995</v>
      </c>
      <c r="G77" s="2" t="s">
        <v>6</v>
      </c>
      <c r="H77" s="2" t="s">
        <v>6</v>
      </c>
      <c r="I77" s="2" t="s">
        <v>6</v>
      </c>
      <c r="J77" s="2">
        <v>1080</v>
      </c>
      <c r="K77" s="2">
        <v>2</v>
      </c>
      <c r="L77" s="2">
        <v>2</v>
      </c>
      <c r="M77" s="2">
        <v>0</v>
      </c>
      <c r="N77" s="2" t="s">
        <v>20</v>
      </c>
      <c r="O77" s="2">
        <v>108</v>
      </c>
      <c r="P77" s="2"/>
      <c r="Q77" s="2"/>
      <c r="R77" s="5">
        <v>750000</v>
      </c>
      <c r="S77" s="5">
        <v>735000</v>
      </c>
      <c r="T77" s="5"/>
      <c r="U77" s="1">
        <f t="shared" si="1"/>
        <v>0.02</v>
      </c>
      <c r="V77" s="4">
        <v>680.56</v>
      </c>
      <c r="W77" s="5">
        <v>14712.68</v>
      </c>
    </row>
    <row r="78" spans="1:23" x14ac:dyDescent="0.25">
      <c r="A78" s="2">
        <v>139464</v>
      </c>
      <c r="B78" t="s">
        <v>46</v>
      </c>
      <c r="C78" s="6">
        <v>150</v>
      </c>
      <c r="D78" t="s">
        <v>22</v>
      </c>
      <c r="E78" s="2">
        <v>1987</v>
      </c>
      <c r="F78" s="2"/>
      <c r="G78" s="2"/>
      <c r="H78" s="2"/>
      <c r="I78" s="2" t="s">
        <v>6</v>
      </c>
      <c r="J78" s="2">
        <v>1256</v>
      </c>
      <c r="K78" s="2">
        <v>3</v>
      </c>
      <c r="L78" s="2">
        <v>3</v>
      </c>
      <c r="M78" s="2">
        <v>0</v>
      </c>
      <c r="N78" s="2" t="s">
        <v>20</v>
      </c>
      <c r="O78" s="2">
        <v>321</v>
      </c>
      <c r="P78" s="2"/>
      <c r="Q78" s="2"/>
      <c r="R78" s="5">
        <v>788000</v>
      </c>
      <c r="S78" s="5">
        <v>748888</v>
      </c>
      <c r="T78" s="5"/>
      <c r="U78" s="1">
        <f t="shared" si="1"/>
        <v>4.9634517766497459E-2</v>
      </c>
      <c r="V78" s="4">
        <v>596.25</v>
      </c>
      <c r="W78" s="5">
        <v>14312</v>
      </c>
    </row>
    <row r="79" spans="1:23" x14ac:dyDescent="0.25">
      <c r="A79" s="2">
        <v>134854</v>
      </c>
      <c r="B79" t="s">
        <v>51</v>
      </c>
      <c r="C79" s="6">
        <v>400</v>
      </c>
      <c r="D79" t="s">
        <v>15</v>
      </c>
      <c r="E79" s="2">
        <v>1970</v>
      </c>
      <c r="F79" s="2">
        <v>2005</v>
      </c>
      <c r="G79" s="2" t="s">
        <v>6</v>
      </c>
      <c r="H79" s="2" t="s">
        <v>6</v>
      </c>
      <c r="I79" s="2" t="s">
        <v>6</v>
      </c>
      <c r="J79" s="2">
        <v>915</v>
      </c>
      <c r="K79" s="2">
        <v>2</v>
      </c>
      <c r="L79" s="2">
        <v>2</v>
      </c>
      <c r="M79" s="2">
        <v>0</v>
      </c>
      <c r="N79" s="2" t="s">
        <v>20</v>
      </c>
      <c r="O79" s="2">
        <v>674</v>
      </c>
      <c r="P79" s="2"/>
      <c r="Q79" s="2"/>
      <c r="R79" s="5">
        <v>795000</v>
      </c>
      <c r="S79" s="5">
        <v>749000</v>
      </c>
      <c r="T79" s="5"/>
      <c r="U79" s="1">
        <f t="shared" si="1"/>
        <v>5.7861635220125787E-2</v>
      </c>
      <c r="V79" s="4">
        <v>818.58</v>
      </c>
      <c r="W79" s="5">
        <v>17992</v>
      </c>
    </row>
    <row r="80" spans="1:23" x14ac:dyDescent="0.25">
      <c r="A80" s="2">
        <v>140627</v>
      </c>
      <c r="B80" t="s">
        <v>51</v>
      </c>
      <c r="C80" s="6">
        <v>400</v>
      </c>
      <c r="D80" t="s">
        <v>34</v>
      </c>
      <c r="E80" s="2">
        <v>1970</v>
      </c>
      <c r="F80" s="2">
        <v>2005</v>
      </c>
      <c r="G80" s="2" t="s">
        <v>6</v>
      </c>
      <c r="H80" s="2" t="s">
        <v>6</v>
      </c>
      <c r="I80" s="2" t="s">
        <v>6</v>
      </c>
      <c r="J80" s="2">
        <v>1344</v>
      </c>
      <c r="K80" s="2">
        <v>3</v>
      </c>
      <c r="L80" s="2">
        <v>3</v>
      </c>
      <c r="M80" s="2">
        <v>0</v>
      </c>
      <c r="N80" s="2" t="s">
        <v>20</v>
      </c>
      <c r="O80" s="2">
        <v>249</v>
      </c>
      <c r="P80" s="2"/>
      <c r="Q80" s="2"/>
      <c r="R80" s="5">
        <v>795000</v>
      </c>
      <c r="S80" s="5">
        <v>749000</v>
      </c>
      <c r="T80" s="5"/>
      <c r="U80" s="1">
        <f t="shared" si="1"/>
        <v>5.7861635220125787E-2</v>
      </c>
      <c r="V80" s="4">
        <v>557.29</v>
      </c>
      <c r="W80" s="5">
        <v>25665</v>
      </c>
    </row>
    <row r="81" spans="1:23" x14ac:dyDescent="0.25">
      <c r="A81" s="2">
        <v>143486</v>
      </c>
      <c r="B81" t="s">
        <v>14</v>
      </c>
      <c r="C81" s="6">
        <v>425</v>
      </c>
      <c r="D81" t="s">
        <v>15</v>
      </c>
      <c r="E81" s="2">
        <v>1983</v>
      </c>
      <c r="F81" s="2">
        <v>2013</v>
      </c>
      <c r="G81" s="2" t="s">
        <v>6</v>
      </c>
      <c r="H81" s="2" t="s">
        <v>6</v>
      </c>
      <c r="I81" s="2" t="s">
        <v>6</v>
      </c>
      <c r="J81" s="2">
        <v>1619</v>
      </c>
      <c r="K81" s="2">
        <v>2</v>
      </c>
      <c r="L81" s="2">
        <v>2</v>
      </c>
      <c r="M81" s="2">
        <v>0</v>
      </c>
      <c r="N81" s="2" t="s">
        <v>20</v>
      </c>
      <c r="O81" s="2">
        <v>11</v>
      </c>
      <c r="P81" s="2"/>
      <c r="Q81" s="2"/>
      <c r="R81" s="5">
        <v>760000</v>
      </c>
      <c r="S81" s="5">
        <v>760000</v>
      </c>
      <c r="T81" s="5"/>
      <c r="U81" s="1">
        <f t="shared" si="1"/>
        <v>0</v>
      </c>
      <c r="V81" s="4">
        <v>469.43</v>
      </c>
      <c r="W81" s="5">
        <v>24806.880000000001</v>
      </c>
    </row>
    <row r="82" spans="1:23" x14ac:dyDescent="0.25">
      <c r="A82" s="2">
        <v>141811</v>
      </c>
      <c r="B82" t="s">
        <v>28</v>
      </c>
      <c r="C82" s="6">
        <v>855</v>
      </c>
      <c r="D82" t="s">
        <v>12</v>
      </c>
      <c r="E82" s="2">
        <v>1974</v>
      </c>
      <c r="F82" s="2">
        <v>2012</v>
      </c>
      <c r="G82" s="2" t="s">
        <v>6</v>
      </c>
      <c r="H82" s="2" t="s">
        <v>6</v>
      </c>
      <c r="I82" s="2" t="s">
        <v>6</v>
      </c>
      <c r="J82" s="2">
        <v>1080</v>
      </c>
      <c r="K82" s="2">
        <v>2</v>
      </c>
      <c r="L82" s="2">
        <v>2</v>
      </c>
      <c r="M82" s="2">
        <v>0</v>
      </c>
      <c r="N82" s="2" t="s">
        <v>16</v>
      </c>
      <c r="O82" s="2">
        <v>154</v>
      </c>
      <c r="P82" s="2"/>
      <c r="Q82" s="2"/>
      <c r="R82" s="5">
        <v>775000</v>
      </c>
      <c r="S82" s="5">
        <v>775000</v>
      </c>
      <c r="T82" s="5"/>
      <c r="U82" s="1">
        <f t="shared" si="1"/>
        <v>0</v>
      </c>
      <c r="V82" s="4">
        <v>717.59</v>
      </c>
      <c r="W82" s="5">
        <v>14202.19</v>
      </c>
    </row>
    <row r="83" spans="1:23" x14ac:dyDescent="0.25">
      <c r="A83" s="2">
        <v>143520</v>
      </c>
      <c r="B83" t="s">
        <v>46</v>
      </c>
      <c r="C83" s="6">
        <v>150</v>
      </c>
      <c r="D83" t="s">
        <v>22</v>
      </c>
      <c r="E83" s="2">
        <v>1987</v>
      </c>
      <c r="F83" s="2"/>
      <c r="G83" s="2"/>
      <c r="H83" s="2"/>
      <c r="I83" s="2" t="s">
        <v>6</v>
      </c>
      <c r="J83" s="2">
        <v>1229</v>
      </c>
      <c r="K83" s="2">
        <v>3</v>
      </c>
      <c r="L83" s="2">
        <v>3</v>
      </c>
      <c r="M83" s="2">
        <v>0</v>
      </c>
      <c r="N83" s="2" t="s">
        <v>20</v>
      </c>
      <c r="O83" s="2">
        <v>9</v>
      </c>
      <c r="P83" s="2"/>
      <c r="Q83" s="2"/>
      <c r="R83" s="5">
        <v>775000</v>
      </c>
      <c r="S83" s="5">
        <v>775000</v>
      </c>
      <c r="T83" s="5"/>
      <c r="U83" s="1">
        <f t="shared" si="1"/>
        <v>0</v>
      </c>
      <c r="V83" s="4">
        <v>630.59</v>
      </c>
      <c r="W83" s="5">
        <v>14776</v>
      </c>
    </row>
    <row r="84" spans="1:23" x14ac:dyDescent="0.25">
      <c r="A84" s="2">
        <v>141839</v>
      </c>
      <c r="B84" t="s">
        <v>50</v>
      </c>
      <c r="C84" s="6">
        <v>135</v>
      </c>
      <c r="D84" t="s">
        <v>47</v>
      </c>
      <c r="E84" s="2">
        <v>1969</v>
      </c>
      <c r="F84" s="2">
        <v>2013</v>
      </c>
      <c r="G84" s="2" t="s">
        <v>6</v>
      </c>
      <c r="H84" s="2" t="s">
        <v>6</v>
      </c>
      <c r="I84" s="2" t="s">
        <v>6</v>
      </c>
      <c r="J84" s="2">
        <v>1204</v>
      </c>
      <c r="K84" s="2">
        <v>3</v>
      </c>
      <c r="L84" s="2">
        <v>3</v>
      </c>
      <c r="M84" s="2">
        <v>0</v>
      </c>
      <c r="N84" s="2" t="s">
        <v>20</v>
      </c>
      <c r="O84" s="2">
        <v>143</v>
      </c>
      <c r="P84" s="2"/>
      <c r="Q84" s="2"/>
      <c r="R84" s="5">
        <v>824900</v>
      </c>
      <c r="S84" s="5">
        <v>779000</v>
      </c>
      <c r="T84" s="5"/>
      <c r="U84" s="1">
        <f t="shared" si="1"/>
        <v>5.564310825554613E-2</v>
      </c>
      <c r="V84" s="4">
        <v>647.01</v>
      </c>
      <c r="W84" s="5">
        <v>16741</v>
      </c>
    </row>
    <row r="85" spans="1:23" x14ac:dyDescent="0.25">
      <c r="A85" s="2">
        <v>137984</v>
      </c>
      <c r="B85" t="s">
        <v>64</v>
      </c>
      <c r="C85" s="6">
        <v>360</v>
      </c>
      <c r="D85" t="s">
        <v>34</v>
      </c>
      <c r="E85" s="2">
        <v>1981</v>
      </c>
      <c r="F85" s="2">
        <v>2006</v>
      </c>
      <c r="G85" s="2" t="s">
        <v>6</v>
      </c>
      <c r="H85" s="2" t="s">
        <v>6</v>
      </c>
      <c r="I85" s="2" t="s">
        <v>6</v>
      </c>
      <c r="J85" s="2">
        <v>1090</v>
      </c>
      <c r="K85" s="2">
        <v>2</v>
      </c>
      <c r="L85" s="2">
        <v>2</v>
      </c>
      <c r="M85" s="2">
        <v>0</v>
      </c>
      <c r="N85" s="2" t="s">
        <v>20</v>
      </c>
      <c r="O85" s="2">
        <v>414</v>
      </c>
      <c r="P85" s="2"/>
      <c r="Q85" s="2"/>
      <c r="R85" s="5">
        <v>785000</v>
      </c>
      <c r="S85" s="5">
        <v>785000</v>
      </c>
      <c r="T85" s="5"/>
      <c r="U85" s="1">
        <f t="shared" si="1"/>
        <v>0</v>
      </c>
      <c r="V85" s="4">
        <v>720.18</v>
      </c>
      <c r="W85" s="5">
        <v>21522</v>
      </c>
    </row>
    <row r="86" spans="1:23" x14ac:dyDescent="0.25">
      <c r="A86" s="2">
        <v>142591</v>
      </c>
      <c r="B86" t="s">
        <v>28</v>
      </c>
      <c r="C86" s="6">
        <v>855</v>
      </c>
      <c r="D86" t="s">
        <v>12</v>
      </c>
      <c r="E86" s="2">
        <v>1974</v>
      </c>
      <c r="F86" s="2">
        <v>2007</v>
      </c>
      <c r="G86" s="2" t="s">
        <v>6</v>
      </c>
      <c r="H86" s="2" t="s">
        <v>6</v>
      </c>
      <c r="I86" s="2" t="s">
        <v>6</v>
      </c>
      <c r="J86" s="2">
        <v>1080</v>
      </c>
      <c r="K86" s="2">
        <v>2</v>
      </c>
      <c r="L86" s="2">
        <v>2</v>
      </c>
      <c r="M86" s="2">
        <v>0</v>
      </c>
      <c r="N86" s="2" t="s">
        <v>20</v>
      </c>
      <c r="O86" s="2">
        <v>78</v>
      </c>
      <c r="P86" s="2"/>
      <c r="Q86" s="2"/>
      <c r="R86" s="5">
        <v>785000</v>
      </c>
      <c r="S86" s="5">
        <v>785000</v>
      </c>
      <c r="T86" s="5"/>
      <c r="U86" s="1">
        <f t="shared" si="1"/>
        <v>0</v>
      </c>
      <c r="V86" s="4">
        <v>726.85</v>
      </c>
      <c r="W86" s="5">
        <v>14149.87</v>
      </c>
    </row>
    <row r="87" spans="1:23" ht="15" customHeight="1" x14ac:dyDescent="0.25">
      <c r="A87" s="2">
        <v>142070</v>
      </c>
      <c r="B87" t="s">
        <v>23</v>
      </c>
      <c r="C87" s="6">
        <v>55</v>
      </c>
      <c r="D87" t="s">
        <v>24</v>
      </c>
      <c r="E87" s="2">
        <v>1973</v>
      </c>
      <c r="F87" s="2">
        <v>2007</v>
      </c>
      <c r="G87" s="2"/>
      <c r="H87" s="2"/>
      <c r="I87" s="2" t="s">
        <v>19</v>
      </c>
      <c r="J87" s="2">
        <v>1461</v>
      </c>
      <c r="K87" s="2">
        <v>3</v>
      </c>
      <c r="L87" s="2">
        <v>3</v>
      </c>
      <c r="M87" s="2">
        <v>0</v>
      </c>
      <c r="N87" s="2" t="s">
        <v>20</v>
      </c>
      <c r="O87" s="2">
        <v>123</v>
      </c>
      <c r="P87" s="2"/>
      <c r="Q87" s="2"/>
      <c r="R87" s="5">
        <v>789000</v>
      </c>
      <c r="S87" s="5">
        <v>789000</v>
      </c>
      <c r="T87" s="5"/>
      <c r="U87" s="1">
        <f t="shared" si="1"/>
        <v>0</v>
      </c>
      <c r="V87" s="4">
        <v>540.04</v>
      </c>
      <c r="W87" s="5">
        <v>10188</v>
      </c>
    </row>
    <row r="88" spans="1:23" x14ac:dyDescent="0.25">
      <c r="A88" s="2">
        <v>142360</v>
      </c>
      <c r="B88" t="s">
        <v>46</v>
      </c>
      <c r="C88" s="6">
        <v>150</v>
      </c>
      <c r="D88" t="s">
        <v>27</v>
      </c>
      <c r="E88" s="2">
        <v>1987</v>
      </c>
      <c r="F88" s="2">
        <v>2015</v>
      </c>
      <c r="G88" s="2"/>
      <c r="H88" s="2"/>
      <c r="I88" s="2" t="s">
        <v>6</v>
      </c>
      <c r="J88" s="2">
        <v>1229</v>
      </c>
      <c r="K88" s="2">
        <v>3</v>
      </c>
      <c r="L88" s="2">
        <v>3</v>
      </c>
      <c r="M88" s="2">
        <v>0</v>
      </c>
      <c r="N88" s="2" t="s">
        <v>20</v>
      </c>
      <c r="O88" s="2">
        <v>99</v>
      </c>
      <c r="P88" s="2"/>
      <c r="Q88" s="2"/>
      <c r="R88" s="5">
        <v>795000</v>
      </c>
      <c r="S88" s="5">
        <v>795000</v>
      </c>
      <c r="T88" s="5"/>
      <c r="U88" s="1">
        <f t="shared" si="1"/>
        <v>0</v>
      </c>
      <c r="V88" s="4">
        <v>646.87</v>
      </c>
      <c r="W88" s="5">
        <v>15204</v>
      </c>
    </row>
    <row r="89" spans="1:23" x14ac:dyDescent="0.25">
      <c r="A89" s="2">
        <v>141809</v>
      </c>
      <c r="B89" t="s">
        <v>28</v>
      </c>
      <c r="C89" s="6">
        <v>855</v>
      </c>
      <c r="D89" t="s">
        <v>47</v>
      </c>
      <c r="E89" s="2">
        <v>1974</v>
      </c>
      <c r="F89" s="2">
        <v>2014</v>
      </c>
      <c r="G89" s="2" t="s">
        <v>6</v>
      </c>
      <c r="H89" s="2" t="s">
        <v>6</v>
      </c>
      <c r="I89" s="2" t="s">
        <v>6</v>
      </c>
      <c r="J89" s="2">
        <v>1080</v>
      </c>
      <c r="K89" s="2">
        <v>2</v>
      </c>
      <c r="L89" s="2">
        <v>2</v>
      </c>
      <c r="M89" s="2">
        <v>0</v>
      </c>
      <c r="N89" s="2" t="s">
        <v>16</v>
      </c>
      <c r="O89" s="2">
        <v>149</v>
      </c>
      <c r="P89" s="2"/>
      <c r="Q89" s="2"/>
      <c r="R89" s="5">
        <v>795000</v>
      </c>
      <c r="S89" s="5">
        <v>795000</v>
      </c>
      <c r="T89" s="5"/>
      <c r="U89" s="1">
        <f t="shared" si="1"/>
        <v>0</v>
      </c>
      <c r="V89" s="4">
        <v>736.11</v>
      </c>
      <c r="W89" s="5">
        <v>14163</v>
      </c>
    </row>
    <row r="90" spans="1:23" x14ac:dyDescent="0.25">
      <c r="A90" s="2">
        <v>139578</v>
      </c>
      <c r="B90" t="s">
        <v>23</v>
      </c>
      <c r="C90" s="6">
        <v>55</v>
      </c>
      <c r="D90" t="s">
        <v>24</v>
      </c>
      <c r="E90" s="2">
        <v>1973</v>
      </c>
      <c r="F90" s="2"/>
      <c r="G90" s="2"/>
      <c r="H90" s="2"/>
      <c r="I90" s="2" t="s">
        <v>6</v>
      </c>
      <c r="J90" s="2">
        <v>1463</v>
      </c>
      <c r="K90" s="2">
        <v>3</v>
      </c>
      <c r="L90" s="2">
        <v>3</v>
      </c>
      <c r="M90" s="2">
        <v>0</v>
      </c>
      <c r="N90" s="2" t="s">
        <v>20</v>
      </c>
      <c r="O90" s="2">
        <v>311</v>
      </c>
      <c r="P90" s="2"/>
      <c r="Q90" s="2"/>
      <c r="R90" s="5">
        <v>839000</v>
      </c>
      <c r="S90" s="5">
        <v>795000</v>
      </c>
      <c r="T90" s="5"/>
      <c r="U90" s="1">
        <f t="shared" si="1"/>
        <v>5.2443384982121574E-2</v>
      </c>
      <c r="V90" s="4">
        <v>543.4</v>
      </c>
      <c r="W90" s="5">
        <v>12400</v>
      </c>
    </row>
    <row r="91" spans="1:23" x14ac:dyDescent="0.25">
      <c r="A91" s="2">
        <v>139930</v>
      </c>
      <c r="B91" t="s">
        <v>28</v>
      </c>
      <c r="C91" s="6">
        <v>855</v>
      </c>
      <c r="D91" t="s">
        <v>12</v>
      </c>
      <c r="E91" s="2">
        <v>1974</v>
      </c>
      <c r="F91" s="2">
        <v>2006</v>
      </c>
      <c r="G91" s="2" t="s">
        <v>6</v>
      </c>
      <c r="H91" s="2" t="s">
        <v>6</v>
      </c>
      <c r="I91" s="2" t="s">
        <v>6</v>
      </c>
      <c r="J91" s="2">
        <v>1080</v>
      </c>
      <c r="K91" s="2">
        <v>2</v>
      </c>
      <c r="L91" s="2">
        <v>2</v>
      </c>
      <c r="M91" s="2">
        <v>0</v>
      </c>
      <c r="N91" s="2" t="s">
        <v>20</v>
      </c>
      <c r="O91" s="2">
        <v>308</v>
      </c>
      <c r="P91" s="2"/>
      <c r="Q91" s="2"/>
      <c r="R91" s="5">
        <v>795000</v>
      </c>
      <c r="S91" s="5">
        <v>795000</v>
      </c>
      <c r="T91" s="5"/>
      <c r="U91" s="1">
        <f t="shared" si="1"/>
        <v>0</v>
      </c>
      <c r="V91" s="4">
        <v>736.11</v>
      </c>
    </row>
    <row r="92" spans="1:23" x14ac:dyDescent="0.25">
      <c r="A92" s="2">
        <v>141912</v>
      </c>
      <c r="B92" t="s">
        <v>48</v>
      </c>
      <c r="C92" s="6">
        <v>476</v>
      </c>
      <c r="D92" t="s">
        <v>34</v>
      </c>
      <c r="E92" s="2">
        <v>1985</v>
      </c>
      <c r="F92" s="2">
        <v>2015</v>
      </c>
      <c r="G92" s="2" t="s">
        <v>6</v>
      </c>
      <c r="H92" s="2" t="s">
        <v>6</v>
      </c>
      <c r="I92" s="2" t="s">
        <v>6</v>
      </c>
      <c r="J92" s="2">
        <v>1256</v>
      </c>
      <c r="K92" s="2">
        <v>2</v>
      </c>
      <c r="L92" s="2">
        <v>2</v>
      </c>
      <c r="M92" s="2">
        <v>0</v>
      </c>
      <c r="N92" s="2" t="s">
        <v>16</v>
      </c>
      <c r="O92" s="2">
        <v>136</v>
      </c>
      <c r="P92" s="2"/>
      <c r="Q92" s="2"/>
      <c r="R92" s="5">
        <v>797000</v>
      </c>
      <c r="S92" s="5">
        <v>797000</v>
      </c>
      <c r="T92" s="5"/>
      <c r="U92" s="1">
        <f t="shared" si="1"/>
        <v>0</v>
      </c>
      <c r="V92" s="4">
        <v>634.54999999999995</v>
      </c>
      <c r="W92" s="5">
        <v>26963</v>
      </c>
    </row>
    <row r="93" spans="1:23" x14ac:dyDescent="0.25">
      <c r="A93" s="2">
        <v>141737</v>
      </c>
      <c r="B93" t="s">
        <v>50</v>
      </c>
      <c r="C93" s="6">
        <v>135</v>
      </c>
      <c r="D93" t="s">
        <v>12</v>
      </c>
      <c r="E93" s="2">
        <v>1969</v>
      </c>
      <c r="F93" s="2">
        <v>1999</v>
      </c>
      <c r="G93" s="2" t="s">
        <v>6</v>
      </c>
      <c r="H93" s="2" t="s">
        <v>6</v>
      </c>
      <c r="I93" s="2" t="s">
        <v>6</v>
      </c>
      <c r="J93" s="2">
        <v>1332</v>
      </c>
      <c r="K93" s="2">
        <v>4</v>
      </c>
      <c r="L93" s="2">
        <v>3</v>
      </c>
      <c r="M93" s="2">
        <v>0</v>
      </c>
      <c r="N93" s="2" t="s">
        <v>20</v>
      </c>
      <c r="O93" s="2">
        <v>155</v>
      </c>
      <c r="P93" s="2"/>
      <c r="Q93" s="2"/>
      <c r="R93" s="5">
        <v>824000</v>
      </c>
      <c r="S93" s="5">
        <v>797000</v>
      </c>
      <c r="T93" s="5"/>
      <c r="U93" s="1">
        <f t="shared" si="1"/>
        <v>3.2766990291262135E-2</v>
      </c>
      <c r="V93" s="4">
        <v>598.35</v>
      </c>
      <c r="W93" s="5">
        <v>14718</v>
      </c>
    </row>
    <row r="94" spans="1:23" x14ac:dyDescent="0.25">
      <c r="A94" s="2">
        <v>142745</v>
      </c>
      <c r="B94" t="s">
        <v>28</v>
      </c>
      <c r="C94" s="6">
        <v>855</v>
      </c>
      <c r="D94" t="s">
        <v>47</v>
      </c>
      <c r="E94" s="2">
        <v>1974</v>
      </c>
      <c r="F94" s="2">
        <v>2004</v>
      </c>
      <c r="G94" s="2" t="s">
        <v>6</v>
      </c>
      <c r="H94" s="2" t="s">
        <v>6</v>
      </c>
      <c r="I94" s="2" t="s">
        <v>6</v>
      </c>
      <c r="J94" s="2">
        <v>1080</v>
      </c>
      <c r="K94" s="2">
        <v>2</v>
      </c>
      <c r="L94" s="2">
        <v>2</v>
      </c>
      <c r="M94" s="2">
        <v>0</v>
      </c>
      <c r="N94" s="2" t="s">
        <v>20</v>
      </c>
      <c r="O94" s="2">
        <v>61</v>
      </c>
      <c r="P94" s="2"/>
      <c r="Q94" s="2"/>
      <c r="R94" s="5">
        <v>875000</v>
      </c>
      <c r="S94" s="5">
        <v>797000</v>
      </c>
      <c r="T94" s="5"/>
      <c r="U94" s="1">
        <f t="shared" si="1"/>
        <v>8.9142857142857149E-2</v>
      </c>
      <c r="V94" s="4">
        <v>737.96</v>
      </c>
      <c r="W94" s="5">
        <v>14202</v>
      </c>
    </row>
    <row r="95" spans="1:23" x14ac:dyDescent="0.25">
      <c r="A95" s="2">
        <v>141807</v>
      </c>
      <c r="B95" t="s">
        <v>28</v>
      </c>
      <c r="C95" s="6">
        <v>855</v>
      </c>
      <c r="D95" t="s">
        <v>12</v>
      </c>
      <c r="E95" s="2">
        <v>1974</v>
      </c>
      <c r="F95" s="2"/>
      <c r="G95" s="2" t="s">
        <v>6</v>
      </c>
      <c r="H95" s="2" t="s">
        <v>6</v>
      </c>
      <c r="I95" s="2" t="s">
        <v>6</v>
      </c>
      <c r="J95" s="2">
        <v>1080</v>
      </c>
      <c r="K95" s="2">
        <v>2</v>
      </c>
      <c r="L95" s="2">
        <v>2</v>
      </c>
      <c r="M95" s="2">
        <v>0</v>
      </c>
      <c r="N95" s="2" t="s">
        <v>20</v>
      </c>
      <c r="O95" s="2">
        <v>148</v>
      </c>
      <c r="P95" s="2"/>
      <c r="Q95" s="2"/>
      <c r="R95" s="5">
        <v>825000</v>
      </c>
      <c r="S95" s="5">
        <v>799000</v>
      </c>
      <c r="T95" s="5"/>
      <c r="U95" s="1">
        <f t="shared" si="1"/>
        <v>3.1515151515151517E-2</v>
      </c>
      <c r="V95" s="4">
        <v>739.81</v>
      </c>
      <c r="W95" s="5">
        <v>14712.68</v>
      </c>
    </row>
    <row r="96" spans="1:23" x14ac:dyDescent="0.25">
      <c r="A96" s="2">
        <v>135345</v>
      </c>
      <c r="B96" t="s">
        <v>28</v>
      </c>
      <c r="C96" s="6">
        <v>855</v>
      </c>
      <c r="D96" t="s">
        <v>66</v>
      </c>
      <c r="E96" s="2">
        <v>1974</v>
      </c>
      <c r="F96" s="2"/>
      <c r="G96" s="2" t="s">
        <v>6</v>
      </c>
      <c r="H96" s="2" t="s">
        <v>6</v>
      </c>
      <c r="I96" s="2" t="s">
        <v>6</v>
      </c>
      <c r="J96" s="2">
        <v>1080</v>
      </c>
      <c r="K96" s="2">
        <v>2</v>
      </c>
      <c r="L96" s="2">
        <v>2</v>
      </c>
      <c r="M96" s="2">
        <v>0</v>
      </c>
      <c r="N96" s="2" t="s">
        <v>16</v>
      </c>
      <c r="O96" s="2">
        <v>650</v>
      </c>
      <c r="P96" s="2"/>
      <c r="Q96" s="2"/>
      <c r="R96" s="5">
        <v>849000</v>
      </c>
      <c r="S96" s="5">
        <v>810000</v>
      </c>
      <c r="T96" s="5"/>
      <c r="U96" s="1">
        <f t="shared" si="1"/>
        <v>4.5936395759717315E-2</v>
      </c>
      <c r="V96" s="4">
        <v>750</v>
      </c>
      <c r="W96" s="5">
        <v>12895.35</v>
      </c>
    </row>
    <row r="97" spans="1:23" x14ac:dyDescent="0.25">
      <c r="A97" s="2">
        <v>141973</v>
      </c>
      <c r="B97" t="s">
        <v>11</v>
      </c>
      <c r="C97" s="6">
        <v>90</v>
      </c>
      <c r="D97" t="s">
        <v>12</v>
      </c>
      <c r="E97" s="2">
        <v>2008</v>
      </c>
      <c r="F97" s="2"/>
      <c r="G97" s="2" t="s">
        <v>6</v>
      </c>
      <c r="H97" s="2" t="s">
        <v>6</v>
      </c>
      <c r="I97" s="2"/>
      <c r="J97" s="2">
        <v>719</v>
      </c>
      <c r="K97" s="2">
        <v>1</v>
      </c>
      <c r="L97" s="2">
        <v>1</v>
      </c>
      <c r="M97" s="2">
        <v>0</v>
      </c>
      <c r="N97" s="2" t="s">
        <v>13</v>
      </c>
      <c r="O97" s="2">
        <v>140</v>
      </c>
      <c r="P97" s="2"/>
      <c r="Q97" s="2"/>
      <c r="R97" s="5">
        <v>814000</v>
      </c>
      <c r="S97" s="5">
        <v>814000</v>
      </c>
      <c r="T97" s="5"/>
      <c r="U97" s="1">
        <f t="shared" si="1"/>
        <v>0</v>
      </c>
      <c r="V97" s="4">
        <v>1132.1300000000001</v>
      </c>
    </row>
    <row r="98" spans="1:23" x14ac:dyDescent="0.25">
      <c r="A98" s="2">
        <v>139387</v>
      </c>
      <c r="B98" t="s">
        <v>41</v>
      </c>
      <c r="C98" s="6">
        <v>690</v>
      </c>
      <c r="D98" t="s">
        <v>12</v>
      </c>
      <c r="E98" s="2">
        <v>1972</v>
      </c>
      <c r="F98" s="2">
        <v>2008</v>
      </c>
      <c r="G98" s="2" t="s">
        <v>6</v>
      </c>
      <c r="H98" s="2" t="s">
        <v>6</v>
      </c>
      <c r="I98" s="2" t="s">
        <v>6</v>
      </c>
      <c r="J98" s="2">
        <v>1324</v>
      </c>
      <c r="K98" s="2">
        <v>3</v>
      </c>
      <c r="L98" s="2">
        <v>3</v>
      </c>
      <c r="M98" s="2">
        <v>0</v>
      </c>
      <c r="N98" s="2" t="s">
        <v>20</v>
      </c>
      <c r="O98" s="2">
        <v>323</v>
      </c>
      <c r="P98" s="2"/>
      <c r="Q98" s="2"/>
      <c r="R98" s="5">
        <v>879000</v>
      </c>
      <c r="S98" s="5">
        <v>825000</v>
      </c>
      <c r="T98" s="5"/>
      <c r="U98" s="1">
        <f t="shared" si="1"/>
        <v>6.1433447098976107E-2</v>
      </c>
      <c r="V98" s="4">
        <v>623.11</v>
      </c>
      <c r="W98" s="5">
        <v>12768</v>
      </c>
    </row>
    <row r="99" spans="1:23" x14ac:dyDescent="0.25">
      <c r="A99" s="2">
        <v>130708</v>
      </c>
      <c r="B99" t="s">
        <v>11</v>
      </c>
      <c r="C99" s="6">
        <v>60</v>
      </c>
      <c r="D99" t="s">
        <v>12</v>
      </c>
      <c r="E99" s="2">
        <v>2008</v>
      </c>
      <c r="F99" s="2"/>
      <c r="G99" s="2" t="s">
        <v>6</v>
      </c>
      <c r="H99" s="2" t="s">
        <v>6</v>
      </c>
      <c r="I99" s="2" t="s">
        <v>6</v>
      </c>
      <c r="J99" s="2">
        <v>913</v>
      </c>
      <c r="K99" s="2">
        <v>2</v>
      </c>
      <c r="L99" s="2">
        <v>2</v>
      </c>
      <c r="M99" s="2">
        <v>0</v>
      </c>
      <c r="N99" s="2" t="s">
        <v>16</v>
      </c>
      <c r="O99" s="2">
        <v>994</v>
      </c>
      <c r="P99" s="2"/>
      <c r="Q99" s="2"/>
      <c r="R99" s="5">
        <v>825000</v>
      </c>
      <c r="S99" s="5">
        <v>825000</v>
      </c>
      <c r="T99" s="5"/>
      <c r="U99" s="1">
        <f t="shared" si="1"/>
        <v>0</v>
      </c>
      <c r="V99" s="4">
        <v>903.61</v>
      </c>
      <c r="W99" s="5">
        <v>11292</v>
      </c>
    </row>
    <row r="100" spans="1:23" x14ac:dyDescent="0.25">
      <c r="A100" s="2">
        <v>142691</v>
      </c>
      <c r="B100" t="s">
        <v>64</v>
      </c>
      <c r="C100" s="6">
        <v>360</v>
      </c>
      <c r="D100" t="s">
        <v>15</v>
      </c>
      <c r="E100" s="2">
        <v>1977</v>
      </c>
      <c r="F100" s="2"/>
      <c r="G100" s="2" t="s">
        <v>6</v>
      </c>
      <c r="H100" s="2" t="s">
        <v>6</v>
      </c>
      <c r="I100" s="2" t="s">
        <v>6</v>
      </c>
      <c r="J100" s="2">
        <v>1104</v>
      </c>
      <c r="K100" s="2">
        <v>2</v>
      </c>
      <c r="L100" s="2">
        <v>2</v>
      </c>
      <c r="M100" s="2">
        <v>0</v>
      </c>
      <c r="N100" s="2" t="s">
        <v>20</v>
      </c>
      <c r="O100" s="2">
        <v>70</v>
      </c>
      <c r="P100" s="2"/>
      <c r="Q100" s="2"/>
      <c r="R100" s="5">
        <v>825000</v>
      </c>
      <c r="S100" s="5">
        <v>825000</v>
      </c>
      <c r="T100" s="5"/>
      <c r="U100" s="1">
        <f t="shared" si="1"/>
        <v>0</v>
      </c>
      <c r="V100" s="4">
        <v>747.28</v>
      </c>
      <c r="W100" s="5">
        <v>21521.97</v>
      </c>
    </row>
    <row r="101" spans="1:23" x14ac:dyDescent="0.25">
      <c r="A101" s="2">
        <v>131575</v>
      </c>
      <c r="B101" t="s">
        <v>28</v>
      </c>
      <c r="C101" s="6">
        <v>855</v>
      </c>
      <c r="D101" t="s">
        <v>61</v>
      </c>
      <c r="E101" s="2">
        <v>1974</v>
      </c>
      <c r="F101" s="2">
        <v>2007</v>
      </c>
      <c r="G101" s="2" t="s">
        <v>6</v>
      </c>
      <c r="H101" s="2" t="s">
        <v>6</v>
      </c>
      <c r="I101" s="2" t="s">
        <v>6</v>
      </c>
      <c r="J101" s="2">
        <v>1080</v>
      </c>
      <c r="K101" s="2">
        <v>2</v>
      </c>
      <c r="L101" s="2">
        <v>2</v>
      </c>
      <c r="M101" s="2">
        <v>0</v>
      </c>
      <c r="N101" s="2" t="s">
        <v>16</v>
      </c>
      <c r="O101" s="2">
        <v>956</v>
      </c>
      <c r="P101" s="2"/>
      <c r="Q101" s="2"/>
      <c r="R101" s="5">
        <v>899000</v>
      </c>
      <c r="S101" s="5">
        <v>839000</v>
      </c>
      <c r="T101" s="5"/>
      <c r="U101" s="1">
        <f t="shared" si="1"/>
        <v>6.6740823136818686E-2</v>
      </c>
      <c r="V101" s="4">
        <v>776.85</v>
      </c>
      <c r="W101" s="5">
        <v>12795.33</v>
      </c>
    </row>
    <row r="102" spans="1:23" x14ac:dyDescent="0.25">
      <c r="A102" s="2">
        <v>137922</v>
      </c>
      <c r="B102" t="s">
        <v>25</v>
      </c>
      <c r="C102" s="6">
        <v>30</v>
      </c>
      <c r="D102" t="s">
        <v>26</v>
      </c>
      <c r="E102" s="2">
        <v>1969</v>
      </c>
      <c r="F102" s="2"/>
      <c r="G102" s="2" t="s">
        <v>6</v>
      </c>
      <c r="H102" s="2" t="s">
        <v>6</v>
      </c>
      <c r="I102" s="2" t="s">
        <v>6</v>
      </c>
      <c r="J102" s="2">
        <v>1131</v>
      </c>
      <c r="K102" s="2">
        <v>2</v>
      </c>
      <c r="L102" s="2">
        <v>2</v>
      </c>
      <c r="M102" s="2">
        <v>0</v>
      </c>
      <c r="N102" s="2" t="s">
        <v>20</v>
      </c>
      <c r="O102" s="2">
        <v>412</v>
      </c>
      <c r="P102" s="2"/>
      <c r="Q102" s="2"/>
      <c r="R102" s="5">
        <v>995000</v>
      </c>
      <c r="S102" s="5">
        <v>849000</v>
      </c>
      <c r="T102" s="5"/>
      <c r="U102" s="1">
        <f t="shared" si="1"/>
        <v>0.14673366834170853</v>
      </c>
      <c r="V102" s="4">
        <v>750.66</v>
      </c>
      <c r="W102" s="5">
        <v>14987</v>
      </c>
    </row>
    <row r="103" spans="1:23" x14ac:dyDescent="0.25">
      <c r="A103" s="2">
        <v>140625</v>
      </c>
      <c r="B103" t="s">
        <v>64</v>
      </c>
      <c r="C103" s="6">
        <v>360</v>
      </c>
      <c r="D103" t="s">
        <v>15</v>
      </c>
      <c r="E103" s="2">
        <v>1977</v>
      </c>
      <c r="F103" s="2"/>
      <c r="G103" s="2" t="s">
        <v>6</v>
      </c>
      <c r="H103" s="2" t="s">
        <v>6</v>
      </c>
      <c r="I103" s="2" t="s">
        <v>6</v>
      </c>
      <c r="J103" s="2">
        <v>1428</v>
      </c>
      <c r="K103" s="2">
        <v>3</v>
      </c>
      <c r="L103" s="2">
        <v>3</v>
      </c>
      <c r="M103" s="2">
        <v>0</v>
      </c>
      <c r="N103" s="2" t="s">
        <v>20</v>
      </c>
      <c r="O103" s="2">
        <v>249</v>
      </c>
      <c r="P103" s="2"/>
      <c r="Q103" s="2"/>
      <c r="R103" s="5">
        <v>975000</v>
      </c>
      <c r="S103" s="5">
        <v>849900</v>
      </c>
      <c r="T103" s="5"/>
      <c r="U103" s="1">
        <f t="shared" si="1"/>
        <v>0.12830769230769232</v>
      </c>
      <c r="V103" s="4">
        <v>595.16999999999996</v>
      </c>
      <c r="W103" s="5">
        <v>24875</v>
      </c>
    </row>
    <row r="104" spans="1:23" x14ac:dyDescent="0.25">
      <c r="A104" s="2">
        <v>143227</v>
      </c>
      <c r="B104" t="s">
        <v>14</v>
      </c>
      <c r="C104" s="6">
        <v>425</v>
      </c>
      <c r="D104" t="s">
        <v>34</v>
      </c>
      <c r="E104" s="2">
        <v>1983</v>
      </c>
      <c r="F104" s="2">
        <v>2011</v>
      </c>
      <c r="G104" s="2" t="s">
        <v>6</v>
      </c>
      <c r="H104" s="2" t="s">
        <v>6</v>
      </c>
      <c r="I104" s="2" t="s">
        <v>6</v>
      </c>
      <c r="J104" s="2">
        <v>1538</v>
      </c>
      <c r="K104" s="2">
        <v>2</v>
      </c>
      <c r="L104" s="2">
        <v>2</v>
      </c>
      <c r="M104" s="2">
        <v>0</v>
      </c>
      <c r="N104" s="2" t="s">
        <v>16</v>
      </c>
      <c r="O104" s="2">
        <v>28</v>
      </c>
      <c r="P104" s="2"/>
      <c r="Q104" s="2"/>
      <c r="R104" s="5">
        <v>849900</v>
      </c>
      <c r="S104" s="5">
        <v>849900</v>
      </c>
      <c r="T104" s="5"/>
      <c r="U104" s="1">
        <f t="shared" si="1"/>
        <v>0</v>
      </c>
      <c r="V104" s="4">
        <v>552.6</v>
      </c>
      <c r="W104" s="12">
        <v>30052</v>
      </c>
    </row>
    <row r="105" spans="1:23" x14ac:dyDescent="0.25">
      <c r="A105" s="2">
        <v>140414</v>
      </c>
      <c r="B105" t="s">
        <v>78</v>
      </c>
      <c r="C105" s="6">
        <v>130</v>
      </c>
      <c r="D105" t="s">
        <v>15</v>
      </c>
      <c r="E105" s="2">
        <v>0</v>
      </c>
      <c r="F105" s="2"/>
      <c r="G105" s="2" t="s">
        <v>6</v>
      </c>
      <c r="H105" s="2" t="s">
        <v>6</v>
      </c>
      <c r="I105" s="2"/>
      <c r="J105" s="2">
        <v>1011</v>
      </c>
      <c r="K105" s="2">
        <v>1</v>
      </c>
      <c r="L105" s="2">
        <v>2</v>
      </c>
      <c r="M105" s="2">
        <v>0</v>
      </c>
      <c r="N105" s="2" t="s">
        <v>13</v>
      </c>
      <c r="O105" s="2">
        <v>263</v>
      </c>
      <c r="P105" s="2"/>
      <c r="Q105" s="2"/>
      <c r="R105" s="5">
        <v>869000</v>
      </c>
      <c r="S105" s="5">
        <v>869000</v>
      </c>
      <c r="T105" s="5"/>
      <c r="U105" s="1">
        <f t="shared" si="1"/>
        <v>0</v>
      </c>
      <c r="V105" s="4">
        <v>859.55</v>
      </c>
      <c r="W105" s="5">
        <v>26132</v>
      </c>
    </row>
    <row r="106" spans="1:23" x14ac:dyDescent="0.25">
      <c r="A106" s="2">
        <v>135993</v>
      </c>
      <c r="B106" t="s">
        <v>58</v>
      </c>
      <c r="C106" s="6">
        <v>120</v>
      </c>
      <c r="D106" t="s">
        <v>67</v>
      </c>
      <c r="E106" s="2">
        <v>2007</v>
      </c>
      <c r="F106" s="2"/>
      <c r="G106" s="2" t="s">
        <v>6</v>
      </c>
      <c r="H106" s="2" t="s">
        <v>6</v>
      </c>
      <c r="I106" s="2" t="s">
        <v>6</v>
      </c>
      <c r="J106" s="2">
        <v>1018</v>
      </c>
      <c r="K106" s="2">
        <v>1</v>
      </c>
      <c r="L106" s="2">
        <v>2</v>
      </c>
      <c r="M106" s="2">
        <v>0</v>
      </c>
      <c r="N106" s="2" t="s">
        <v>16</v>
      </c>
      <c r="O106" s="2">
        <v>595</v>
      </c>
      <c r="P106" s="2"/>
      <c r="Q106" s="2"/>
      <c r="R106" s="5">
        <v>895000</v>
      </c>
      <c r="S106" s="5">
        <v>870000</v>
      </c>
      <c r="T106" s="5"/>
      <c r="U106" s="1">
        <f t="shared" si="1"/>
        <v>2.7932960893854747E-2</v>
      </c>
      <c r="V106" s="4">
        <v>854.62</v>
      </c>
      <c r="W106" s="5">
        <v>13172</v>
      </c>
    </row>
    <row r="107" spans="1:23" x14ac:dyDescent="0.25">
      <c r="A107" s="2">
        <v>142876</v>
      </c>
      <c r="B107" t="s">
        <v>46</v>
      </c>
      <c r="C107" s="6">
        <v>240</v>
      </c>
      <c r="D107" t="s">
        <v>22</v>
      </c>
      <c r="E107" s="2">
        <v>1984</v>
      </c>
      <c r="F107" s="2"/>
      <c r="G107" s="2"/>
      <c r="H107" s="2"/>
      <c r="I107" s="2" t="s">
        <v>6</v>
      </c>
      <c r="J107" s="2">
        <v>1426</v>
      </c>
      <c r="K107" s="2">
        <v>2</v>
      </c>
      <c r="L107" s="2">
        <v>2</v>
      </c>
      <c r="M107" s="2">
        <v>0</v>
      </c>
      <c r="N107" s="2" t="s">
        <v>7</v>
      </c>
      <c r="O107" s="2">
        <v>53</v>
      </c>
      <c r="P107" s="2"/>
      <c r="Q107" s="2"/>
      <c r="R107" s="5">
        <v>895000</v>
      </c>
      <c r="S107" s="5">
        <v>895000</v>
      </c>
      <c r="T107" s="5"/>
      <c r="U107" s="1">
        <f t="shared" si="1"/>
        <v>0</v>
      </c>
      <c r="V107" s="4">
        <v>627.63</v>
      </c>
      <c r="W107" s="5">
        <v>17680</v>
      </c>
    </row>
    <row r="108" spans="1:23" x14ac:dyDescent="0.25">
      <c r="A108" s="2">
        <v>143239</v>
      </c>
      <c r="B108" t="s">
        <v>11</v>
      </c>
      <c r="C108" s="6">
        <v>110</v>
      </c>
      <c r="D108" t="s">
        <v>12</v>
      </c>
      <c r="E108" s="2">
        <v>2008</v>
      </c>
      <c r="F108" s="2">
        <v>2008</v>
      </c>
      <c r="G108" s="2" t="s">
        <v>6</v>
      </c>
      <c r="H108" s="2" t="s">
        <v>6</v>
      </c>
      <c r="I108" s="2" t="s">
        <v>6</v>
      </c>
      <c r="J108" s="2">
        <v>1135</v>
      </c>
      <c r="K108" s="2">
        <v>2</v>
      </c>
      <c r="L108" s="2">
        <v>2</v>
      </c>
      <c r="M108" s="2">
        <v>0</v>
      </c>
      <c r="N108" s="2" t="s">
        <v>7</v>
      </c>
      <c r="O108" s="2">
        <v>28</v>
      </c>
      <c r="P108" s="2"/>
      <c r="Q108" s="2"/>
      <c r="R108" s="5">
        <v>915000</v>
      </c>
      <c r="S108" s="5">
        <v>915000</v>
      </c>
      <c r="T108" s="5"/>
      <c r="U108" s="1">
        <f t="shared" si="1"/>
        <v>0</v>
      </c>
      <c r="V108" s="4">
        <v>806.17</v>
      </c>
      <c r="W108" s="5">
        <v>15832</v>
      </c>
    </row>
    <row r="109" spans="1:23" x14ac:dyDescent="0.25">
      <c r="A109" s="2">
        <v>134888</v>
      </c>
      <c r="B109" t="s">
        <v>11</v>
      </c>
      <c r="C109" s="6">
        <v>110</v>
      </c>
      <c r="D109" t="s">
        <v>47</v>
      </c>
      <c r="E109" s="2">
        <v>2008</v>
      </c>
      <c r="F109" s="2"/>
      <c r="G109" s="2" t="s">
        <v>6</v>
      </c>
      <c r="H109" s="2" t="s">
        <v>6</v>
      </c>
      <c r="I109" s="2" t="s">
        <v>6</v>
      </c>
      <c r="J109" s="2">
        <v>1092</v>
      </c>
      <c r="K109" s="2">
        <v>2</v>
      </c>
      <c r="L109" s="2">
        <v>2</v>
      </c>
      <c r="M109" s="2">
        <v>0</v>
      </c>
      <c r="N109" s="2" t="s">
        <v>13</v>
      </c>
      <c r="O109" s="2">
        <v>652</v>
      </c>
      <c r="P109" s="2"/>
      <c r="Q109" s="2"/>
      <c r="R109" s="5">
        <v>895000</v>
      </c>
      <c r="S109" s="5">
        <v>920000</v>
      </c>
      <c r="T109" s="5"/>
      <c r="U109" s="1">
        <f t="shared" si="1"/>
        <v>-2.7932960893854747E-2</v>
      </c>
      <c r="V109" s="4">
        <v>842.49</v>
      </c>
      <c r="W109" s="5">
        <v>16540</v>
      </c>
    </row>
    <row r="110" spans="1:23" x14ac:dyDescent="0.25">
      <c r="A110" s="2">
        <v>142667</v>
      </c>
      <c r="B110" t="s">
        <v>11</v>
      </c>
      <c r="C110" s="6">
        <v>110</v>
      </c>
      <c r="D110" t="s">
        <v>12</v>
      </c>
      <c r="E110" s="2">
        <v>2008</v>
      </c>
      <c r="F110" s="2"/>
      <c r="G110" s="2" t="s">
        <v>6</v>
      </c>
      <c r="H110" s="2" t="s">
        <v>6</v>
      </c>
      <c r="I110" s="2" t="s">
        <v>6</v>
      </c>
      <c r="J110" s="2">
        <v>961</v>
      </c>
      <c r="K110" s="2">
        <v>2</v>
      </c>
      <c r="L110" s="2">
        <v>2</v>
      </c>
      <c r="M110" s="2">
        <v>0</v>
      </c>
      <c r="N110" s="2" t="s">
        <v>13</v>
      </c>
      <c r="O110" s="2">
        <v>70</v>
      </c>
      <c r="P110" s="2"/>
      <c r="Q110" s="2"/>
      <c r="R110" s="5">
        <v>925000</v>
      </c>
      <c r="S110" s="5">
        <v>925000</v>
      </c>
      <c r="T110" s="5"/>
      <c r="U110" s="1">
        <f t="shared" si="1"/>
        <v>0</v>
      </c>
      <c r="V110" s="4">
        <v>962.54</v>
      </c>
      <c r="W110" s="5">
        <v>14152</v>
      </c>
    </row>
    <row r="111" spans="1:23" x14ac:dyDescent="0.25">
      <c r="A111" s="2">
        <v>142545</v>
      </c>
      <c r="B111" t="s">
        <v>11</v>
      </c>
      <c r="C111" s="6">
        <v>110</v>
      </c>
      <c r="D111" t="s">
        <v>12</v>
      </c>
      <c r="E111" s="2">
        <v>2008</v>
      </c>
      <c r="F111" s="2"/>
      <c r="G111" s="2"/>
      <c r="H111" s="2"/>
      <c r="I111" s="2" t="s">
        <v>6</v>
      </c>
      <c r="J111" s="2">
        <v>1041</v>
      </c>
      <c r="K111" s="2">
        <v>2</v>
      </c>
      <c r="L111" s="2">
        <v>2</v>
      </c>
      <c r="M111" s="2">
        <v>0</v>
      </c>
      <c r="N111" s="2" t="s">
        <v>13</v>
      </c>
      <c r="O111" s="2">
        <v>81</v>
      </c>
      <c r="P111" s="2"/>
      <c r="Q111" s="2"/>
      <c r="R111" s="5">
        <v>935000</v>
      </c>
      <c r="S111" s="5">
        <v>935000</v>
      </c>
      <c r="T111" s="5"/>
      <c r="U111" s="1">
        <f t="shared" si="1"/>
        <v>0</v>
      </c>
      <c r="V111" s="4">
        <v>898.17</v>
      </c>
      <c r="W111" s="5">
        <v>15924</v>
      </c>
    </row>
    <row r="112" spans="1:23" x14ac:dyDescent="0.25">
      <c r="A112" s="2">
        <v>118627</v>
      </c>
      <c r="B112" t="s">
        <v>46</v>
      </c>
      <c r="C112" s="6">
        <v>150</v>
      </c>
      <c r="D112" t="s">
        <v>22</v>
      </c>
      <c r="E112" s="2">
        <v>1987</v>
      </c>
      <c r="F112" s="2"/>
      <c r="G112" s="2"/>
      <c r="H112" s="2"/>
      <c r="I112" s="2" t="s">
        <v>6</v>
      </c>
      <c r="J112" s="2">
        <v>995</v>
      </c>
      <c r="K112" s="2">
        <v>2</v>
      </c>
      <c r="L112" s="2">
        <v>2</v>
      </c>
      <c r="M112" s="2">
        <v>0</v>
      </c>
      <c r="N112" s="2" t="s">
        <v>20</v>
      </c>
      <c r="O112" s="2">
        <v>1988</v>
      </c>
      <c r="P112" s="2"/>
      <c r="Q112" s="2"/>
      <c r="R112" s="5">
        <v>1029000</v>
      </c>
      <c r="S112" s="5">
        <v>975000</v>
      </c>
      <c r="T112" s="5"/>
      <c r="U112" s="1">
        <f t="shared" si="1"/>
        <v>5.2478134110787174E-2</v>
      </c>
      <c r="V112" s="4">
        <v>979.9</v>
      </c>
      <c r="W112" s="5">
        <v>10104</v>
      </c>
    </row>
    <row r="113" spans="1:23" x14ac:dyDescent="0.25">
      <c r="A113" s="2">
        <v>142253</v>
      </c>
      <c r="B113" t="s">
        <v>28</v>
      </c>
      <c r="C113" s="6">
        <v>855</v>
      </c>
      <c r="D113" t="s">
        <v>12</v>
      </c>
      <c r="E113" s="2">
        <v>1974</v>
      </c>
      <c r="F113" s="2">
        <v>2006</v>
      </c>
      <c r="G113" s="2" t="s">
        <v>6</v>
      </c>
      <c r="H113" s="2" t="s">
        <v>6</v>
      </c>
      <c r="I113" s="2" t="s">
        <v>6</v>
      </c>
      <c r="J113" s="2">
        <v>1080</v>
      </c>
      <c r="K113" s="2">
        <v>2</v>
      </c>
      <c r="L113" s="2">
        <v>2</v>
      </c>
      <c r="M113" s="2">
        <v>0</v>
      </c>
      <c r="N113" s="2" t="s">
        <v>16</v>
      </c>
      <c r="O113" s="2">
        <v>115</v>
      </c>
      <c r="P113" s="2"/>
      <c r="Q113" s="2"/>
      <c r="R113" s="5">
        <v>995000</v>
      </c>
      <c r="S113" s="5">
        <v>995000</v>
      </c>
      <c r="T113" s="5"/>
      <c r="U113" s="1">
        <f t="shared" si="1"/>
        <v>0</v>
      </c>
      <c r="V113" s="4">
        <v>921.3</v>
      </c>
      <c r="W113" s="5">
        <v>13445.82</v>
      </c>
    </row>
    <row r="114" spans="1:23" x14ac:dyDescent="0.25">
      <c r="A114" s="2">
        <v>131165</v>
      </c>
      <c r="B114" t="s">
        <v>51</v>
      </c>
      <c r="C114" s="6">
        <v>400</v>
      </c>
      <c r="D114" t="s">
        <v>34</v>
      </c>
      <c r="E114" s="2">
        <v>1970</v>
      </c>
      <c r="F114" s="2"/>
      <c r="G114" s="2" t="s">
        <v>6</v>
      </c>
      <c r="H114" s="2" t="s">
        <v>6</v>
      </c>
      <c r="I114" s="2" t="s">
        <v>6</v>
      </c>
      <c r="J114" s="2">
        <v>1230</v>
      </c>
      <c r="K114" s="2">
        <v>2</v>
      </c>
      <c r="L114" s="2">
        <v>3</v>
      </c>
      <c r="M114" s="2">
        <v>0</v>
      </c>
      <c r="N114" s="2" t="s">
        <v>20</v>
      </c>
      <c r="O114" s="2">
        <v>989</v>
      </c>
      <c r="P114" s="2"/>
      <c r="Q114" s="2"/>
      <c r="R114" s="5">
        <v>1195000</v>
      </c>
      <c r="S114" s="5">
        <v>995000</v>
      </c>
      <c r="T114" s="5"/>
      <c r="U114" s="1">
        <f t="shared" si="1"/>
        <v>0.16736401673640167</v>
      </c>
      <c r="V114" s="4">
        <v>808.94</v>
      </c>
      <c r="W114" s="5">
        <v>25665</v>
      </c>
    </row>
    <row r="115" spans="1:23" x14ac:dyDescent="0.25">
      <c r="A115" s="2">
        <v>136813</v>
      </c>
      <c r="B115" t="s">
        <v>51</v>
      </c>
      <c r="C115" s="6">
        <v>400</v>
      </c>
      <c r="D115" t="s">
        <v>85</v>
      </c>
      <c r="E115" s="2">
        <v>1970</v>
      </c>
      <c r="F115" s="2">
        <v>2006</v>
      </c>
      <c r="G115" s="2" t="s">
        <v>6</v>
      </c>
      <c r="H115" s="2" t="s">
        <v>6</v>
      </c>
      <c r="I115" s="2" t="s">
        <v>6</v>
      </c>
      <c r="J115" s="2">
        <v>1545</v>
      </c>
      <c r="K115" s="2">
        <v>3</v>
      </c>
      <c r="L115" s="2">
        <v>3</v>
      </c>
      <c r="M115" s="2">
        <v>0</v>
      </c>
      <c r="N115" s="2" t="s">
        <v>20</v>
      </c>
      <c r="O115" s="2">
        <v>492</v>
      </c>
      <c r="P115" s="2"/>
      <c r="Q115" s="2"/>
      <c r="R115" s="5">
        <v>1095000</v>
      </c>
      <c r="S115" s="5">
        <v>995000</v>
      </c>
      <c r="T115" s="5"/>
      <c r="U115" s="1">
        <f t="shared" si="1"/>
        <v>9.1324200913242004E-2</v>
      </c>
      <c r="V115" s="4">
        <v>644.01</v>
      </c>
      <c r="W115" s="5">
        <v>26103</v>
      </c>
    </row>
    <row r="116" spans="1:23" ht="15" customHeight="1" x14ac:dyDescent="0.25">
      <c r="A116" s="2">
        <v>142952</v>
      </c>
      <c r="B116" t="s">
        <v>28</v>
      </c>
      <c r="C116" s="6">
        <v>855</v>
      </c>
      <c r="D116" t="s">
        <v>47</v>
      </c>
      <c r="E116" s="2">
        <v>1974</v>
      </c>
      <c r="F116" s="2">
        <v>2009</v>
      </c>
      <c r="G116" s="2" t="s">
        <v>6</v>
      </c>
      <c r="H116" s="2" t="s">
        <v>6</v>
      </c>
      <c r="I116" s="2" t="s">
        <v>6</v>
      </c>
      <c r="J116" s="2">
        <v>1080</v>
      </c>
      <c r="K116" s="2">
        <v>2</v>
      </c>
      <c r="L116" s="2">
        <v>2</v>
      </c>
      <c r="M116" s="2">
        <v>0</v>
      </c>
      <c r="N116" s="2" t="s">
        <v>20</v>
      </c>
      <c r="O116" s="2">
        <v>49</v>
      </c>
      <c r="P116" s="2"/>
      <c r="Q116" s="2"/>
      <c r="R116" s="5">
        <v>995000</v>
      </c>
      <c r="S116" s="5">
        <v>995000</v>
      </c>
      <c r="T116" s="5"/>
      <c r="U116" s="1">
        <f t="shared" si="1"/>
        <v>0</v>
      </c>
      <c r="V116" s="4">
        <v>921.3</v>
      </c>
      <c r="W116" s="5">
        <v>13600</v>
      </c>
    </row>
    <row r="117" spans="1:23" x14ac:dyDescent="0.25">
      <c r="A117" s="2">
        <v>121872</v>
      </c>
      <c r="B117" t="s">
        <v>11</v>
      </c>
      <c r="C117" s="6">
        <v>60</v>
      </c>
      <c r="D117" t="s">
        <v>12</v>
      </c>
      <c r="E117" s="2">
        <v>2008</v>
      </c>
      <c r="F117" s="2"/>
      <c r="G117" s="2" t="s">
        <v>6</v>
      </c>
      <c r="H117" s="2" t="s">
        <v>6</v>
      </c>
      <c r="I117" s="2" t="s">
        <v>6</v>
      </c>
      <c r="J117" s="2">
        <v>1064</v>
      </c>
      <c r="K117" s="2">
        <v>2</v>
      </c>
      <c r="L117" s="2">
        <v>2</v>
      </c>
      <c r="M117" s="2">
        <v>0</v>
      </c>
      <c r="N117" s="2" t="s">
        <v>13</v>
      </c>
      <c r="O117" s="2">
        <v>1753</v>
      </c>
      <c r="P117" s="2"/>
      <c r="Q117" s="2"/>
      <c r="R117" s="5">
        <v>1399000</v>
      </c>
      <c r="S117" s="5">
        <v>998000</v>
      </c>
      <c r="T117" s="5"/>
      <c r="U117" s="1">
        <f t="shared" si="1"/>
        <v>0.28663330950679056</v>
      </c>
      <c r="V117" s="4">
        <v>937.97</v>
      </c>
      <c r="W117" s="5">
        <v>14108</v>
      </c>
    </row>
    <row r="118" spans="1:23" x14ac:dyDescent="0.25">
      <c r="A118" s="2">
        <v>123794</v>
      </c>
      <c r="B118" t="s">
        <v>56</v>
      </c>
      <c r="C118" s="6">
        <v>134</v>
      </c>
      <c r="D118" t="s">
        <v>22</v>
      </c>
      <c r="E118" s="2">
        <v>2003</v>
      </c>
      <c r="F118" s="2"/>
      <c r="G118" s="2"/>
      <c r="H118" s="2"/>
      <c r="I118" s="2" t="s">
        <v>6</v>
      </c>
      <c r="J118" s="2">
        <v>2165</v>
      </c>
      <c r="K118" s="2">
        <v>3</v>
      </c>
      <c r="L118" s="2">
        <v>3</v>
      </c>
      <c r="M118" s="2">
        <v>1</v>
      </c>
      <c r="N118" s="2" t="s">
        <v>7</v>
      </c>
      <c r="O118" s="2">
        <v>1573</v>
      </c>
      <c r="P118" s="2"/>
      <c r="Q118" s="2"/>
      <c r="R118" s="5">
        <v>1745000</v>
      </c>
      <c r="S118" s="5">
        <v>1049000</v>
      </c>
      <c r="T118" s="5"/>
      <c r="U118" s="1">
        <f t="shared" si="1"/>
        <v>0.39885386819484242</v>
      </c>
      <c r="V118" s="4">
        <v>484.53</v>
      </c>
      <c r="W118" s="5">
        <v>26849.84</v>
      </c>
    </row>
    <row r="119" spans="1:23" x14ac:dyDescent="0.25">
      <c r="A119" s="2">
        <v>140454</v>
      </c>
      <c r="B119" t="s">
        <v>14</v>
      </c>
      <c r="C119" s="6">
        <v>425</v>
      </c>
      <c r="D119" t="s">
        <v>15</v>
      </c>
      <c r="E119" s="2">
        <v>1983</v>
      </c>
      <c r="F119" s="2"/>
      <c r="G119" s="2" t="s">
        <v>6</v>
      </c>
      <c r="H119" s="2" t="s">
        <v>6</v>
      </c>
      <c r="I119" s="2" t="s">
        <v>6</v>
      </c>
      <c r="J119" s="2">
        <v>1530</v>
      </c>
      <c r="K119" s="2">
        <v>3</v>
      </c>
      <c r="L119" s="2">
        <v>3</v>
      </c>
      <c r="M119" s="2">
        <v>0</v>
      </c>
      <c r="N119" s="2" t="s">
        <v>16</v>
      </c>
      <c r="O119" s="2">
        <v>261</v>
      </c>
      <c r="P119" s="2"/>
      <c r="Q119" s="2"/>
      <c r="R119" s="5">
        <v>1175000</v>
      </c>
      <c r="S119" s="5">
        <v>1095000</v>
      </c>
      <c r="T119" s="5"/>
      <c r="U119" s="1">
        <f t="shared" si="1"/>
        <v>6.8085106382978725E-2</v>
      </c>
      <c r="V119" s="4">
        <v>715.69</v>
      </c>
    </row>
    <row r="120" spans="1:23" x14ac:dyDescent="0.25">
      <c r="A120" s="2">
        <v>133575</v>
      </c>
      <c r="B120" t="s">
        <v>28</v>
      </c>
      <c r="C120" s="6">
        <v>855</v>
      </c>
      <c r="D120" t="s">
        <v>12</v>
      </c>
      <c r="E120" s="2">
        <v>1974</v>
      </c>
      <c r="F120" s="2">
        <v>2007</v>
      </c>
      <c r="G120" s="2"/>
      <c r="H120" s="2"/>
      <c r="I120" s="2" t="s">
        <v>6</v>
      </c>
      <c r="J120" s="2">
        <v>1080</v>
      </c>
      <c r="K120" s="2">
        <v>2</v>
      </c>
      <c r="L120" s="2">
        <v>2</v>
      </c>
      <c r="M120" s="2">
        <v>0</v>
      </c>
      <c r="N120" s="2" t="s">
        <v>16</v>
      </c>
      <c r="O120" s="2">
        <v>704</v>
      </c>
      <c r="P120" s="2"/>
      <c r="Q120" s="2"/>
      <c r="R120" s="5">
        <v>1100000</v>
      </c>
      <c r="S120" s="5">
        <v>1100000</v>
      </c>
      <c r="T120" s="5"/>
      <c r="U120" s="1">
        <f t="shared" si="1"/>
        <v>0</v>
      </c>
      <c r="V120" s="4">
        <v>1018.52</v>
      </c>
      <c r="W120" s="5">
        <v>12795</v>
      </c>
    </row>
    <row r="121" spans="1:23" x14ac:dyDescent="0.25">
      <c r="A121" s="2">
        <v>141823</v>
      </c>
      <c r="B121" t="s">
        <v>51</v>
      </c>
      <c r="C121" s="6">
        <v>400</v>
      </c>
      <c r="D121" t="s">
        <v>15</v>
      </c>
      <c r="E121" s="2">
        <v>1970</v>
      </c>
      <c r="F121" s="2">
        <v>2010</v>
      </c>
      <c r="G121" s="2" t="s">
        <v>6</v>
      </c>
      <c r="H121" s="2" t="s">
        <v>6</v>
      </c>
      <c r="I121" s="2" t="s">
        <v>6</v>
      </c>
      <c r="J121" s="2">
        <v>1370</v>
      </c>
      <c r="K121" s="2">
        <v>3</v>
      </c>
      <c r="L121" s="2">
        <v>3</v>
      </c>
      <c r="M121" s="2">
        <v>0</v>
      </c>
      <c r="N121" s="2" t="s">
        <v>20</v>
      </c>
      <c r="O121" s="2">
        <v>143</v>
      </c>
      <c r="P121" s="2"/>
      <c r="Q121" s="2"/>
      <c r="R121" s="5">
        <v>1199000</v>
      </c>
      <c r="S121" s="5">
        <v>1100000</v>
      </c>
      <c r="T121" s="5"/>
      <c r="U121" s="1">
        <f t="shared" si="1"/>
        <v>8.2568807339449546E-2</v>
      </c>
      <c r="V121" s="4">
        <v>802.92</v>
      </c>
      <c r="W121" s="5">
        <v>20994</v>
      </c>
    </row>
    <row r="122" spans="1:23" x14ac:dyDescent="0.25">
      <c r="A122" s="2">
        <v>143479</v>
      </c>
      <c r="B122" t="s">
        <v>11</v>
      </c>
      <c r="C122" s="6">
        <v>60</v>
      </c>
      <c r="D122" t="s">
        <v>12</v>
      </c>
      <c r="E122" s="2">
        <v>2008</v>
      </c>
      <c r="F122" s="2"/>
      <c r="G122" s="2" t="s">
        <v>6</v>
      </c>
      <c r="H122" s="2" t="s">
        <v>6</v>
      </c>
      <c r="I122" s="2" t="s">
        <v>6</v>
      </c>
      <c r="J122" s="2">
        <v>1072</v>
      </c>
      <c r="K122" s="2">
        <v>2</v>
      </c>
      <c r="L122" s="2">
        <v>2</v>
      </c>
      <c r="M122" s="2">
        <v>0</v>
      </c>
      <c r="N122" s="2" t="s">
        <v>13</v>
      </c>
      <c r="O122" s="2">
        <v>18</v>
      </c>
      <c r="P122" s="2"/>
      <c r="Q122" s="2"/>
      <c r="R122" s="5">
        <v>1100000</v>
      </c>
      <c r="S122" s="5">
        <v>1100000</v>
      </c>
      <c r="T122" s="5"/>
      <c r="U122" s="1">
        <f t="shared" si="1"/>
        <v>0</v>
      </c>
      <c r="V122" s="4">
        <v>1026.1199999999999</v>
      </c>
      <c r="W122" s="5">
        <v>16388</v>
      </c>
    </row>
    <row r="123" spans="1:23" x14ac:dyDescent="0.25">
      <c r="A123" s="2">
        <v>131828</v>
      </c>
      <c r="B123" t="s">
        <v>59</v>
      </c>
      <c r="C123" s="6">
        <v>65</v>
      </c>
      <c r="D123" t="s">
        <v>70</v>
      </c>
      <c r="E123" s="2">
        <v>1972</v>
      </c>
      <c r="F123" s="2"/>
      <c r="G123" s="2"/>
      <c r="H123" s="2"/>
      <c r="I123" s="2" t="s">
        <v>6</v>
      </c>
      <c r="J123" s="2">
        <v>1816</v>
      </c>
      <c r="K123" s="2">
        <v>4</v>
      </c>
      <c r="L123" s="2">
        <v>4</v>
      </c>
      <c r="M123" s="2">
        <v>0</v>
      </c>
      <c r="N123" s="2" t="s">
        <v>20</v>
      </c>
      <c r="O123" s="2">
        <v>900</v>
      </c>
      <c r="P123" s="2"/>
      <c r="Q123" s="2"/>
      <c r="R123" s="5">
        <v>1350000</v>
      </c>
      <c r="S123" s="5">
        <v>1120000</v>
      </c>
      <c r="T123" s="5"/>
      <c r="U123" s="1">
        <f t="shared" si="1"/>
        <v>0.17037037037037037</v>
      </c>
      <c r="V123" s="4">
        <v>616.74</v>
      </c>
      <c r="W123" s="5">
        <v>16900</v>
      </c>
    </row>
    <row r="124" spans="1:23" x14ac:dyDescent="0.25">
      <c r="A124" s="2">
        <v>143356</v>
      </c>
      <c r="B124" t="s">
        <v>78</v>
      </c>
      <c r="C124" s="6">
        <v>130</v>
      </c>
      <c r="D124" t="s">
        <v>15</v>
      </c>
      <c r="E124" s="2">
        <v>0</v>
      </c>
      <c r="F124" s="2"/>
      <c r="G124" s="2" t="s">
        <v>6</v>
      </c>
      <c r="H124" s="2" t="s">
        <v>6</v>
      </c>
      <c r="I124" s="2" t="s">
        <v>6</v>
      </c>
      <c r="J124" s="2">
        <v>1049</v>
      </c>
      <c r="K124" s="2">
        <v>2</v>
      </c>
      <c r="L124" s="2">
        <v>2</v>
      </c>
      <c r="M124" s="2">
        <v>0</v>
      </c>
      <c r="N124" s="2" t="s">
        <v>13</v>
      </c>
      <c r="O124" s="2">
        <v>21</v>
      </c>
      <c r="P124" s="2"/>
      <c r="Q124" s="2"/>
      <c r="R124" s="5">
        <v>1133000</v>
      </c>
      <c r="S124" s="5">
        <v>1133000</v>
      </c>
      <c r="T124" s="5"/>
      <c r="U124" s="1">
        <f t="shared" si="1"/>
        <v>0</v>
      </c>
      <c r="V124" s="4">
        <v>1080.08</v>
      </c>
      <c r="W124" s="5">
        <v>9428</v>
      </c>
    </row>
    <row r="125" spans="1:23" x14ac:dyDescent="0.25">
      <c r="A125" s="2">
        <v>139530</v>
      </c>
      <c r="B125" t="s">
        <v>64</v>
      </c>
      <c r="C125" s="6">
        <v>360</v>
      </c>
      <c r="D125" t="s">
        <v>15</v>
      </c>
      <c r="E125" s="2">
        <v>1977</v>
      </c>
      <c r="F125" s="2"/>
      <c r="G125" s="2" t="s">
        <v>6</v>
      </c>
      <c r="H125" s="2" t="s">
        <v>6</v>
      </c>
      <c r="I125" s="2" t="s">
        <v>6</v>
      </c>
      <c r="J125" s="2">
        <v>1452</v>
      </c>
      <c r="K125" s="2">
        <v>3</v>
      </c>
      <c r="L125" s="2">
        <v>3</v>
      </c>
      <c r="M125" s="2">
        <v>0</v>
      </c>
      <c r="N125" s="2" t="s">
        <v>7</v>
      </c>
      <c r="O125" s="2">
        <v>315</v>
      </c>
      <c r="P125" s="2"/>
      <c r="Q125" s="2"/>
      <c r="R125" s="5">
        <v>1275000</v>
      </c>
      <c r="S125" s="5">
        <v>1150000</v>
      </c>
      <c r="T125" s="5"/>
      <c r="U125" s="1">
        <f t="shared" si="1"/>
        <v>9.8039215686274508E-2</v>
      </c>
      <c r="V125" s="4">
        <v>792.01</v>
      </c>
      <c r="W125" s="5">
        <v>24875</v>
      </c>
    </row>
    <row r="126" spans="1:23" x14ac:dyDescent="0.25">
      <c r="A126" s="2">
        <v>142149</v>
      </c>
      <c r="B126" t="s">
        <v>28</v>
      </c>
      <c r="C126" s="6">
        <v>855</v>
      </c>
      <c r="D126" t="s">
        <v>12</v>
      </c>
      <c r="E126" s="2">
        <v>1974</v>
      </c>
      <c r="F126" s="2"/>
      <c r="G126" s="2" t="s">
        <v>6</v>
      </c>
      <c r="H126" s="2" t="s">
        <v>6</v>
      </c>
      <c r="I126" s="2" t="s">
        <v>6</v>
      </c>
      <c r="J126" s="2">
        <v>1450</v>
      </c>
      <c r="K126" s="2">
        <v>3</v>
      </c>
      <c r="L126" s="2">
        <v>3</v>
      </c>
      <c r="M126" s="2">
        <v>0</v>
      </c>
      <c r="N126" s="2" t="s">
        <v>20</v>
      </c>
      <c r="O126" s="2">
        <v>109</v>
      </c>
      <c r="P126" s="2"/>
      <c r="Q126" s="2"/>
      <c r="R126" s="5">
        <v>1190000</v>
      </c>
      <c r="S126" s="5">
        <v>1190000</v>
      </c>
      <c r="T126" s="5"/>
      <c r="U126" s="1">
        <f t="shared" si="1"/>
        <v>0</v>
      </c>
      <c r="V126" s="4">
        <v>820.69</v>
      </c>
      <c r="W126" s="5">
        <v>14524</v>
      </c>
    </row>
    <row r="127" spans="1:23" x14ac:dyDescent="0.25">
      <c r="A127" s="2">
        <v>135744</v>
      </c>
      <c r="B127" t="s">
        <v>33</v>
      </c>
      <c r="C127" s="6">
        <v>590</v>
      </c>
      <c r="D127" t="s">
        <v>15</v>
      </c>
      <c r="E127" s="2">
        <v>1984</v>
      </c>
      <c r="F127" s="2">
        <v>2010</v>
      </c>
      <c r="G127" s="2" t="s">
        <v>6</v>
      </c>
      <c r="H127" s="2" t="s">
        <v>6</v>
      </c>
      <c r="I127" s="2" t="s">
        <v>6</v>
      </c>
      <c r="J127" s="2">
        <v>1859</v>
      </c>
      <c r="K127" s="2">
        <v>2</v>
      </c>
      <c r="L127" s="2">
        <v>3</v>
      </c>
      <c r="M127" s="2">
        <v>0</v>
      </c>
      <c r="N127" s="2" t="s">
        <v>16</v>
      </c>
      <c r="O127" s="2">
        <v>624</v>
      </c>
      <c r="P127" s="2"/>
      <c r="Q127" s="2"/>
      <c r="R127" s="5">
        <v>1325000</v>
      </c>
      <c r="S127" s="5">
        <v>1195000</v>
      </c>
      <c r="T127" s="5"/>
      <c r="U127" s="1">
        <f t="shared" si="1"/>
        <v>9.8113207547169817E-2</v>
      </c>
      <c r="V127" s="4">
        <v>642.82000000000005</v>
      </c>
      <c r="W127" s="5">
        <v>16068</v>
      </c>
    </row>
    <row r="128" spans="1:23" x14ac:dyDescent="0.25">
      <c r="A128" s="2">
        <v>132273</v>
      </c>
      <c r="B128" t="s">
        <v>28</v>
      </c>
      <c r="C128" s="6">
        <v>855</v>
      </c>
      <c r="D128" t="s">
        <v>12</v>
      </c>
      <c r="E128" s="2">
        <v>1974</v>
      </c>
      <c r="F128" s="2">
        <v>1997</v>
      </c>
      <c r="G128" s="2" t="s">
        <v>6</v>
      </c>
      <c r="H128" s="2" t="s">
        <v>6</v>
      </c>
      <c r="I128" s="2" t="s">
        <v>6</v>
      </c>
      <c r="J128" s="2">
        <v>1450</v>
      </c>
      <c r="K128" s="2">
        <v>3</v>
      </c>
      <c r="L128" s="2">
        <v>3</v>
      </c>
      <c r="M128" s="2">
        <v>0</v>
      </c>
      <c r="N128" s="2" t="s">
        <v>20</v>
      </c>
      <c r="O128" s="2">
        <v>847</v>
      </c>
      <c r="P128" s="2"/>
      <c r="Q128" s="2"/>
      <c r="R128" s="5">
        <v>1499000</v>
      </c>
      <c r="S128" s="5">
        <v>1195000</v>
      </c>
      <c r="T128" s="5"/>
      <c r="U128" s="1">
        <f t="shared" si="1"/>
        <v>0.2028018679119413</v>
      </c>
      <c r="V128" s="4">
        <v>824.14</v>
      </c>
      <c r="W128" s="5">
        <v>13445.82</v>
      </c>
    </row>
    <row r="129" spans="1:23" x14ac:dyDescent="0.25">
      <c r="A129" s="2">
        <v>143283</v>
      </c>
      <c r="B129" t="s">
        <v>11</v>
      </c>
      <c r="C129" s="6">
        <v>60</v>
      </c>
      <c r="D129" t="s">
        <v>12</v>
      </c>
      <c r="E129" s="2">
        <v>2008</v>
      </c>
      <c r="F129" s="2"/>
      <c r="G129" s="2" t="s">
        <v>6</v>
      </c>
      <c r="H129" s="2" t="s">
        <v>6</v>
      </c>
      <c r="I129" s="2" t="s">
        <v>6</v>
      </c>
      <c r="J129" s="2">
        <v>1303</v>
      </c>
      <c r="K129" s="2">
        <v>3</v>
      </c>
      <c r="L129" s="2">
        <v>2</v>
      </c>
      <c r="M129" s="2">
        <v>0</v>
      </c>
      <c r="N129" s="2" t="s">
        <v>13</v>
      </c>
      <c r="O129" s="2">
        <v>24</v>
      </c>
      <c r="P129" s="2"/>
      <c r="Q129" s="2"/>
      <c r="R129" s="5">
        <v>1195000</v>
      </c>
      <c r="S129" s="5">
        <v>1195000</v>
      </c>
      <c r="T129" s="5"/>
      <c r="U129" s="1">
        <f t="shared" si="1"/>
        <v>0</v>
      </c>
      <c r="V129" s="4">
        <v>917.11</v>
      </c>
      <c r="W129" s="5">
        <v>19264</v>
      </c>
    </row>
    <row r="130" spans="1:23" x14ac:dyDescent="0.25">
      <c r="A130" s="2">
        <v>143563</v>
      </c>
      <c r="B130" t="s">
        <v>21</v>
      </c>
      <c r="C130" s="6">
        <v>467</v>
      </c>
      <c r="D130" t="s">
        <v>22</v>
      </c>
      <c r="E130" s="2">
        <v>1981</v>
      </c>
      <c r="F130" s="2">
        <v>2004</v>
      </c>
      <c r="G130" s="2"/>
      <c r="H130" s="2"/>
      <c r="I130" s="2" t="s">
        <v>6</v>
      </c>
      <c r="J130" s="2">
        <v>1326</v>
      </c>
      <c r="K130" s="2">
        <v>2</v>
      </c>
      <c r="L130" s="2">
        <v>2</v>
      </c>
      <c r="M130" s="2">
        <v>1</v>
      </c>
      <c r="N130" s="2" t="s">
        <v>7</v>
      </c>
      <c r="O130" s="2">
        <v>8</v>
      </c>
      <c r="P130" s="2"/>
      <c r="Q130" s="2"/>
      <c r="R130" s="5">
        <v>1195000</v>
      </c>
      <c r="S130" s="5">
        <v>1195000</v>
      </c>
      <c r="T130" s="5"/>
      <c r="U130" s="1">
        <f t="shared" si="1"/>
        <v>0</v>
      </c>
      <c r="V130" s="4">
        <v>901.21</v>
      </c>
      <c r="W130" s="5">
        <v>9060</v>
      </c>
    </row>
    <row r="131" spans="1:23" x14ac:dyDescent="0.25">
      <c r="A131" s="2">
        <v>136939</v>
      </c>
      <c r="B131" t="s">
        <v>25</v>
      </c>
      <c r="C131" s="6">
        <v>30</v>
      </c>
      <c r="D131" t="s">
        <v>26</v>
      </c>
      <c r="E131" s="2">
        <v>1969</v>
      </c>
      <c r="F131" s="2">
        <v>2014</v>
      </c>
      <c r="G131" s="2" t="s">
        <v>6</v>
      </c>
      <c r="H131" s="2" t="s">
        <v>6</v>
      </c>
      <c r="I131" s="2" t="s">
        <v>6</v>
      </c>
      <c r="J131" s="2">
        <v>1210</v>
      </c>
      <c r="K131" s="2">
        <v>2</v>
      </c>
      <c r="L131" s="2">
        <v>2</v>
      </c>
      <c r="M131" s="2">
        <v>0</v>
      </c>
      <c r="N131" s="2" t="s">
        <v>7</v>
      </c>
      <c r="O131" s="2">
        <v>501</v>
      </c>
      <c r="P131" s="2"/>
      <c r="Q131" s="2"/>
      <c r="R131" s="5">
        <v>1220000</v>
      </c>
      <c r="S131" s="5">
        <v>1220000</v>
      </c>
      <c r="T131" s="5"/>
      <c r="U131" s="1">
        <f t="shared" si="1"/>
        <v>0</v>
      </c>
      <c r="V131" s="4">
        <v>1008.26</v>
      </c>
      <c r="W131" s="5">
        <v>14987</v>
      </c>
    </row>
    <row r="132" spans="1:23" x14ac:dyDescent="0.25">
      <c r="A132" s="2">
        <v>141930</v>
      </c>
      <c r="B132" t="s">
        <v>28</v>
      </c>
      <c r="C132" s="6">
        <v>855</v>
      </c>
      <c r="D132" t="s">
        <v>12</v>
      </c>
      <c r="E132" s="2">
        <v>1974</v>
      </c>
      <c r="F132" s="2">
        <v>2008</v>
      </c>
      <c r="G132" s="2" t="s">
        <v>6</v>
      </c>
      <c r="H132" s="2" t="s">
        <v>6</v>
      </c>
      <c r="I132" s="2" t="s">
        <v>6</v>
      </c>
      <c r="J132" s="2">
        <v>1450</v>
      </c>
      <c r="K132" s="2">
        <v>3</v>
      </c>
      <c r="L132" s="2">
        <v>3</v>
      </c>
      <c r="M132" s="2">
        <v>0</v>
      </c>
      <c r="N132" s="2" t="s">
        <v>16</v>
      </c>
      <c r="O132" s="2">
        <v>182</v>
      </c>
      <c r="P132" s="2"/>
      <c r="Q132" s="2"/>
      <c r="R132" s="5">
        <v>1225000</v>
      </c>
      <c r="S132" s="5">
        <v>1225000</v>
      </c>
      <c r="T132" s="5"/>
      <c r="U132" s="1">
        <f t="shared" si="1"/>
        <v>0</v>
      </c>
      <c r="V132" s="4">
        <v>844.83</v>
      </c>
      <c r="W132" s="5">
        <v>14524</v>
      </c>
    </row>
    <row r="133" spans="1:23" x14ac:dyDescent="0.25">
      <c r="A133" s="2">
        <v>135747</v>
      </c>
      <c r="B133" t="s">
        <v>5</v>
      </c>
      <c r="C133" s="6">
        <v>229</v>
      </c>
      <c r="D133" t="s">
        <v>29</v>
      </c>
      <c r="E133" s="2">
        <v>1985</v>
      </c>
      <c r="F133" s="2">
        <v>2013</v>
      </c>
      <c r="G133" s="2"/>
      <c r="H133" s="2"/>
      <c r="I133" s="2" t="s">
        <v>6</v>
      </c>
      <c r="J133" s="2">
        <v>1420</v>
      </c>
      <c r="K133" s="2">
        <v>2</v>
      </c>
      <c r="L133" s="2">
        <v>2</v>
      </c>
      <c r="M133" s="2">
        <v>0</v>
      </c>
      <c r="N133" s="2" t="s">
        <v>20</v>
      </c>
      <c r="O133" s="2">
        <v>617</v>
      </c>
      <c r="P133" s="2"/>
      <c r="Q133" s="2"/>
      <c r="R133" s="5">
        <v>1395000</v>
      </c>
      <c r="S133" s="5">
        <v>1225000</v>
      </c>
      <c r="T133" s="5"/>
      <c r="U133" s="1">
        <f t="shared" si="1"/>
        <v>0.12186379928315412</v>
      </c>
      <c r="V133" s="4">
        <v>862.68</v>
      </c>
      <c r="W133" s="5">
        <v>11528</v>
      </c>
    </row>
    <row r="134" spans="1:23" x14ac:dyDescent="0.25">
      <c r="A134" s="2">
        <v>140993</v>
      </c>
      <c r="B134" t="s">
        <v>21</v>
      </c>
      <c r="C134" s="6">
        <v>700</v>
      </c>
      <c r="D134" t="s">
        <v>22</v>
      </c>
      <c r="E134" s="2">
        <v>1989</v>
      </c>
      <c r="F134" s="2">
        <v>2007</v>
      </c>
      <c r="G134" s="2"/>
      <c r="H134" s="2"/>
      <c r="I134" s="2" t="s">
        <v>45</v>
      </c>
      <c r="J134" s="2">
        <v>1914</v>
      </c>
      <c r="K134" s="2">
        <v>2</v>
      </c>
      <c r="L134" s="2">
        <v>2</v>
      </c>
      <c r="M134" s="2">
        <v>1</v>
      </c>
      <c r="N134" s="2" t="s">
        <v>7</v>
      </c>
      <c r="O134" s="2">
        <v>221</v>
      </c>
      <c r="P134" s="2"/>
      <c r="Q134" s="2"/>
      <c r="R134" s="5">
        <v>1283000</v>
      </c>
      <c r="S134" s="5">
        <v>1283000</v>
      </c>
      <c r="T134" s="5"/>
      <c r="U134" s="1">
        <f t="shared" si="1"/>
        <v>0</v>
      </c>
      <c r="V134" s="4">
        <v>670.32</v>
      </c>
      <c r="W134" s="5">
        <v>12198</v>
      </c>
    </row>
    <row r="135" spans="1:23" x14ac:dyDescent="0.25">
      <c r="A135" s="2">
        <v>142291</v>
      </c>
      <c r="B135" t="s">
        <v>43</v>
      </c>
      <c r="C135" s="6">
        <v>105</v>
      </c>
      <c r="D135" t="s">
        <v>44</v>
      </c>
      <c r="E135" s="2">
        <v>1968</v>
      </c>
      <c r="F135" s="2">
        <v>2000</v>
      </c>
      <c r="G135" s="2" t="s">
        <v>6</v>
      </c>
      <c r="H135" s="2"/>
      <c r="I135" s="2" t="s">
        <v>6</v>
      </c>
      <c r="J135" s="2">
        <v>1265</v>
      </c>
      <c r="K135" s="2">
        <v>2</v>
      </c>
      <c r="L135" s="2">
        <v>3</v>
      </c>
      <c r="M135" s="2">
        <v>0</v>
      </c>
      <c r="N135" s="2" t="s">
        <v>20</v>
      </c>
      <c r="O135" s="2">
        <v>295</v>
      </c>
      <c r="P135" s="2"/>
      <c r="Q135" s="2"/>
      <c r="R135" s="5">
        <v>1295000</v>
      </c>
      <c r="S135" s="5">
        <v>1295000</v>
      </c>
      <c r="T135" s="5"/>
      <c r="U135" s="1">
        <f t="shared" si="1"/>
        <v>0</v>
      </c>
      <c r="V135" s="4">
        <v>1023.72</v>
      </c>
      <c r="W135" s="5">
        <v>15394</v>
      </c>
    </row>
    <row r="136" spans="1:23" x14ac:dyDescent="0.25">
      <c r="A136" s="2">
        <v>138848</v>
      </c>
      <c r="B136" t="s">
        <v>28</v>
      </c>
      <c r="C136" s="6">
        <v>855</v>
      </c>
      <c r="D136" t="s">
        <v>71</v>
      </c>
      <c r="E136" s="2">
        <v>1974</v>
      </c>
      <c r="F136" s="2">
        <v>2008</v>
      </c>
      <c r="G136" s="2" t="s">
        <v>6</v>
      </c>
      <c r="H136" s="2" t="s">
        <v>6</v>
      </c>
      <c r="I136" s="2" t="s">
        <v>6</v>
      </c>
      <c r="J136" s="2">
        <v>1450</v>
      </c>
      <c r="K136" s="2">
        <v>3</v>
      </c>
      <c r="L136" s="2">
        <v>3</v>
      </c>
      <c r="M136" s="2">
        <v>0</v>
      </c>
      <c r="N136" s="2" t="s">
        <v>16</v>
      </c>
      <c r="O136" s="2">
        <v>354</v>
      </c>
      <c r="P136" s="2"/>
      <c r="Q136" s="2"/>
      <c r="R136" s="5">
        <v>1350000</v>
      </c>
      <c r="S136" s="5">
        <v>1299000</v>
      </c>
      <c r="T136" s="5"/>
      <c r="U136" s="1">
        <f t="shared" si="1"/>
        <v>3.7777777777777778E-2</v>
      </c>
      <c r="V136" s="4">
        <v>895.86</v>
      </c>
      <c r="W136" s="5">
        <v>13931</v>
      </c>
    </row>
    <row r="137" spans="1:23" x14ac:dyDescent="0.25">
      <c r="A137" s="2">
        <v>141780</v>
      </c>
      <c r="B137" t="s">
        <v>11</v>
      </c>
      <c r="C137" s="6">
        <v>90</v>
      </c>
      <c r="D137" t="s">
        <v>12</v>
      </c>
      <c r="E137" s="2">
        <v>2008</v>
      </c>
      <c r="F137" s="2"/>
      <c r="G137" s="2" t="s">
        <v>6</v>
      </c>
      <c r="H137" s="2" t="s">
        <v>6</v>
      </c>
      <c r="I137" s="2" t="s">
        <v>6</v>
      </c>
      <c r="J137" s="2">
        <v>1329</v>
      </c>
      <c r="K137" s="2">
        <v>2</v>
      </c>
      <c r="L137" s="2">
        <v>2</v>
      </c>
      <c r="M137" s="2">
        <v>0</v>
      </c>
      <c r="N137" s="2" t="s">
        <v>13</v>
      </c>
      <c r="O137" s="2">
        <v>154</v>
      </c>
      <c r="P137" s="2"/>
      <c r="Q137" s="2"/>
      <c r="R137" s="5">
        <v>1299000</v>
      </c>
      <c r="S137" s="5">
        <v>1299000</v>
      </c>
      <c r="T137" s="5"/>
      <c r="U137" s="1">
        <f t="shared" si="1"/>
        <v>0</v>
      </c>
      <c r="V137" s="4">
        <v>977.43</v>
      </c>
      <c r="W137" s="5">
        <v>19600</v>
      </c>
    </row>
    <row r="138" spans="1:23" x14ac:dyDescent="0.25">
      <c r="A138" s="2">
        <v>139843</v>
      </c>
      <c r="B138" t="s">
        <v>46</v>
      </c>
      <c r="C138" s="6">
        <v>294</v>
      </c>
      <c r="D138" t="s">
        <v>75</v>
      </c>
      <c r="E138" s="2">
        <v>1981</v>
      </c>
      <c r="F138" s="2">
        <v>2015</v>
      </c>
      <c r="G138" s="2"/>
      <c r="H138" s="2"/>
      <c r="I138" s="2" t="s">
        <v>45</v>
      </c>
      <c r="J138" s="2">
        <v>1972</v>
      </c>
      <c r="K138" s="2">
        <v>3</v>
      </c>
      <c r="L138" s="2">
        <v>2</v>
      </c>
      <c r="M138" s="2">
        <v>1</v>
      </c>
      <c r="N138" s="2" t="s">
        <v>20</v>
      </c>
      <c r="O138" s="2">
        <v>296</v>
      </c>
      <c r="P138" s="2"/>
      <c r="Q138" s="2"/>
      <c r="R138" s="5">
        <v>1395000</v>
      </c>
      <c r="S138" s="5">
        <v>1325000</v>
      </c>
      <c r="T138" s="5"/>
      <c r="U138" s="1">
        <f t="shared" si="1"/>
        <v>5.0179211469534052E-2</v>
      </c>
      <c r="V138" s="4">
        <v>671.91</v>
      </c>
      <c r="W138" s="5">
        <v>19752</v>
      </c>
    </row>
    <row r="139" spans="1:23" x14ac:dyDescent="0.25">
      <c r="A139" s="2">
        <v>141618</v>
      </c>
      <c r="B139" t="s">
        <v>51</v>
      </c>
      <c r="C139" s="6">
        <v>400</v>
      </c>
      <c r="D139" t="s">
        <v>15</v>
      </c>
      <c r="E139" s="2">
        <v>1970</v>
      </c>
      <c r="F139" s="2">
        <v>2014</v>
      </c>
      <c r="G139" s="2" t="s">
        <v>6</v>
      </c>
      <c r="H139" s="2" t="s">
        <v>6</v>
      </c>
      <c r="I139" s="2"/>
      <c r="J139" s="2">
        <v>1720</v>
      </c>
      <c r="K139" s="2">
        <v>4</v>
      </c>
      <c r="L139" s="2">
        <v>3</v>
      </c>
      <c r="M139" s="2">
        <v>0</v>
      </c>
      <c r="N139" s="2" t="s">
        <v>20</v>
      </c>
      <c r="O139" s="2">
        <v>164</v>
      </c>
      <c r="P139" s="2"/>
      <c r="Q139" s="2"/>
      <c r="R139" s="5">
        <v>1550000</v>
      </c>
      <c r="S139" s="5">
        <v>1375000</v>
      </c>
      <c r="T139" s="5"/>
      <c r="U139" s="1">
        <f t="shared" ref="U139:U194" si="2">(R139-S139)/R139</f>
        <v>0.11290322580645161</v>
      </c>
      <c r="V139" s="4">
        <v>799.42</v>
      </c>
      <c r="W139" s="5">
        <v>28674</v>
      </c>
    </row>
    <row r="140" spans="1:23" x14ac:dyDescent="0.25">
      <c r="A140" s="2">
        <v>141799</v>
      </c>
      <c r="B140" t="s">
        <v>51</v>
      </c>
      <c r="C140" s="6">
        <v>400</v>
      </c>
      <c r="D140" t="s">
        <v>34</v>
      </c>
      <c r="E140" s="2">
        <v>1970</v>
      </c>
      <c r="F140" s="2">
        <v>2007</v>
      </c>
      <c r="G140" s="2" t="s">
        <v>6</v>
      </c>
      <c r="H140" s="2" t="s">
        <v>6</v>
      </c>
      <c r="I140" s="2" t="s">
        <v>6</v>
      </c>
      <c r="J140" s="2">
        <v>1544</v>
      </c>
      <c r="K140" s="2">
        <v>4</v>
      </c>
      <c r="L140" s="2">
        <v>4</v>
      </c>
      <c r="M140" s="2">
        <v>0</v>
      </c>
      <c r="N140" s="2" t="s">
        <v>20</v>
      </c>
      <c r="O140" s="2">
        <v>150</v>
      </c>
      <c r="P140" s="2"/>
      <c r="Q140" s="2"/>
      <c r="R140" s="5">
        <v>1395000</v>
      </c>
      <c r="S140" s="5">
        <v>1395000</v>
      </c>
      <c r="T140" s="5"/>
      <c r="U140" s="1">
        <f t="shared" si="2"/>
        <v>0</v>
      </c>
      <c r="V140" s="4">
        <v>903.5</v>
      </c>
      <c r="W140" s="5">
        <v>27147</v>
      </c>
    </row>
    <row r="141" spans="1:23" x14ac:dyDescent="0.25">
      <c r="A141" s="2">
        <v>140670</v>
      </c>
      <c r="B141" t="s">
        <v>28</v>
      </c>
      <c r="C141" s="6">
        <v>855</v>
      </c>
      <c r="D141" t="s">
        <v>12</v>
      </c>
      <c r="E141" s="2">
        <v>1974</v>
      </c>
      <c r="F141" s="2">
        <v>2006</v>
      </c>
      <c r="G141" s="2" t="s">
        <v>6</v>
      </c>
      <c r="H141" s="2" t="s">
        <v>6</v>
      </c>
      <c r="I141" s="2" t="s">
        <v>6</v>
      </c>
      <c r="J141" s="2">
        <v>1450</v>
      </c>
      <c r="K141" s="2">
        <v>3</v>
      </c>
      <c r="L141" s="2">
        <v>3</v>
      </c>
      <c r="M141" s="2">
        <v>0</v>
      </c>
      <c r="N141" s="2" t="s">
        <v>20</v>
      </c>
      <c r="O141" s="2">
        <v>249</v>
      </c>
      <c r="P141" s="2"/>
      <c r="Q141" s="2"/>
      <c r="R141" s="5">
        <v>1395000</v>
      </c>
      <c r="S141" s="5">
        <v>1395000</v>
      </c>
      <c r="T141" s="5"/>
      <c r="U141" s="1">
        <f t="shared" si="2"/>
        <v>0</v>
      </c>
      <c r="V141" s="4">
        <v>962.07</v>
      </c>
      <c r="W141" s="5">
        <v>14524</v>
      </c>
    </row>
    <row r="142" spans="1:23" x14ac:dyDescent="0.25">
      <c r="A142" s="2">
        <v>141106</v>
      </c>
      <c r="B142" t="s">
        <v>25</v>
      </c>
      <c r="C142" s="6">
        <v>30</v>
      </c>
      <c r="D142" t="s">
        <v>26</v>
      </c>
      <c r="E142" s="2">
        <v>1969</v>
      </c>
      <c r="F142" s="2"/>
      <c r="G142" s="2" t="s">
        <v>6</v>
      </c>
      <c r="H142" s="2" t="s">
        <v>6</v>
      </c>
      <c r="I142" s="2" t="s">
        <v>6</v>
      </c>
      <c r="J142" s="2">
        <v>1321</v>
      </c>
      <c r="K142" s="2">
        <v>3</v>
      </c>
      <c r="L142" s="2">
        <v>3</v>
      </c>
      <c r="M142" s="2">
        <v>0</v>
      </c>
      <c r="N142" s="2" t="s">
        <v>13</v>
      </c>
      <c r="O142" s="2">
        <v>212</v>
      </c>
      <c r="P142" s="2"/>
      <c r="Q142" s="2"/>
      <c r="R142" s="5">
        <v>1395000</v>
      </c>
      <c r="S142" s="5">
        <v>1395000</v>
      </c>
      <c r="T142" s="5"/>
      <c r="U142" s="1">
        <f t="shared" si="2"/>
        <v>0</v>
      </c>
      <c r="V142" s="4">
        <v>1056.02</v>
      </c>
      <c r="W142" s="5">
        <v>17825</v>
      </c>
    </row>
    <row r="143" spans="1:23" x14ac:dyDescent="0.25">
      <c r="A143" s="2">
        <v>140253</v>
      </c>
      <c r="B143" t="s">
        <v>25</v>
      </c>
      <c r="C143" s="6">
        <v>30</v>
      </c>
      <c r="D143" t="s">
        <v>26</v>
      </c>
      <c r="E143" s="2">
        <v>1969</v>
      </c>
      <c r="F143" s="2"/>
      <c r="G143" s="2" t="s">
        <v>6</v>
      </c>
      <c r="H143" s="2" t="s">
        <v>6</v>
      </c>
      <c r="I143" s="2" t="s">
        <v>6</v>
      </c>
      <c r="J143" s="2">
        <v>1324</v>
      </c>
      <c r="K143" s="2">
        <v>2</v>
      </c>
      <c r="L143" s="2">
        <v>3</v>
      </c>
      <c r="M143" s="2">
        <v>0</v>
      </c>
      <c r="N143" s="2" t="s">
        <v>20</v>
      </c>
      <c r="O143" s="2">
        <v>273</v>
      </c>
      <c r="P143" s="2"/>
      <c r="Q143" s="2"/>
      <c r="R143" s="5">
        <v>1395000</v>
      </c>
      <c r="S143" s="5">
        <v>1395000</v>
      </c>
      <c r="T143" s="5"/>
      <c r="U143" s="1">
        <f t="shared" si="2"/>
        <v>0</v>
      </c>
      <c r="V143" s="4">
        <v>1053.6300000000001</v>
      </c>
      <c r="W143" s="5">
        <v>17659</v>
      </c>
    </row>
    <row r="144" spans="1:23" x14ac:dyDescent="0.25">
      <c r="A144" s="2">
        <v>139371</v>
      </c>
      <c r="B144" t="s">
        <v>11</v>
      </c>
      <c r="C144" s="6">
        <v>90</v>
      </c>
      <c r="D144" t="s">
        <v>47</v>
      </c>
      <c r="E144" s="2">
        <v>2008</v>
      </c>
      <c r="F144" s="2">
        <v>2013</v>
      </c>
      <c r="G144" s="2" t="s">
        <v>6</v>
      </c>
      <c r="H144" s="2" t="s">
        <v>6</v>
      </c>
      <c r="I144" s="2" t="s">
        <v>6</v>
      </c>
      <c r="J144" s="2">
        <v>1487</v>
      </c>
      <c r="K144" s="2">
        <v>3</v>
      </c>
      <c r="L144" s="2">
        <v>3</v>
      </c>
      <c r="M144" s="2">
        <v>0</v>
      </c>
      <c r="N144" s="2" t="s">
        <v>13</v>
      </c>
      <c r="O144" s="2">
        <v>314</v>
      </c>
      <c r="P144" s="2"/>
      <c r="Q144" s="2"/>
      <c r="R144" s="5">
        <v>1427000</v>
      </c>
      <c r="S144" s="5">
        <v>1427000</v>
      </c>
      <c r="T144" s="5"/>
      <c r="U144" s="1">
        <f t="shared" si="2"/>
        <v>0</v>
      </c>
      <c r="V144" s="4">
        <v>959.65</v>
      </c>
      <c r="W144" s="5">
        <v>17408</v>
      </c>
    </row>
    <row r="145" spans="1:23" x14ac:dyDescent="0.25">
      <c r="A145" s="2">
        <v>140591</v>
      </c>
      <c r="B145" t="s">
        <v>5</v>
      </c>
      <c r="C145" s="6">
        <v>229</v>
      </c>
      <c r="D145" t="s">
        <v>29</v>
      </c>
      <c r="E145" s="2">
        <v>1985</v>
      </c>
      <c r="F145" s="2">
        <v>2008</v>
      </c>
      <c r="G145" s="2" t="s">
        <v>6</v>
      </c>
      <c r="H145" s="2" t="s">
        <v>6</v>
      </c>
      <c r="I145" s="2" t="s">
        <v>6</v>
      </c>
      <c r="J145" s="2">
        <v>1584</v>
      </c>
      <c r="K145" s="2">
        <v>3</v>
      </c>
      <c r="L145" s="2">
        <v>3</v>
      </c>
      <c r="M145" s="2">
        <v>0</v>
      </c>
      <c r="N145" s="2" t="s">
        <v>20</v>
      </c>
      <c r="O145" s="2">
        <v>263</v>
      </c>
      <c r="P145" s="2"/>
      <c r="Q145" s="2"/>
      <c r="R145" s="5">
        <v>1450000</v>
      </c>
      <c r="S145" s="5">
        <v>1450000</v>
      </c>
      <c r="T145" s="5"/>
      <c r="U145" s="1">
        <f t="shared" si="2"/>
        <v>0</v>
      </c>
      <c r="V145" s="4">
        <v>915.4</v>
      </c>
      <c r="W145" s="5">
        <v>11725</v>
      </c>
    </row>
    <row r="146" spans="1:23" x14ac:dyDescent="0.25">
      <c r="A146" s="2">
        <v>140295</v>
      </c>
      <c r="B146" t="s">
        <v>43</v>
      </c>
      <c r="C146" s="6">
        <v>105</v>
      </c>
      <c r="D146" t="s">
        <v>60</v>
      </c>
      <c r="E146" s="2">
        <v>1968</v>
      </c>
      <c r="F146" s="2">
        <v>2005</v>
      </c>
      <c r="G146" s="2" t="s">
        <v>6</v>
      </c>
      <c r="H146" s="2" t="s">
        <v>6</v>
      </c>
      <c r="I146" s="2" t="s">
        <v>6</v>
      </c>
      <c r="J146" s="2">
        <v>1304</v>
      </c>
      <c r="K146" s="2">
        <v>2</v>
      </c>
      <c r="L146" s="2">
        <v>2</v>
      </c>
      <c r="M146" s="2">
        <v>0</v>
      </c>
      <c r="N146" s="2" t="s">
        <v>16</v>
      </c>
      <c r="O146" s="2">
        <v>280</v>
      </c>
      <c r="P146" s="2"/>
      <c r="Q146" s="2"/>
      <c r="R146" s="5">
        <v>1995000</v>
      </c>
      <c r="S146" s="5">
        <v>1495000</v>
      </c>
      <c r="T146" s="5"/>
      <c r="U146" s="1">
        <f t="shared" si="2"/>
        <v>0.25062656641604009</v>
      </c>
      <c r="V146" s="4">
        <v>1146.47</v>
      </c>
      <c r="W146" s="5">
        <v>19000</v>
      </c>
    </row>
    <row r="147" spans="1:23" x14ac:dyDescent="0.25">
      <c r="A147" s="2">
        <v>143199</v>
      </c>
      <c r="B147" t="s">
        <v>21</v>
      </c>
      <c r="C147" s="6">
        <v>366</v>
      </c>
      <c r="D147" t="s">
        <v>75</v>
      </c>
      <c r="E147" s="2">
        <v>1981</v>
      </c>
      <c r="F147" s="2"/>
      <c r="G147" s="2"/>
      <c r="H147" s="2"/>
      <c r="I147" s="2" t="s">
        <v>6</v>
      </c>
      <c r="J147" s="2">
        <v>2337</v>
      </c>
      <c r="K147" s="2">
        <v>3</v>
      </c>
      <c r="L147" s="2">
        <v>3</v>
      </c>
      <c r="M147" s="2">
        <v>0</v>
      </c>
      <c r="N147" s="2" t="s">
        <v>7</v>
      </c>
      <c r="O147" s="2">
        <v>30</v>
      </c>
      <c r="P147" s="2"/>
      <c r="Q147" s="2"/>
      <c r="R147" s="5">
        <v>1495000</v>
      </c>
      <c r="S147" s="5">
        <v>1495000</v>
      </c>
      <c r="T147" s="5"/>
      <c r="U147" s="1">
        <f t="shared" si="2"/>
        <v>0</v>
      </c>
      <c r="V147" s="4">
        <v>639.71</v>
      </c>
      <c r="W147" s="5">
        <v>15956</v>
      </c>
    </row>
    <row r="148" spans="1:23" x14ac:dyDescent="0.25">
      <c r="A148" s="2">
        <v>142424</v>
      </c>
      <c r="B148" t="s">
        <v>28</v>
      </c>
      <c r="C148" s="6">
        <v>855</v>
      </c>
      <c r="D148" t="s">
        <v>12</v>
      </c>
      <c r="E148" s="2">
        <v>1974</v>
      </c>
      <c r="F148" s="2">
        <v>2006</v>
      </c>
      <c r="G148" s="2" t="s">
        <v>6</v>
      </c>
      <c r="H148" s="2" t="s">
        <v>6</v>
      </c>
      <c r="I148" s="2" t="s">
        <v>6</v>
      </c>
      <c r="J148" s="2">
        <v>1450</v>
      </c>
      <c r="K148" s="2">
        <v>3</v>
      </c>
      <c r="L148" s="2">
        <v>3</v>
      </c>
      <c r="M148" s="2">
        <v>0</v>
      </c>
      <c r="N148" s="2" t="s">
        <v>20</v>
      </c>
      <c r="O148" s="2">
        <v>91</v>
      </c>
      <c r="P148" s="2"/>
      <c r="Q148" s="2"/>
      <c r="R148" s="5">
        <v>1500000</v>
      </c>
      <c r="S148" s="5">
        <v>1500000</v>
      </c>
      <c r="T148" s="5"/>
      <c r="U148" s="1">
        <f t="shared" si="2"/>
        <v>0</v>
      </c>
      <c r="V148" s="4">
        <v>1034.48</v>
      </c>
      <c r="W148" s="5">
        <v>16931</v>
      </c>
    </row>
    <row r="149" spans="1:23" x14ac:dyDescent="0.25">
      <c r="A149" s="2">
        <v>139841</v>
      </c>
      <c r="B149" t="s">
        <v>51</v>
      </c>
      <c r="C149" s="6">
        <v>400</v>
      </c>
      <c r="D149" t="s">
        <v>15</v>
      </c>
      <c r="E149" s="2">
        <v>1970</v>
      </c>
      <c r="F149" s="2">
        <v>2007</v>
      </c>
      <c r="G149" s="2" t="s">
        <v>6</v>
      </c>
      <c r="H149" s="2" t="s">
        <v>6</v>
      </c>
      <c r="I149" s="2" t="s">
        <v>6</v>
      </c>
      <c r="J149" s="2">
        <v>1544</v>
      </c>
      <c r="K149" s="2">
        <v>4</v>
      </c>
      <c r="L149" s="2">
        <v>4</v>
      </c>
      <c r="M149" s="2">
        <v>0</v>
      </c>
      <c r="N149" s="2" t="s">
        <v>20</v>
      </c>
      <c r="O149" s="2">
        <v>1026</v>
      </c>
      <c r="P149" s="2"/>
      <c r="Q149" s="2"/>
      <c r="R149" s="5">
        <v>1565000</v>
      </c>
      <c r="S149" s="5">
        <v>1565000</v>
      </c>
      <c r="T149" s="5"/>
      <c r="U149" s="1">
        <f t="shared" si="2"/>
        <v>0</v>
      </c>
      <c r="V149" s="4">
        <v>1013.6</v>
      </c>
      <c r="W149" s="5">
        <v>26103</v>
      </c>
    </row>
    <row r="150" spans="1:23" x14ac:dyDescent="0.25">
      <c r="A150" s="2">
        <v>143595</v>
      </c>
      <c r="B150" t="s">
        <v>5</v>
      </c>
      <c r="C150" s="6">
        <v>229</v>
      </c>
      <c r="D150" t="s">
        <v>29</v>
      </c>
      <c r="E150" s="2">
        <v>1982</v>
      </c>
      <c r="F150" s="2">
        <v>2007</v>
      </c>
      <c r="G150" s="2"/>
      <c r="H150" s="2"/>
      <c r="I150" s="2" t="s">
        <v>6</v>
      </c>
      <c r="J150" s="2">
        <v>1600</v>
      </c>
      <c r="K150" s="2">
        <v>3</v>
      </c>
      <c r="L150" s="2">
        <v>3</v>
      </c>
      <c r="M150" s="2">
        <v>0</v>
      </c>
      <c r="N150" s="2" t="s">
        <v>20</v>
      </c>
      <c r="O150" s="2">
        <v>8</v>
      </c>
      <c r="P150" s="2"/>
      <c r="Q150" s="2"/>
      <c r="R150" s="5">
        <v>1575000</v>
      </c>
      <c r="S150" s="5">
        <v>1575000</v>
      </c>
      <c r="T150" s="5"/>
      <c r="U150" s="1">
        <f t="shared" si="2"/>
        <v>0</v>
      </c>
      <c r="V150" s="4">
        <v>984.38</v>
      </c>
      <c r="W150" s="5">
        <v>19560</v>
      </c>
    </row>
    <row r="151" spans="1:23" x14ac:dyDescent="0.25">
      <c r="A151" s="2">
        <v>141686</v>
      </c>
      <c r="B151" t="s">
        <v>33</v>
      </c>
      <c r="C151" s="6">
        <v>145</v>
      </c>
      <c r="D151" t="s">
        <v>35</v>
      </c>
      <c r="E151" s="2">
        <v>1981</v>
      </c>
      <c r="F151" s="2">
        <v>2015</v>
      </c>
      <c r="G151" s="2" t="s">
        <v>6</v>
      </c>
      <c r="H151" s="2" t="s">
        <v>6</v>
      </c>
      <c r="I151" s="2" t="s">
        <v>6</v>
      </c>
      <c r="J151" s="2">
        <v>2115</v>
      </c>
      <c r="K151" s="2">
        <v>2</v>
      </c>
      <c r="L151" s="2">
        <v>2</v>
      </c>
      <c r="M151" s="2">
        <v>1</v>
      </c>
      <c r="N151" s="2" t="s">
        <v>20</v>
      </c>
      <c r="O151" s="2">
        <v>158</v>
      </c>
      <c r="P151" s="2"/>
      <c r="Q151" s="2"/>
      <c r="R151" s="5">
        <v>1595000</v>
      </c>
      <c r="S151" s="5">
        <v>1595000</v>
      </c>
      <c r="T151" s="5"/>
      <c r="U151" s="1">
        <f t="shared" si="2"/>
        <v>0</v>
      </c>
      <c r="V151" s="4">
        <v>754.14</v>
      </c>
      <c r="W151" s="5">
        <v>20540</v>
      </c>
    </row>
    <row r="152" spans="1:23" x14ac:dyDescent="0.25">
      <c r="A152" s="2">
        <v>141234</v>
      </c>
      <c r="B152" t="s">
        <v>64</v>
      </c>
      <c r="C152" s="6">
        <v>360</v>
      </c>
      <c r="D152" t="s">
        <v>15</v>
      </c>
      <c r="E152" s="2">
        <v>1980</v>
      </c>
      <c r="F152" s="2">
        <v>2013</v>
      </c>
      <c r="G152" s="2" t="s">
        <v>6</v>
      </c>
      <c r="H152" s="2" t="s">
        <v>6</v>
      </c>
      <c r="I152" s="2" t="s">
        <v>19</v>
      </c>
      <c r="J152" s="2">
        <v>1748</v>
      </c>
      <c r="K152" s="2">
        <v>4</v>
      </c>
      <c r="L152" s="2">
        <v>4</v>
      </c>
      <c r="M152" s="2">
        <v>0</v>
      </c>
      <c r="N152" s="2" t="s">
        <v>20</v>
      </c>
      <c r="O152" s="2">
        <v>199</v>
      </c>
      <c r="P152" s="2"/>
      <c r="Q152" s="2"/>
      <c r="R152" s="5">
        <v>1900000</v>
      </c>
      <c r="S152" s="5">
        <v>1600000</v>
      </c>
      <c r="T152" s="5"/>
      <c r="U152" s="1">
        <f t="shared" si="2"/>
        <v>0.15789473684210525</v>
      </c>
      <c r="V152" s="4">
        <v>915.33</v>
      </c>
      <c r="W152" s="5">
        <v>27357</v>
      </c>
    </row>
    <row r="153" spans="1:23" x14ac:dyDescent="0.25">
      <c r="A153" s="2">
        <v>140415</v>
      </c>
      <c r="B153" t="s">
        <v>78</v>
      </c>
      <c r="C153" s="6">
        <v>130</v>
      </c>
      <c r="D153" t="s">
        <v>15</v>
      </c>
      <c r="E153" s="2">
        <v>0</v>
      </c>
      <c r="F153" s="2"/>
      <c r="G153" s="2" t="s">
        <v>6</v>
      </c>
      <c r="H153" s="2" t="s">
        <v>6</v>
      </c>
      <c r="I153" s="2" t="s">
        <v>6</v>
      </c>
      <c r="J153" s="2">
        <v>1778</v>
      </c>
      <c r="K153" s="2">
        <v>3</v>
      </c>
      <c r="L153" s="2">
        <v>4</v>
      </c>
      <c r="M153" s="2">
        <v>0</v>
      </c>
      <c r="N153" s="2" t="s">
        <v>13</v>
      </c>
      <c r="O153" s="2">
        <v>263</v>
      </c>
      <c r="P153" s="2"/>
      <c r="Q153" s="2"/>
      <c r="R153" s="5">
        <v>1539000</v>
      </c>
      <c r="S153" s="5">
        <v>1610000</v>
      </c>
      <c r="T153" s="5"/>
      <c r="U153" s="1">
        <f t="shared" si="2"/>
        <v>-4.6133853151397008E-2</v>
      </c>
      <c r="V153" s="4">
        <v>905.51</v>
      </c>
      <c r="W153" s="5">
        <v>15320</v>
      </c>
    </row>
    <row r="154" spans="1:23" x14ac:dyDescent="0.25">
      <c r="A154" s="2">
        <v>143558</v>
      </c>
      <c r="B154" t="s">
        <v>28</v>
      </c>
      <c r="C154" s="6">
        <v>855</v>
      </c>
      <c r="D154" t="s">
        <v>12</v>
      </c>
      <c r="E154" s="2">
        <v>1974</v>
      </c>
      <c r="F154" s="2">
        <v>2015</v>
      </c>
      <c r="G154" s="2" t="s">
        <v>6</v>
      </c>
      <c r="H154" s="2" t="s">
        <v>6</v>
      </c>
      <c r="I154" s="2" t="s">
        <v>6</v>
      </c>
      <c r="J154" s="2">
        <v>1800</v>
      </c>
      <c r="K154" s="2">
        <v>4</v>
      </c>
      <c r="L154" s="2">
        <v>4</v>
      </c>
      <c r="M154" s="2">
        <v>0</v>
      </c>
      <c r="N154" s="2" t="s">
        <v>16</v>
      </c>
      <c r="O154" s="2">
        <v>8</v>
      </c>
      <c r="P154" s="2"/>
      <c r="Q154" s="2"/>
      <c r="R154" s="5">
        <v>1625000</v>
      </c>
      <c r="S154" s="5">
        <v>1625000</v>
      </c>
      <c r="T154" s="5"/>
      <c r="U154" s="1">
        <f t="shared" si="2"/>
        <v>0</v>
      </c>
      <c r="V154" s="4">
        <v>902.78</v>
      </c>
      <c r="W154" s="5">
        <v>14833</v>
      </c>
    </row>
    <row r="155" spans="1:23" x14ac:dyDescent="0.25">
      <c r="A155" s="2">
        <v>132992</v>
      </c>
      <c r="B155" t="s">
        <v>33</v>
      </c>
      <c r="C155" s="6">
        <v>590</v>
      </c>
      <c r="D155" t="s">
        <v>15</v>
      </c>
      <c r="E155" s="2">
        <v>1981</v>
      </c>
      <c r="F155" s="2">
        <v>2013</v>
      </c>
      <c r="G155" s="2" t="s">
        <v>6</v>
      </c>
      <c r="H155" s="2" t="s">
        <v>6</v>
      </c>
      <c r="I155" s="2" t="s">
        <v>6</v>
      </c>
      <c r="J155" s="2">
        <v>1952</v>
      </c>
      <c r="K155" s="2">
        <v>3</v>
      </c>
      <c r="L155" s="2">
        <v>3</v>
      </c>
      <c r="M155" s="2">
        <v>0</v>
      </c>
      <c r="N155" s="2" t="s">
        <v>20</v>
      </c>
      <c r="O155" s="2">
        <v>794</v>
      </c>
      <c r="P155" s="2"/>
      <c r="Q155" s="2"/>
      <c r="R155" s="5">
        <v>1975000</v>
      </c>
      <c r="S155" s="5">
        <v>1665000</v>
      </c>
      <c r="T155" s="5"/>
      <c r="U155" s="1">
        <f t="shared" si="2"/>
        <v>0.1569620253164557</v>
      </c>
      <c r="V155" s="4">
        <v>852.97</v>
      </c>
    </row>
    <row r="156" spans="1:23" x14ac:dyDescent="0.25">
      <c r="A156" s="2">
        <v>137800</v>
      </c>
      <c r="B156" t="s">
        <v>21</v>
      </c>
      <c r="C156" s="6">
        <v>124</v>
      </c>
      <c r="D156" t="s">
        <v>54</v>
      </c>
      <c r="E156" s="2">
        <v>1982</v>
      </c>
      <c r="F156" s="2">
        <v>2011</v>
      </c>
      <c r="G156" s="2"/>
      <c r="H156" s="2"/>
      <c r="I156" s="2" t="s">
        <v>6</v>
      </c>
      <c r="J156" s="2">
        <v>2340</v>
      </c>
      <c r="K156" s="2">
        <v>4</v>
      </c>
      <c r="L156" s="2">
        <v>3</v>
      </c>
      <c r="M156" s="2">
        <v>1</v>
      </c>
      <c r="N156" s="2" t="s">
        <v>7</v>
      </c>
      <c r="O156" s="2">
        <v>423</v>
      </c>
      <c r="P156" s="2"/>
      <c r="Q156" s="2"/>
      <c r="R156" s="5">
        <v>1895000</v>
      </c>
      <c r="S156" s="5">
        <v>1749000</v>
      </c>
      <c r="T156" s="5"/>
      <c r="U156" s="1">
        <f t="shared" si="2"/>
        <v>7.7044854881266486E-2</v>
      </c>
      <c r="V156" s="4">
        <v>747.44</v>
      </c>
      <c r="W156" s="5">
        <v>14700</v>
      </c>
    </row>
    <row r="157" spans="1:23" x14ac:dyDescent="0.25">
      <c r="A157" s="2">
        <v>141306</v>
      </c>
      <c r="B157" t="s">
        <v>80</v>
      </c>
      <c r="C157" s="6">
        <v>3904</v>
      </c>
      <c r="D157" t="s">
        <v>81</v>
      </c>
      <c r="E157" s="2">
        <v>1988</v>
      </c>
      <c r="F157" s="2">
        <v>2008</v>
      </c>
      <c r="G157" s="2"/>
      <c r="H157" s="2"/>
      <c r="I157" s="2" t="s">
        <v>45</v>
      </c>
      <c r="J157" s="2">
        <v>2560</v>
      </c>
      <c r="K157" s="2">
        <v>3</v>
      </c>
      <c r="L157" s="2">
        <v>3</v>
      </c>
      <c r="M157" s="2">
        <v>1</v>
      </c>
      <c r="N157" s="2" t="s">
        <v>10</v>
      </c>
      <c r="O157" s="2">
        <v>199</v>
      </c>
      <c r="P157" s="2"/>
      <c r="Q157" s="2"/>
      <c r="R157" s="5">
        <v>1785000</v>
      </c>
      <c r="S157" s="5">
        <v>1785000</v>
      </c>
      <c r="T157" s="5"/>
      <c r="U157" s="1">
        <f t="shared" si="2"/>
        <v>0</v>
      </c>
      <c r="V157" s="4">
        <v>697.27</v>
      </c>
      <c r="W157" s="5">
        <v>21000</v>
      </c>
    </row>
    <row r="158" spans="1:23" x14ac:dyDescent="0.25">
      <c r="A158" s="2">
        <v>135063</v>
      </c>
      <c r="B158" t="s">
        <v>64</v>
      </c>
      <c r="C158" s="6">
        <v>360</v>
      </c>
      <c r="D158" t="s">
        <v>65</v>
      </c>
      <c r="E158" s="2">
        <v>1977</v>
      </c>
      <c r="F158" s="2">
        <v>2008</v>
      </c>
      <c r="G158" s="2" t="s">
        <v>6</v>
      </c>
      <c r="H158" s="2" t="s">
        <v>6</v>
      </c>
      <c r="I158" s="2" t="s">
        <v>6</v>
      </c>
      <c r="J158" s="2">
        <v>1860</v>
      </c>
      <c r="K158" s="2">
        <v>4</v>
      </c>
      <c r="L158" s="2">
        <v>4</v>
      </c>
      <c r="M158" s="2">
        <v>0</v>
      </c>
      <c r="N158" s="2" t="s">
        <v>7</v>
      </c>
      <c r="O158" s="2">
        <v>662</v>
      </c>
      <c r="P158" s="2"/>
      <c r="Q158" s="2"/>
      <c r="R158" s="5">
        <v>2150000</v>
      </c>
      <c r="S158" s="5">
        <v>1799500</v>
      </c>
      <c r="T158" s="5"/>
      <c r="U158" s="1">
        <f t="shared" si="2"/>
        <v>0.16302325581395349</v>
      </c>
      <c r="V158" s="4">
        <v>967.47</v>
      </c>
      <c r="W158" s="5">
        <v>27356.87</v>
      </c>
    </row>
    <row r="159" spans="1:23" x14ac:dyDescent="0.25">
      <c r="A159" s="2">
        <v>136416</v>
      </c>
      <c r="B159" t="s">
        <v>68</v>
      </c>
      <c r="C159" s="6">
        <v>381</v>
      </c>
      <c r="D159" t="s">
        <v>69</v>
      </c>
      <c r="E159" s="2">
        <v>1976</v>
      </c>
      <c r="F159" s="2"/>
      <c r="G159" s="2"/>
      <c r="H159" s="2"/>
      <c r="I159" s="2"/>
      <c r="J159" s="2">
        <v>3183</v>
      </c>
      <c r="K159" s="2">
        <v>4</v>
      </c>
      <c r="L159" s="2">
        <v>4</v>
      </c>
      <c r="M159" s="2">
        <v>1</v>
      </c>
      <c r="N159" s="2" t="s">
        <v>20</v>
      </c>
      <c r="O159" s="2">
        <v>552</v>
      </c>
      <c r="P159" s="2"/>
      <c r="Q159" s="2"/>
      <c r="R159" s="5">
        <v>1850000</v>
      </c>
      <c r="S159" s="5">
        <v>1850000</v>
      </c>
      <c r="T159" s="5"/>
      <c r="U159" s="1">
        <f t="shared" si="2"/>
        <v>0</v>
      </c>
      <c r="V159" s="4">
        <v>581.21</v>
      </c>
      <c r="W159" s="5">
        <v>5892</v>
      </c>
    </row>
    <row r="160" spans="1:23" x14ac:dyDescent="0.25">
      <c r="A160" s="2">
        <v>142718</v>
      </c>
      <c r="B160" t="s">
        <v>11</v>
      </c>
      <c r="C160" s="6">
        <v>110</v>
      </c>
      <c r="D160" t="s">
        <v>12</v>
      </c>
      <c r="E160" s="2">
        <v>2008</v>
      </c>
      <c r="F160" s="2"/>
      <c r="G160" s="2" t="s">
        <v>6</v>
      </c>
      <c r="H160" s="2" t="s">
        <v>6</v>
      </c>
      <c r="I160" s="2" t="s">
        <v>6</v>
      </c>
      <c r="J160" s="2">
        <v>1480</v>
      </c>
      <c r="K160" s="2">
        <v>3</v>
      </c>
      <c r="L160" s="2">
        <v>3</v>
      </c>
      <c r="M160" s="2">
        <v>0</v>
      </c>
      <c r="N160" s="2" t="s">
        <v>16</v>
      </c>
      <c r="O160" s="2">
        <v>71</v>
      </c>
      <c r="P160" s="2"/>
      <c r="Q160" s="2"/>
      <c r="R160" s="5">
        <v>1850000</v>
      </c>
      <c r="S160" s="5">
        <v>1850000</v>
      </c>
      <c r="T160" s="5"/>
      <c r="U160" s="1">
        <f t="shared" si="2"/>
        <v>0</v>
      </c>
      <c r="V160" s="4">
        <v>1250</v>
      </c>
      <c r="W160" s="5">
        <v>21884</v>
      </c>
    </row>
    <row r="161" spans="1:23" x14ac:dyDescent="0.25">
      <c r="A161" s="2">
        <v>142830</v>
      </c>
      <c r="B161" t="s">
        <v>5</v>
      </c>
      <c r="C161" s="6">
        <v>229</v>
      </c>
      <c r="D161" t="s">
        <v>29</v>
      </c>
      <c r="E161" s="2">
        <v>1982</v>
      </c>
      <c r="F161" s="2">
        <v>2001</v>
      </c>
      <c r="G161" s="2" t="s">
        <v>6</v>
      </c>
      <c r="H161" s="2" t="s">
        <v>6</v>
      </c>
      <c r="I161" s="2" t="s">
        <v>6</v>
      </c>
      <c r="J161" s="2">
        <v>2144</v>
      </c>
      <c r="K161" s="2">
        <v>3</v>
      </c>
      <c r="L161" s="2">
        <v>3</v>
      </c>
      <c r="M161" s="2">
        <v>0</v>
      </c>
      <c r="N161" s="2" t="s">
        <v>7</v>
      </c>
      <c r="O161" s="2">
        <v>60</v>
      </c>
      <c r="P161" s="2"/>
      <c r="Q161" s="2"/>
      <c r="R161" s="5">
        <v>1850000</v>
      </c>
      <c r="S161" s="5">
        <v>1850000</v>
      </c>
      <c r="T161" s="5"/>
      <c r="U161" s="1">
        <f t="shared" si="2"/>
        <v>0</v>
      </c>
      <c r="V161" s="4">
        <v>862.87</v>
      </c>
      <c r="W161" s="5">
        <v>8736</v>
      </c>
    </row>
    <row r="162" spans="1:23" x14ac:dyDescent="0.25">
      <c r="A162" s="2">
        <v>140416</v>
      </c>
      <c r="B162" t="s">
        <v>78</v>
      </c>
      <c r="C162" s="6">
        <v>130</v>
      </c>
      <c r="D162" t="s">
        <v>15</v>
      </c>
      <c r="E162" s="2">
        <v>0</v>
      </c>
      <c r="F162" s="2"/>
      <c r="G162" s="2" t="s">
        <v>6</v>
      </c>
      <c r="H162" s="2" t="s">
        <v>6</v>
      </c>
      <c r="I162" s="2" t="s">
        <v>6</v>
      </c>
      <c r="J162" s="2">
        <v>2150</v>
      </c>
      <c r="K162" s="2">
        <v>3</v>
      </c>
      <c r="L162" s="2">
        <v>4</v>
      </c>
      <c r="M162" s="2">
        <v>0</v>
      </c>
      <c r="N162" s="2" t="s">
        <v>13</v>
      </c>
      <c r="O162" s="2">
        <v>263</v>
      </c>
      <c r="P162" s="2"/>
      <c r="Q162" s="2"/>
      <c r="R162" s="5">
        <v>1856000</v>
      </c>
      <c r="S162" s="5">
        <v>1856000</v>
      </c>
      <c r="T162" s="5"/>
      <c r="U162" s="1">
        <f t="shared" si="2"/>
        <v>0</v>
      </c>
      <c r="V162" s="4">
        <v>863.26</v>
      </c>
      <c r="W162" s="5">
        <v>13983.63</v>
      </c>
    </row>
    <row r="163" spans="1:23" x14ac:dyDescent="0.25">
      <c r="A163" s="2">
        <v>141745</v>
      </c>
      <c r="B163" t="s">
        <v>32</v>
      </c>
      <c r="C163" s="6">
        <v>130</v>
      </c>
      <c r="D163" t="s">
        <v>34</v>
      </c>
      <c r="E163" s="2">
        <v>0</v>
      </c>
      <c r="F163" s="2"/>
      <c r="G163" s="2" t="s">
        <v>6</v>
      </c>
      <c r="H163" s="2" t="s">
        <v>6</v>
      </c>
      <c r="I163" s="2" t="s">
        <v>6</v>
      </c>
      <c r="J163" s="2">
        <v>1465</v>
      </c>
      <c r="K163" s="2">
        <v>3</v>
      </c>
      <c r="L163" s="2">
        <v>3</v>
      </c>
      <c r="M163" s="2">
        <v>0</v>
      </c>
      <c r="N163" s="2" t="s">
        <v>13</v>
      </c>
      <c r="O163" s="2">
        <v>154</v>
      </c>
      <c r="P163" s="2"/>
      <c r="Q163" s="2"/>
      <c r="R163" s="5">
        <v>2300000</v>
      </c>
      <c r="S163" s="5">
        <v>1902000</v>
      </c>
      <c r="T163" s="5"/>
      <c r="U163" s="1">
        <f t="shared" si="2"/>
        <v>0.17304347826086958</v>
      </c>
      <c r="V163" s="4">
        <v>1298.29</v>
      </c>
    </row>
    <row r="164" spans="1:23" x14ac:dyDescent="0.25">
      <c r="A164" s="2">
        <v>133641</v>
      </c>
      <c r="B164" t="s">
        <v>51</v>
      </c>
      <c r="C164" s="6">
        <v>400</v>
      </c>
      <c r="D164" t="s">
        <v>15</v>
      </c>
      <c r="E164" s="2">
        <v>1970</v>
      </c>
      <c r="F164" s="2">
        <v>2008</v>
      </c>
      <c r="G164" s="2" t="s">
        <v>6</v>
      </c>
      <c r="H164" s="2" t="s">
        <v>6</v>
      </c>
      <c r="I164" s="2" t="s">
        <v>6</v>
      </c>
      <c r="J164" s="2">
        <v>2025</v>
      </c>
      <c r="K164" s="2">
        <v>4</v>
      </c>
      <c r="L164" s="2">
        <v>4</v>
      </c>
      <c r="M164" s="2">
        <v>0</v>
      </c>
      <c r="N164" s="2" t="s">
        <v>20</v>
      </c>
      <c r="O164" s="2">
        <v>749</v>
      </c>
      <c r="P164" s="2"/>
      <c r="Q164" s="2"/>
      <c r="R164" s="5">
        <v>1995000</v>
      </c>
      <c r="S164" s="5">
        <v>1995000</v>
      </c>
      <c r="T164" s="5"/>
      <c r="U164" s="1">
        <f t="shared" si="2"/>
        <v>0</v>
      </c>
      <c r="V164" s="4">
        <v>985.19</v>
      </c>
      <c r="W164" s="5">
        <v>8357</v>
      </c>
    </row>
    <row r="165" spans="1:23" x14ac:dyDescent="0.25">
      <c r="A165" s="2">
        <v>141085</v>
      </c>
      <c r="B165" t="s">
        <v>5</v>
      </c>
      <c r="C165" s="6">
        <v>229</v>
      </c>
      <c r="D165" t="s">
        <v>29</v>
      </c>
      <c r="E165" s="2">
        <v>1982</v>
      </c>
      <c r="F165" s="2">
        <v>2009</v>
      </c>
      <c r="G165" s="2"/>
      <c r="H165" s="2"/>
      <c r="I165" s="2" t="s">
        <v>6</v>
      </c>
      <c r="J165" s="2">
        <v>2630</v>
      </c>
      <c r="K165" s="2">
        <v>4</v>
      </c>
      <c r="L165" s="2">
        <v>4</v>
      </c>
      <c r="M165" s="2">
        <v>1</v>
      </c>
      <c r="N165" s="2" t="s">
        <v>20</v>
      </c>
      <c r="O165" s="2">
        <v>217</v>
      </c>
      <c r="P165" s="2"/>
      <c r="Q165" s="2"/>
      <c r="R165" s="5">
        <v>2164000</v>
      </c>
      <c r="S165" s="5">
        <v>1999000</v>
      </c>
      <c r="T165" s="5"/>
      <c r="U165" s="1">
        <f t="shared" si="2"/>
        <v>7.6247689463955631E-2</v>
      </c>
      <c r="V165" s="4">
        <v>760.08</v>
      </c>
      <c r="W165" s="5">
        <v>18044</v>
      </c>
    </row>
    <row r="166" spans="1:23" x14ac:dyDescent="0.25">
      <c r="A166" s="2">
        <v>140797</v>
      </c>
      <c r="B166" t="s">
        <v>33</v>
      </c>
      <c r="C166" s="6">
        <v>590</v>
      </c>
      <c r="D166" t="s">
        <v>15</v>
      </c>
      <c r="E166" s="2">
        <v>1981</v>
      </c>
      <c r="F166" s="2">
        <v>2013</v>
      </c>
      <c r="G166" s="2" t="s">
        <v>6</v>
      </c>
      <c r="H166" s="2" t="s">
        <v>6</v>
      </c>
      <c r="I166" s="2" t="s">
        <v>6</v>
      </c>
      <c r="J166" s="2">
        <v>2175</v>
      </c>
      <c r="K166" s="2">
        <v>3</v>
      </c>
      <c r="L166" s="2">
        <v>3</v>
      </c>
      <c r="M166" s="2">
        <v>1</v>
      </c>
      <c r="N166" s="2" t="s">
        <v>20</v>
      </c>
      <c r="O166" s="2">
        <v>258</v>
      </c>
      <c r="P166" s="2"/>
      <c r="Q166" s="2"/>
      <c r="R166" s="5">
        <v>2399000</v>
      </c>
      <c r="S166" s="5">
        <v>2095000</v>
      </c>
      <c r="T166" s="5"/>
      <c r="U166" s="1">
        <f t="shared" si="2"/>
        <v>0.12671946644435181</v>
      </c>
      <c r="V166" s="4">
        <v>963.22</v>
      </c>
      <c r="W166" s="5">
        <v>16816</v>
      </c>
    </row>
    <row r="167" spans="1:23" x14ac:dyDescent="0.25">
      <c r="A167" s="2">
        <v>139731</v>
      </c>
      <c r="B167" t="s">
        <v>33</v>
      </c>
      <c r="C167" s="6">
        <v>90</v>
      </c>
      <c r="D167" t="s">
        <v>35</v>
      </c>
      <c r="E167" s="2">
        <v>1981</v>
      </c>
      <c r="F167" s="2">
        <v>2008</v>
      </c>
      <c r="G167" s="2" t="s">
        <v>6</v>
      </c>
      <c r="H167" s="2" t="s">
        <v>6</v>
      </c>
      <c r="I167" s="2" t="s">
        <v>6</v>
      </c>
      <c r="J167" s="2">
        <v>3085</v>
      </c>
      <c r="K167" s="2">
        <v>3</v>
      </c>
      <c r="L167" s="2">
        <v>4</v>
      </c>
      <c r="M167" s="2">
        <v>1</v>
      </c>
      <c r="N167" s="2" t="s">
        <v>20</v>
      </c>
      <c r="O167" s="2">
        <v>306</v>
      </c>
      <c r="P167" s="2"/>
      <c r="Q167" s="2"/>
      <c r="R167" s="5">
        <v>2574000</v>
      </c>
      <c r="S167" s="5">
        <v>2100000</v>
      </c>
      <c r="T167" s="5"/>
      <c r="U167" s="1">
        <f t="shared" si="2"/>
        <v>0.18414918414918416</v>
      </c>
      <c r="V167" s="4">
        <v>680.71</v>
      </c>
      <c r="W167" s="5">
        <v>24532</v>
      </c>
    </row>
    <row r="168" spans="1:23" x14ac:dyDescent="0.25">
      <c r="A168" s="2">
        <v>141229</v>
      </c>
      <c r="B168" t="s">
        <v>58</v>
      </c>
      <c r="C168" s="6">
        <v>120</v>
      </c>
      <c r="D168" t="s">
        <v>12</v>
      </c>
      <c r="E168" s="2">
        <v>2007</v>
      </c>
      <c r="F168" s="2"/>
      <c r="G168" s="2" t="s">
        <v>6</v>
      </c>
      <c r="H168" s="2"/>
      <c r="I168" s="2" t="s">
        <v>6</v>
      </c>
      <c r="J168" s="2">
        <v>1484</v>
      </c>
      <c r="K168" s="2">
        <v>3</v>
      </c>
      <c r="L168" s="2">
        <v>3</v>
      </c>
      <c r="M168" s="2">
        <v>0</v>
      </c>
      <c r="N168" s="2" t="s">
        <v>10</v>
      </c>
      <c r="O168" s="2">
        <v>199</v>
      </c>
      <c r="P168" s="2"/>
      <c r="Q168" s="2"/>
      <c r="R168" s="5">
        <v>2350000</v>
      </c>
      <c r="S168" s="5">
        <v>2350000</v>
      </c>
      <c r="T168" s="5"/>
      <c r="U168" s="1">
        <f t="shared" si="2"/>
        <v>0</v>
      </c>
      <c r="V168" s="4">
        <v>1583.56</v>
      </c>
      <c r="W168" s="5">
        <v>18604</v>
      </c>
    </row>
    <row r="169" spans="1:23" x14ac:dyDescent="0.25">
      <c r="A169" s="2">
        <v>128167</v>
      </c>
      <c r="B169" t="s">
        <v>58</v>
      </c>
      <c r="C169" s="6">
        <v>120</v>
      </c>
      <c r="D169" t="s">
        <v>12</v>
      </c>
      <c r="E169" s="2">
        <v>2007</v>
      </c>
      <c r="F169" s="2"/>
      <c r="G169" s="2" t="s">
        <v>6</v>
      </c>
      <c r="H169" s="2" t="s">
        <v>6</v>
      </c>
      <c r="I169" s="2" t="s">
        <v>6</v>
      </c>
      <c r="J169" s="2">
        <v>1482</v>
      </c>
      <c r="K169" s="2">
        <v>3</v>
      </c>
      <c r="L169" s="2">
        <v>3</v>
      </c>
      <c r="M169" s="2">
        <v>0</v>
      </c>
      <c r="N169" s="2" t="s">
        <v>13</v>
      </c>
      <c r="O169" s="2">
        <v>1198</v>
      </c>
      <c r="P169" s="2"/>
      <c r="Q169" s="2"/>
      <c r="R169" s="5">
        <v>2455000</v>
      </c>
      <c r="S169" s="5">
        <v>2375000</v>
      </c>
      <c r="T169" s="5"/>
      <c r="U169" s="1">
        <f t="shared" si="2"/>
        <v>3.2586558044806514E-2</v>
      </c>
      <c r="V169" s="4">
        <v>1602.56</v>
      </c>
      <c r="W169" s="5">
        <v>18768</v>
      </c>
    </row>
    <row r="170" spans="1:23" x14ac:dyDescent="0.25">
      <c r="A170" s="2">
        <v>126246</v>
      </c>
      <c r="B170" t="s">
        <v>14</v>
      </c>
      <c r="C170" s="6">
        <v>425</v>
      </c>
      <c r="D170" t="s">
        <v>34</v>
      </c>
      <c r="E170" s="2">
        <v>2008</v>
      </c>
      <c r="F170" s="2"/>
      <c r="G170" s="2" t="s">
        <v>6</v>
      </c>
      <c r="H170" s="2" t="s">
        <v>6</v>
      </c>
      <c r="I170" s="2" t="s">
        <v>6</v>
      </c>
      <c r="J170" s="2">
        <v>2378</v>
      </c>
      <c r="K170" s="2">
        <v>4</v>
      </c>
      <c r="L170" s="2">
        <v>4</v>
      </c>
      <c r="M170" s="2">
        <v>1</v>
      </c>
      <c r="N170" s="2" t="s">
        <v>10</v>
      </c>
      <c r="O170" s="2">
        <v>1390</v>
      </c>
      <c r="P170" s="2"/>
      <c r="Q170" s="2"/>
      <c r="R170" s="5">
        <v>2995000</v>
      </c>
      <c r="S170" s="5">
        <v>2495000</v>
      </c>
      <c r="T170" s="5"/>
      <c r="U170" s="1">
        <f t="shared" si="2"/>
        <v>0.1669449081803005</v>
      </c>
      <c r="V170" s="4">
        <v>1049.2</v>
      </c>
      <c r="W170" s="5">
        <v>44709</v>
      </c>
    </row>
    <row r="171" spans="1:23" x14ac:dyDescent="0.25">
      <c r="A171" s="2">
        <v>141860</v>
      </c>
      <c r="B171" t="s">
        <v>83</v>
      </c>
      <c r="C171" s="6">
        <v>60</v>
      </c>
      <c r="D171" t="s">
        <v>84</v>
      </c>
      <c r="E171" s="2">
        <v>1969</v>
      </c>
      <c r="F171" s="2"/>
      <c r="G171" s="2" t="s">
        <v>6</v>
      </c>
      <c r="H171" s="2" t="s">
        <v>6</v>
      </c>
      <c r="I171" s="2" t="s">
        <v>6</v>
      </c>
      <c r="J171" s="2">
        <v>2310</v>
      </c>
      <c r="K171" s="2">
        <v>5</v>
      </c>
      <c r="L171" s="2">
        <v>4</v>
      </c>
      <c r="M171" s="2">
        <v>1</v>
      </c>
      <c r="N171" s="2" t="s">
        <v>20</v>
      </c>
      <c r="O171" s="2">
        <v>142</v>
      </c>
      <c r="P171" s="2"/>
      <c r="Q171" s="2"/>
      <c r="R171" s="5">
        <v>2495000</v>
      </c>
      <c r="S171" s="5">
        <v>2495000</v>
      </c>
      <c r="T171" s="5"/>
      <c r="U171" s="1">
        <f t="shared" si="2"/>
        <v>0</v>
      </c>
      <c r="V171" s="4">
        <v>1080.0899999999999</v>
      </c>
      <c r="W171" s="5">
        <v>17800</v>
      </c>
    </row>
    <row r="172" spans="1:23" x14ac:dyDescent="0.25">
      <c r="A172" s="2">
        <v>142124</v>
      </c>
      <c r="B172" t="s">
        <v>32</v>
      </c>
      <c r="C172" s="6">
        <v>130</v>
      </c>
      <c r="D172" t="s">
        <v>15</v>
      </c>
      <c r="E172" s="2">
        <v>2010</v>
      </c>
      <c r="F172" s="2"/>
      <c r="G172" s="2" t="s">
        <v>6</v>
      </c>
      <c r="H172" s="2" t="s">
        <v>6</v>
      </c>
      <c r="I172" s="2" t="s">
        <v>6</v>
      </c>
      <c r="J172" s="2">
        <v>2257</v>
      </c>
      <c r="K172" s="2">
        <v>4</v>
      </c>
      <c r="L172" s="2">
        <v>3</v>
      </c>
      <c r="M172" s="2">
        <v>0</v>
      </c>
      <c r="N172" s="2" t="s">
        <v>13</v>
      </c>
      <c r="O172" s="2">
        <v>114</v>
      </c>
      <c r="P172" s="2"/>
      <c r="Q172" s="2"/>
      <c r="R172" s="5">
        <v>2995000</v>
      </c>
      <c r="S172" s="5">
        <v>2700000</v>
      </c>
      <c r="T172" s="5"/>
      <c r="U172" s="1">
        <f t="shared" si="2"/>
        <v>9.849749582637729E-2</v>
      </c>
      <c r="V172" s="4">
        <v>1196.28</v>
      </c>
      <c r="W172" s="5">
        <v>15215.49</v>
      </c>
    </row>
    <row r="173" spans="1:23" x14ac:dyDescent="0.25">
      <c r="A173" s="2">
        <v>140269</v>
      </c>
      <c r="B173" t="s">
        <v>21</v>
      </c>
      <c r="C173" s="6">
        <v>408</v>
      </c>
      <c r="D173" t="s">
        <v>22</v>
      </c>
      <c r="E173" s="2">
        <v>1981</v>
      </c>
      <c r="F173" s="2">
        <v>2013</v>
      </c>
      <c r="G173" s="2"/>
      <c r="H173" s="2"/>
      <c r="I173" s="2" t="s">
        <v>6</v>
      </c>
      <c r="J173" s="2">
        <v>2844</v>
      </c>
      <c r="K173" s="2">
        <v>3</v>
      </c>
      <c r="L173" s="2">
        <v>3</v>
      </c>
      <c r="M173" s="2">
        <v>1</v>
      </c>
      <c r="N173" s="2" t="s">
        <v>10</v>
      </c>
      <c r="O173" s="2">
        <v>282</v>
      </c>
      <c r="P173" s="2"/>
      <c r="Q173" s="2"/>
      <c r="R173" s="5">
        <v>2745000</v>
      </c>
      <c r="S173" s="5">
        <v>2745000</v>
      </c>
      <c r="T173" s="5"/>
      <c r="U173" s="1">
        <f t="shared" si="2"/>
        <v>0</v>
      </c>
      <c r="V173" s="4">
        <v>965.19</v>
      </c>
      <c r="W173" s="5">
        <v>17948</v>
      </c>
    </row>
    <row r="174" spans="1:23" x14ac:dyDescent="0.25">
      <c r="A174" s="2">
        <v>140423</v>
      </c>
      <c r="B174" t="s">
        <v>21</v>
      </c>
      <c r="C174" s="6">
        <v>444</v>
      </c>
      <c r="D174" t="s">
        <v>22</v>
      </c>
      <c r="E174" s="2">
        <v>1981</v>
      </c>
      <c r="F174" s="2">
        <v>2005</v>
      </c>
      <c r="G174" s="2"/>
      <c r="H174" s="2"/>
      <c r="I174" s="2" t="s">
        <v>6</v>
      </c>
      <c r="J174" s="2">
        <v>2584</v>
      </c>
      <c r="K174" s="2">
        <v>3</v>
      </c>
      <c r="L174" s="2">
        <v>3</v>
      </c>
      <c r="M174" s="2">
        <v>1</v>
      </c>
      <c r="N174" s="2" t="s">
        <v>10</v>
      </c>
      <c r="O174" s="2">
        <v>262</v>
      </c>
      <c r="P174" s="2"/>
      <c r="Q174" s="2"/>
      <c r="R174" s="5">
        <v>2875000</v>
      </c>
      <c r="S174" s="5">
        <v>2875000</v>
      </c>
      <c r="T174" s="5"/>
      <c r="U174" s="1">
        <f t="shared" si="2"/>
        <v>0</v>
      </c>
      <c r="V174" s="4">
        <v>1112.6199999999999</v>
      </c>
      <c r="W174" s="5">
        <v>18372</v>
      </c>
    </row>
    <row r="175" spans="1:23" x14ac:dyDescent="0.25">
      <c r="A175" s="2">
        <v>136534</v>
      </c>
      <c r="B175" t="s">
        <v>43</v>
      </c>
      <c r="C175" s="6">
        <v>105</v>
      </c>
      <c r="D175" t="s">
        <v>70</v>
      </c>
      <c r="E175" s="2">
        <v>1968</v>
      </c>
      <c r="F175" s="2"/>
      <c r="G175" s="2" t="s">
        <v>6</v>
      </c>
      <c r="H175" s="2" t="s">
        <v>6</v>
      </c>
      <c r="I175" s="2" t="s">
        <v>6</v>
      </c>
      <c r="J175" s="2">
        <v>2564</v>
      </c>
      <c r="K175" s="2">
        <v>5</v>
      </c>
      <c r="L175" s="2">
        <v>5</v>
      </c>
      <c r="M175" s="2">
        <v>1</v>
      </c>
      <c r="N175" s="2" t="s">
        <v>16</v>
      </c>
      <c r="O175" s="2">
        <v>547</v>
      </c>
      <c r="P175" s="2"/>
      <c r="Q175" s="2"/>
      <c r="R175" s="5">
        <v>2950000</v>
      </c>
      <c r="S175" s="5">
        <v>2950000</v>
      </c>
      <c r="T175" s="5"/>
      <c r="U175" s="1">
        <f t="shared" si="2"/>
        <v>0</v>
      </c>
      <c r="V175" s="4">
        <v>1150.55</v>
      </c>
      <c r="W175" s="5">
        <v>32504</v>
      </c>
    </row>
    <row r="176" spans="1:23" x14ac:dyDescent="0.25">
      <c r="A176" s="2">
        <v>139563</v>
      </c>
      <c r="B176" t="s">
        <v>21</v>
      </c>
      <c r="C176" s="6">
        <v>65</v>
      </c>
      <c r="D176" t="s">
        <v>54</v>
      </c>
      <c r="E176" s="2">
        <v>1982</v>
      </c>
      <c r="F176" s="2">
        <v>2014</v>
      </c>
      <c r="G176" s="2"/>
      <c r="H176" s="2"/>
      <c r="I176" s="2" t="s">
        <v>45</v>
      </c>
      <c r="J176" s="2">
        <v>2792</v>
      </c>
      <c r="K176" s="2">
        <v>3</v>
      </c>
      <c r="L176" s="2">
        <v>4</v>
      </c>
      <c r="M176" s="2">
        <v>0</v>
      </c>
      <c r="N176" s="2" t="s">
        <v>10</v>
      </c>
      <c r="O176" s="2">
        <v>312</v>
      </c>
      <c r="P176" s="2"/>
      <c r="Q176" s="2"/>
      <c r="R176" s="5">
        <v>2950000</v>
      </c>
      <c r="S176" s="5">
        <v>2950000</v>
      </c>
      <c r="T176" s="5"/>
      <c r="U176" s="1">
        <f t="shared" si="2"/>
        <v>0</v>
      </c>
      <c r="V176" s="4">
        <v>1056.5899999999999</v>
      </c>
      <c r="W176" s="5">
        <v>20400</v>
      </c>
    </row>
    <row r="177" spans="1:23" x14ac:dyDescent="0.25">
      <c r="A177" s="2">
        <v>142752</v>
      </c>
      <c r="B177" t="s">
        <v>58</v>
      </c>
      <c r="C177" s="6">
        <v>120</v>
      </c>
      <c r="D177" t="s">
        <v>12</v>
      </c>
      <c r="E177" s="2">
        <v>0</v>
      </c>
      <c r="F177" s="2"/>
      <c r="G177" s="2" t="s">
        <v>6</v>
      </c>
      <c r="H177" s="2" t="s">
        <v>6</v>
      </c>
      <c r="I177" s="2" t="s">
        <v>6</v>
      </c>
      <c r="J177" s="2">
        <v>1973</v>
      </c>
      <c r="K177" s="2">
        <v>3</v>
      </c>
      <c r="L177" s="2">
        <v>3</v>
      </c>
      <c r="M177" s="2">
        <v>0</v>
      </c>
      <c r="N177" s="2" t="s">
        <v>13</v>
      </c>
      <c r="O177" s="2">
        <v>60</v>
      </c>
      <c r="P177" s="2"/>
      <c r="Q177" s="2"/>
      <c r="R177" s="5">
        <v>2975000</v>
      </c>
      <c r="S177" s="5">
        <v>2975000</v>
      </c>
      <c r="T177" s="5"/>
      <c r="U177" s="1">
        <f t="shared" si="2"/>
        <v>0</v>
      </c>
      <c r="V177" s="4">
        <v>1507.86</v>
      </c>
      <c r="W177" s="5">
        <v>30012</v>
      </c>
    </row>
    <row r="178" spans="1:23" x14ac:dyDescent="0.25">
      <c r="A178" s="2">
        <v>139905</v>
      </c>
      <c r="B178" t="s">
        <v>32</v>
      </c>
      <c r="C178" s="6">
        <v>130</v>
      </c>
      <c r="D178" t="s">
        <v>15</v>
      </c>
      <c r="E178" s="2">
        <v>2010</v>
      </c>
      <c r="F178" s="2"/>
      <c r="G178" s="2" t="s">
        <v>6</v>
      </c>
      <c r="H178" s="2" t="s">
        <v>6</v>
      </c>
      <c r="I178" s="2" t="s">
        <v>6</v>
      </c>
      <c r="J178" s="2">
        <v>2227</v>
      </c>
      <c r="K178" s="2">
        <v>4</v>
      </c>
      <c r="L178" s="2">
        <v>3</v>
      </c>
      <c r="M178" s="2">
        <v>0</v>
      </c>
      <c r="N178" s="2" t="s">
        <v>13</v>
      </c>
      <c r="O178" s="2">
        <v>287</v>
      </c>
      <c r="P178" s="2"/>
      <c r="Q178" s="2"/>
      <c r="R178" s="5">
        <v>2595000</v>
      </c>
      <c r="S178" s="5">
        <v>2995000</v>
      </c>
      <c r="T178" s="5"/>
      <c r="U178" s="1">
        <f t="shared" si="2"/>
        <v>-0.15414258188824662</v>
      </c>
      <c r="V178" s="4">
        <v>1344.86</v>
      </c>
      <c r="W178" s="5">
        <v>15012.84</v>
      </c>
    </row>
    <row r="179" spans="1:23" x14ac:dyDescent="0.25">
      <c r="A179" s="2">
        <v>137618</v>
      </c>
      <c r="B179" t="s">
        <v>49</v>
      </c>
      <c r="C179" s="6">
        <v>381</v>
      </c>
      <c r="D179" t="s">
        <v>5</v>
      </c>
      <c r="E179" s="2">
        <v>1990</v>
      </c>
      <c r="F179" s="2">
        <v>2008</v>
      </c>
      <c r="G179" s="2" t="s">
        <v>6</v>
      </c>
      <c r="H179" s="2" t="s">
        <v>6</v>
      </c>
      <c r="I179" s="2"/>
      <c r="J179" s="2">
        <v>2929</v>
      </c>
      <c r="K179" s="2">
        <v>4</v>
      </c>
      <c r="L179" s="2">
        <v>4</v>
      </c>
      <c r="M179" s="2">
        <v>1</v>
      </c>
      <c r="N179" s="2" t="s">
        <v>7</v>
      </c>
      <c r="O179" s="2">
        <v>443</v>
      </c>
      <c r="P179" s="2"/>
      <c r="Q179" s="2"/>
      <c r="R179" s="5">
        <v>3100000</v>
      </c>
      <c r="S179" s="5">
        <v>3100000</v>
      </c>
      <c r="T179" s="5"/>
      <c r="U179" s="1">
        <f t="shared" si="2"/>
        <v>0</v>
      </c>
      <c r="V179" s="4">
        <v>1058.3800000000001</v>
      </c>
      <c r="W179" s="5">
        <v>21600</v>
      </c>
    </row>
    <row r="180" spans="1:23" x14ac:dyDescent="0.25">
      <c r="A180" s="2">
        <v>137921</v>
      </c>
      <c r="B180" t="s">
        <v>21</v>
      </c>
      <c r="C180" s="6">
        <v>65</v>
      </c>
      <c r="D180" t="s">
        <v>54</v>
      </c>
      <c r="E180" s="2">
        <v>1982</v>
      </c>
      <c r="F180" s="2">
        <v>2016</v>
      </c>
      <c r="G180" s="2"/>
      <c r="H180" s="2"/>
      <c r="I180" s="2" t="s">
        <v>6</v>
      </c>
      <c r="J180" s="2">
        <v>2780</v>
      </c>
      <c r="K180" s="2">
        <v>3</v>
      </c>
      <c r="L180" s="2">
        <v>4</v>
      </c>
      <c r="M180" s="2">
        <v>0</v>
      </c>
      <c r="N180" s="2" t="s">
        <v>7</v>
      </c>
      <c r="O180" s="2">
        <v>420</v>
      </c>
      <c r="P180" s="2"/>
      <c r="Q180" s="2"/>
      <c r="R180" s="5">
        <v>3150000</v>
      </c>
      <c r="S180" s="5">
        <v>3150000</v>
      </c>
      <c r="T180" s="5"/>
      <c r="U180" s="1">
        <f t="shared" si="2"/>
        <v>0</v>
      </c>
      <c r="V180" s="4">
        <v>1133.0899999999999</v>
      </c>
      <c r="W180" s="5">
        <v>17708</v>
      </c>
    </row>
    <row r="181" spans="1:23" ht="15" customHeight="1" x14ac:dyDescent="0.25">
      <c r="A181" s="2">
        <v>142825</v>
      </c>
      <c r="B181" t="s">
        <v>48</v>
      </c>
      <c r="C181" s="6">
        <v>476</v>
      </c>
      <c r="D181" t="s">
        <v>15</v>
      </c>
      <c r="E181" s="2">
        <v>1985</v>
      </c>
      <c r="F181" s="2"/>
      <c r="G181" s="2" t="s">
        <v>6</v>
      </c>
      <c r="H181" s="2" t="s">
        <v>6</v>
      </c>
      <c r="I181" s="2" t="s">
        <v>6</v>
      </c>
      <c r="J181" s="2">
        <v>3227</v>
      </c>
      <c r="K181" s="2">
        <v>4</v>
      </c>
      <c r="L181" s="2">
        <v>4</v>
      </c>
      <c r="M181" s="2">
        <v>1</v>
      </c>
      <c r="N181" s="2" t="s">
        <v>10</v>
      </c>
      <c r="O181" s="2">
        <v>58</v>
      </c>
      <c r="P181" s="2"/>
      <c r="Q181" s="2"/>
      <c r="R181" s="5">
        <v>3300000</v>
      </c>
      <c r="S181" s="5">
        <v>3300000</v>
      </c>
      <c r="T181" s="5"/>
      <c r="U181" s="1">
        <f t="shared" si="2"/>
        <v>0</v>
      </c>
      <c r="V181" s="4">
        <v>1022.62</v>
      </c>
      <c r="W181" s="5">
        <v>67230</v>
      </c>
    </row>
    <row r="182" spans="1:23" x14ac:dyDescent="0.25">
      <c r="A182" s="2">
        <v>139449</v>
      </c>
      <c r="B182" t="s">
        <v>8</v>
      </c>
      <c r="C182" s="6">
        <v>915</v>
      </c>
      <c r="D182" t="s">
        <v>74</v>
      </c>
      <c r="E182" s="2">
        <v>1997</v>
      </c>
      <c r="F182" s="2"/>
      <c r="G182" s="2" t="s">
        <v>6</v>
      </c>
      <c r="H182" s="2" t="s">
        <v>6</v>
      </c>
      <c r="I182" s="2" t="s">
        <v>6</v>
      </c>
      <c r="J182" s="2">
        <v>3634</v>
      </c>
      <c r="K182" s="2">
        <v>4</v>
      </c>
      <c r="L182" s="2">
        <v>5</v>
      </c>
      <c r="M182" s="2">
        <v>0</v>
      </c>
      <c r="N182" s="2" t="s">
        <v>10</v>
      </c>
      <c r="O182" s="2">
        <v>322</v>
      </c>
      <c r="P182" s="2"/>
      <c r="Q182" s="2"/>
      <c r="R182" s="5">
        <v>3700000</v>
      </c>
      <c r="S182" s="5">
        <v>3350000</v>
      </c>
      <c r="T182" s="5"/>
      <c r="U182" s="1">
        <f t="shared" si="2"/>
        <v>9.45945945945946E-2</v>
      </c>
      <c r="V182" s="4">
        <v>921.85</v>
      </c>
      <c r="W182" s="5">
        <v>22269.61</v>
      </c>
    </row>
    <row r="183" spans="1:23" x14ac:dyDescent="0.25">
      <c r="A183" s="2">
        <v>140349</v>
      </c>
      <c r="B183" t="s">
        <v>11</v>
      </c>
      <c r="C183" s="6">
        <v>110</v>
      </c>
      <c r="D183" t="s">
        <v>12</v>
      </c>
      <c r="E183" s="2">
        <v>2007</v>
      </c>
      <c r="F183" s="2"/>
      <c r="G183" s="2" t="s">
        <v>6</v>
      </c>
      <c r="H183" s="2" t="s">
        <v>6</v>
      </c>
      <c r="I183" s="2" t="s">
        <v>6</v>
      </c>
      <c r="J183" s="2">
        <v>2319</v>
      </c>
      <c r="K183" s="2">
        <v>3</v>
      </c>
      <c r="L183" s="2">
        <v>3</v>
      </c>
      <c r="M183" s="2">
        <v>1</v>
      </c>
      <c r="N183" s="2" t="s">
        <v>13</v>
      </c>
      <c r="O183" s="2">
        <v>295</v>
      </c>
      <c r="P183" s="2"/>
      <c r="Q183" s="2"/>
      <c r="R183" s="5">
        <v>3350000</v>
      </c>
      <c r="S183" s="5">
        <v>3350000</v>
      </c>
      <c r="T183" s="5"/>
      <c r="U183" s="1">
        <f t="shared" si="2"/>
        <v>0</v>
      </c>
      <c r="V183" s="4">
        <v>1444.59</v>
      </c>
      <c r="W183" s="5">
        <v>34592</v>
      </c>
    </row>
    <row r="184" spans="1:23" x14ac:dyDescent="0.25">
      <c r="A184" s="2">
        <v>141206</v>
      </c>
      <c r="B184" t="s">
        <v>78</v>
      </c>
      <c r="C184" s="6">
        <v>130</v>
      </c>
      <c r="D184" t="s">
        <v>15</v>
      </c>
      <c r="E184" s="2">
        <v>0</v>
      </c>
      <c r="F184" s="2"/>
      <c r="G184" s="2" t="s">
        <v>6</v>
      </c>
      <c r="H184" s="2" t="s">
        <v>6</v>
      </c>
      <c r="I184" s="2" t="s">
        <v>6</v>
      </c>
      <c r="J184" s="2">
        <v>2169</v>
      </c>
      <c r="K184" s="2">
        <v>3</v>
      </c>
      <c r="L184" s="2">
        <v>3</v>
      </c>
      <c r="M184" s="2">
        <v>0</v>
      </c>
      <c r="N184" s="2" t="s">
        <v>13</v>
      </c>
      <c r="O184" s="2">
        <v>200</v>
      </c>
      <c r="P184" s="2"/>
      <c r="Q184" s="2"/>
      <c r="R184" s="5">
        <v>3400000</v>
      </c>
      <c r="S184" s="5">
        <v>3400000</v>
      </c>
      <c r="T184" s="5"/>
      <c r="U184" s="1">
        <f t="shared" si="2"/>
        <v>0</v>
      </c>
      <c r="V184" s="4">
        <v>1567.54</v>
      </c>
      <c r="W184" s="5">
        <v>14017</v>
      </c>
    </row>
    <row r="185" spans="1:23" x14ac:dyDescent="0.25">
      <c r="A185" s="2">
        <v>142156</v>
      </c>
      <c r="B185" t="s">
        <v>8</v>
      </c>
      <c r="C185" s="6">
        <v>609</v>
      </c>
      <c r="D185" t="s">
        <v>36</v>
      </c>
      <c r="E185" s="2">
        <v>1998</v>
      </c>
      <c r="F185" s="2">
        <v>2006</v>
      </c>
      <c r="G185" s="2" t="s">
        <v>6</v>
      </c>
      <c r="H185" s="2" t="s">
        <v>6</v>
      </c>
      <c r="I185" s="2" t="s">
        <v>6</v>
      </c>
      <c r="J185" s="2">
        <v>3634</v>
      </c>
      <c r="K185" s="2">
        <v>4</v>
      </c>
      <c r="L185" s="2">
        <v>4</v>
      </c>
      <c r="M185" s="2">
        <v>1</v>
      </c>
      <c r="N185" s="2" t="s">
        <v>10</v>
      </c>
      <c r="O185" s="2">
        <v>109</v>
      </c>
      <c r="P185" s="2"/>
      <c r="Q185" s="2"/>
      <c r="R185" s="5">
        <v>3640000</v>
      </c>
      <c r="S185" s="5">
        <v>3485000</v>
      </c>
      <c r="T185" s="5"/>
      <c r="U185" s="1">
        <f t="shared" si="2"/>
        <v>4.2582417582417584E-2</v>
      </c>
      <c r="V185" s="4">
        <v>959</v>
      </c>
      <c r="W185" s="5">
        <v>26768.9</v>
      </c>
    </row>
    <row r="186" spans="1:23" x14ac:dyDescent="0.25">
      <c r="A186" s="2">
        <v>141964</v>
      </c>
      <c r="B186" t="s">
        <v>4</v>
      </c>
      <c r="C186" s="6">
        <v>381</v>
      </c>
      <c r="D186" t="s">
        <v>5</v>
      </c>
      <c r="E186" s="2">
        <v>1990</v>
      </c>
      <c r="F186" s="2">
        <v>2003</v>
      </c>
      <c r="G186" s="2" t="s">
        <v>6</v>
      </c>
      <c r="H186" s="2" t="s">
        <v>6</v>
      </c>
      <c r="I186" s="2" t="s">
        <v>6</v>
      </c>
      <c r="J186" s="2">
        <v>2874</v>
      </c>
      <c r="K186" s="2">
        <v>4</v>
      </c>
      <c r="L186" s="2">
        <v>4</v>
      </c>
      <c r="M186" s="2">
        <v>1</v>
      </c>
      <c r="N186" s="2" t="s">
        <v>7</v>
      </c>
      <c r="O186" s="2">
        <v>137</v>
      </c>
      <c r="P186" s="2"/>
      <c r="Q186" s="2"/>
      <c r="R186" s="5">
        <v>3495000</v>
      </c>
      <c r="S186" s="5">
        <v>3495000</v>
      </c>
      <c r="T186" s="5"/>
      <c r="U186" s="1">
        <f t="shared" si="2"/>
        <v>0</v>
      </c>
      <c r="V186" s="4">
        <v>1216.08</v>
      </c>
      <c r="W186" s="5">
        <v>25200</v>
      </c>
    </row>
    <row r="187" spans="1:23" x14ac:dyDescent="0.25">
      <c r="A187" s="2">
        <v>140008</v>
      </c>
      <c r="B187" t="s">
        <v>76</v>
      </c>
      <c r="C187" s="6">
        <v>106</v>
      </c>
      <c r="D187" t="s">
        <v>77</v>
      </c>
      <c r="E187" s="2">
        <v>2005</v>
      </c>
      <c r="F187" s="2"/>
      <c r="G187" s="2"/>
      <c r="H187" s="2"/>
      <c r="I187" s="2" t="s">
        <v>6</v>
      </c>
      <c r="J187" s="2">
        <v>3401</v>
      </c>
      <c r="K187" s="2">
        <v>5</v>
      </c>
      <c r="L187" s="2">
        <v>5</v>
      </c>
      <c r="M187" s="2">
        <v>0</v>
      </c>
      <c r="N187" s="2" t="s">
        <v>13</v>
      </c>
      <c r="O187" s="2">
        <v>288</v>
      </c>
      <c r="P187" s="2"/>
      <c r="Q187" s="2"/>
      <c r="R187" s="5">
        <v>3500000</v>
      </c>
      <c r="S187" s="5">
        <v>3500000</v>
      </c>
      <c r="T187" s="5"/>
      <c r="U187" s="1">
        <f t="shared" si="2"/>
        <v>0</v>
      </c>
      <c r="V187" s="4">
        <v>1029.1099999999999</v>
      </c>
      <c r="W187" s="5">
        <v>11097.56</v>
      </c>
    </row>
    <row r="188" spans="1:23" x14ac:dyDescent="0.25">
      <c r="A188" s="2">
        <v>141972</v>
      </c>
      <c r="B188" t="s">
        <v>8</v>
      </c>
      <c r="C188" s="6">
        <v>813</v>
      </c>
      <c r="D188" t="s">
        <v>9</v>
      </c>
      <c r="E188" s="2">
        <v>1996</v>
      </c>
      <c r="F188" s="2"/>
      <c r="G188" s="2" t="s">
        <v>6</v>
      </c>
      <c r="H188" s="2" t="s">
        <v>6</v>
      </c>
      <c r="I188" s="2" t="s">
        <v>6</v>
      </c>
      <c r="J188" s="2">
        <v>3634</v>
      </c>
      <c r="K188" s="2">
        <v>4</v>
      </c>
      <c r="L188" s="2">
        <v>5</v>
      </c>
      <c r="M188" s="2">
        <v>0</v>
      </c>
      <c r="N188" s="2" t="s">
        <v>10</v>
      </c>
      <c r="O188" s="2">
        <v>141</v>
      </c>
      <c r="P188" s="2"/>
      <c r="Q188" s="2"/>
      <c r="R188" s="5">
        <v>3750000</v>
      </c>
      <c r="S188" s="5">
        <v>3575000</v>
      </c>
      <c r="T188" s="5"/>
      <c r="U188" s="1">
        <f t="shared" si="2"/>
        <v>4.6666666666666669E-2</v>
      </c>
      <c r="V188" s="4">
        <v>983.76</v>
      </c>
      <c r="W188" s="5">
        <v>19718</v>
      </c>
    </row>
    <row r="189" spans="1:23" x14ac:dyDescent="0.25">
      <c r="A189" s="2">
        <v>139221</v>
      </c>
      <c r="B189" t="s">
        <v>8</v>
      </c>
      <c r="C189" s="6">
        <v>1018</v>
      </c>
      <c r="D189" t="s">
        <v>9</v>
      </c>
      <c r="E189" s="2">
        <v>1997</v>
      </c>
      <c r="F189" s="2"/>
      <c r="G189" s="2" t="s">
        <v>6</v>
      </c>
      <c r="H189" s="2" t="s">
        <v>6</v>
      </c>
      <c r="I189" s="2" t="s">
        <v>6</v>
      </c>
      <c r="J189" s="2">
        <v>3534</v>
      </c>
      <c r="K189" s="2">
        <v>4</v>
      </c>
      <c r="L189" s="2">
        <v>5</v>
      </c>
      <c r="M189" s="2">
        <v>0</v>
      </c>
      <c r="N189" s="2" t="s">
        <v>10</v>
      </c>
      <c r="O189" s="2">
        <v>333</v>
      </c>
      <c r="P189" s="2"/>
      <c r="Q189" s="2"/>
      <c r="R189" s="5">
        <v>3675000</v>
      </c>
      <c r="S189" s="5">
        <v>3595000</v>
      </c>
      <c r="T189" s="5"/>
      <c r="U189" s="1">
        <f t="shared" si="2"/>
        <v>2.1768707482993196E-2</v>
      </c>
      <c r="V189" s="4">
        <v>1017.26</v>
      </c>
      <c r="W189" s="5">
        <v>23210</v>
      </c>
    </row>
    <row r="190" spans="1:23" x14ac:dyDescent="0.25">
      <c r="A190" s="2">
        <v>141918</v>
      </c>
      <c r="B190" t="s">
        <v>21</v>
      </c>
      <c r="C190" s="6">
        <v>366</v>
      </c>
      <c r="D190" t="s">
        <v>22</v>
      </c>
      <c r="E190" s="2">
        <v>1981</v>
      </c>
      <c r="F190" s="2">
        <v>2008</v>
      </c>
      <c r="G190" s="2"/>
      <c r="H190" s="2"/>
      <c r="I190" s="2" t="s">
        <v>19</v>
      </c>
      <c r="J190" s="2">
        <v>2866</v>
      </c>
      <c r="K190" s="2">
        <v>4</v>
      </c>
      <c r="L190" s="2">
        <v>3</v>
      </c>
      <c r="M190" s="2">
        <v>1</v>
      </c>
      <c r="N190" s="2" t="s">
        <v>10</v>
      </c>
      <c r="O190" s="2">
        <v>136</v>
      </c>
      <c r="P190" s="2"/>
      <c r="Q190" s="2"/>
      <c r="R190" s="5">
        <v>3695000</v>
      </c>
      <c r="S190" s="5">
        <v>3695000</v>
      </c>
      <c r="T190" s="5"/>
      <c r="U190" s="1">
        <f t="shared" si="2"/>
        <v>0</v>
      </c>
      <c r="V190" s="4">
        <v>1289.25</v>
      </c>
      <c r="W190" s="5">
        <v>19460</v>
      </c>
    </row>
    <row r="191" spans="1:23" x14ac:dyDescent="0.25">
      <c r="A191" s="2">
        <v>141944</v>
      </c>
      <c r="B191" t="s">
        <v>8</v>
      </c>
      <c r="C191" s="6">
        <v>204</v>
      </c>
      <c r="D191" t="s">
        <v>9</v>
      </c>
      <c r="E191" s="2">
        <v>1997</v>
      </c>
      <c r="F191" s="2"/>
      <c r="G191" s="2" t="s">
        <v>6</v>
      </c>
      <c r="H191" s="2" t="s">
        <v>6</v>
      </c>
      <c r="I191" s="2" t="s">
        <v>6</v>
      </c>
      <c r="J191" s="2">
        <v>3634</v>
      </c>
      <c r="K191" s="2">
        <v>4</v>
      </c>
      <c r="L191" s="2">
        <v>5</v>
      </c>
      <c r="M191" s="2">
        <v>0</v>
      </c>
      <c r="N191" s="2" t="s">
        <v>10</v>
      </c>
      <c r="O191" s="2">
        <v>144</v>
      </c>
      <c r="P191" s="2"/>
      <c r="Q191" s="2"/>
      <c r="R191" s="5">
        <v>3795000</v>
      </c>
      <c r="S191" s="5">
        <v>3795000</v>
      </c>
      <c r="T191" s="5"/>
      <c r="U191" s="1">
        <f t="shared" si="2"/>
        <v>0</v>
      </c>
      <c r="V191" s="4">
        <v>1044.3</v>
      </c>
      <c r="W191" s="5">
        <v>23210</v>
      </c>
    </row>
    <row r="192" spans="1:23" x14ac:dyDescent="0.25">
      <c r="A192" s="2">
        <v>133332</v>
      </c>
      <c r="B192" t="s">
        <v>8</v>
      </c>
      <c r="C192" s="6">
        <v>1120</v>
      </c>
      <c r="D192" t="s">
        <v>63</v>
      </c>
      <c r="E192" s="2">
        <v>1997</v>
      </c>
      <c r="F192" s="2">
        <v>2012</v>
      </c>
      <c r="G192" s="2" t="s">
        <v>6</v>
      </c>
      <c r="H192" s="2" t="s">
        <v>6</v>
      </c>
      <c r="I192" s="2" t="s">
        <v>6</v>
      </c>
      <c r="J192" s="2">
        <v>3634</v>
      </c>
      <c r="K192" s="2">
        <v>4</v>
      </c>
      <c r="L192" s="2">
        <v>4</v>
      </c>
      <c r="M192" s="2">
        <v>1</v>
      </c>
      <c r="N192" s="2" t="s">
        <v>10</v>
      </c>
      <c r="O192" s="2">
        <v>769</v>
      </c>
      <c r="P192" s="2"/>
      <c r="Q192" s="2"/>
      <c r="R192" s="5">
        <v>4495000</v>
      </c>
      <c r="S192" s="5">
        <v>3795000</v>
      </c>
      <c r="T192" s="5"/>
      <c r="U192" s="1">
        <f t="shared" si="2"/>
        <v>0.15572858731924361</v>
      </c>
      <c r="V192" s="4">
        <v>1044.3</v>
      </c>
      <c r="W192" s="5">
        <v>22772.7</v>
      </c>
    </row>
    <row r="193" spans="1:23" x14ac:dyDescent="0.25">
      <c r="A193" s="2">
        <v>135001</v>
      </c>
      <c r="B193" t="s">
        <v>8</v>
      </c>
      <c r="C193" s="6">
        <v>610</v>
      </c>
      <c r="D193" t="s">
        <v>9</v>
      </c>
      <c r="E193" s="2">
        <v>1996</v>
      </c>
      <c r="F193" s="2"/>
      <c r="G193" s="2" t="s">
        <v>6</v>
      </c>
      <c r="H193" s="2" t="s">
        <v>6</v>
      </c>
      <c r="I193" s="2" t="s">
        <v>6</v>
      </c>
      <c r="J193" s="2">
        <v>3862</v>
      </c>
      <c r="K193" s="2">
        <v>5</v>
      </c>
      <c r="L193" s="2">
        <v>5</v>
      </c>
      <c r="M193" s="2">
        <v>0</v>
      </c>
      <c r="N193" s="2" t="s">
        <v>10</v>
      </c>
      <c r="O193" s="2">
        <v>656</v>
      </c>
      <c r="P193" s="2"/>
      <c r="Q193" s="2"/>
      <c r="R193" s="5">
        <v>5000000</v>
      </c>
      <c r="S193" s="5">
        <v>4500000</v>
      </c>
      <c r="T193" s="5"/>
      <c r="U193" s="1">
        <f t="shared" si="2"/>
        <v>0.1</v>
      </c>
      <c r="V193" s="4">
        <v>1165.2</v>
      </c>
      <c r="W193" s="5">
        <v>22270</v>
      </c>
    </row>
    <row r="194" spans="1:23" x14ac:dyDescent="0.25">
      <c r="A194" s="2">
        <v>141205</v>
      </c>
      <c r="B194" t="s">
        <v>78</v>
      </c>
      <c r="C194" s="6">
        <v>130</v>
      </c>
      <c r="D194" t="s">
        <v>15</v>
      </c>
      <c r="E194" s="2">
        <v>0</v>
      </c>
      <c r="F194" s="2"/>
      <c r="G194" s="2" t="s">
        <v>6</v>
      </c>
      <c r="H194" s="2" t="s">
        <v>6</v>
      </c>
      <c r="I194" s="2" t="s">
        <v>6</v>
      </c>
      <c r="J194" s="2">
        <v>3474</v>
      </c>
      <c r="K194" s="2">
        <v>4</v>
      </c>
      <c r="L194" s="2">
        <v>4</v>
      </c>
      <c r="M194" s="2">
        <v>1</v>
      </c>
      <c r="N194" s="2" t="s">
        <v>13</v>
      </c>
      <c r="O194" s="2">
        <v>200</v>
      </c>
      <c r="P194" s="2"/>
      <c r="Q194" s="2"/>
      <c r="R194" s="5">
        <v>5000000</v>
      </c>
      <c r="S194" s="5">
        <v>5000000</v>
      </c>
      <c r="T194" s="5"/>
      <c r="U194" s="1">
        <f t="shared" si="2"/>
        <v>0</v>
      </c>
      <c r="V194" s="4">
        <v>1439.26</v>
      </c>
      <c r="W194" s="5">
        <v>22451</v>
      </c>
    </row>
    <row r="195" spans="1:23" x14ac:dyDescent="0.25">
      <c r="A195" s="2"/>
      <c r="C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P195" s="2"/>
      <c r="Q195" s="2"/>
      <c r="R195" s="5"/>
      <c r="S195" s="5"/>
      <c r="T195" s="5"/>
    </row>
    <row r="196" spans="1:23" x14ac:dyDescent="0.25">
      <c r="A196" s="9" t="s">
        <v>131</v>
      </c>
      <c r="C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7">
        <f>SUM(O10:O194)/186</f>
        <v>354.80645161290323</v>
      </c>
      <c r="P196" s="2"/>
      <c r="Q196" s="2"/>
      <c r="R196" s="5"/>
      <c r="S196" s="5"/>
      <c r="T196" s="5"/>
      <c r="U196" s="1">
        <f>SUM(U10:U195)/186</f>
        <v>3.9244594961858843E-2</v>
      </c>
      <c r="V196" s="4">
        <f>SUM(V10:V194)/186</f>
        <v>784.86026881720431</v>
      </c>
    </row>
    <row r="197" spans="1:23" x14ac:dyDescent="0.25">
      <c r="A197" s="2"/>
      <c r="C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7"/>
      <c r="P197" s="2"/>
      <c r="Q197" s="2"/>
      <c r="R197" s="5"/>
      <c r="S197" s="5"/>
      <c r="T197" s="5"/>
      <c r="V197" s="4"/>
    </row>
    <row r="198" spans="1:23" x14ac:dyDescent="0.25">
      <c r="A198" s="10" t="s">
        <v>133</v>
      </c>
      <c r="C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5"/>
      <c r="S198" s="5"/>
      <c r="T198" s="5"/>
      <c r="V198" s="4"/>
    </row>
    <row r="199" spans="1:23" x14ac:dyDescent="0.25">
      <c r="A199" s="2"/>
      <c r="C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5"/>
      <c r="S199" s="5"/>
      <c r="T199" s="5"/>
      <c r="V199" s="4"/>
    </row>
    <row r="200" spans="1:23" x14ac:dyDescent="0.25">
      <c r="A200" s="2">
        <v>140986</v>
      </c>
      <c r="B200" t="s">
        <v>55</v>
      </c>
      <c r="C200" s="6">
        <v>600</v>
      </c>
      <c r="D200" t="s">
        <v>12</v>
      </c>
      <c r="E200" s="2">
        <v>1967</v>
      </c>
      <c r="F200" s="2"/>
      <c r="G200" s="2" t="s">
        <v>6</v>
      </c>
      <c r="H200" s="2" t="s">
        <v>6</v>
      </c>
      <c r="I200" s="2" t="s">
        <v>6</v>
      </c>
      <c r="J200" s="2">
        <v>550</v>
      </c>
      <c r="K200" s="2">
        <v>0</v>
      </c>
      <c r="L200" s="2">
        <v>1</v>
      </c>
      <c r="M200" s="2">
        <v>0</v>
      </c>
      <c r="N200" s="2" t="s">
        <v>20</v>
      </c>
      <c r="O200" s="2">
        <v>224</v>
      </c>
      <c r="P200" s="3">
        <v>42468</v>
      </c>
      <c r="Q200" s="3"/>
      <c r="R200" s="5">
        <v>265000</v>
      </c>
      <c r="S200" s="5">
        <v>252000</v>
      </c>
      <c r="T200" s="5"/>
      <c r="U200" s="1">
        <f t="shared" ref="U200:U210" si="3">(R200-S200)/R200</f>
        <v>4.9056603773584909E-2</v>
      </c>
      <c r="V200" s="4">
        <v>458.18</v>
      </c>
      <c r="W200" s="5">
        <v>7424</v>
      </c>
    </row>
    <row r="201" spans="1:23" x14ac:dyDescent="0.25">
      <c r="A201" s="2">
        <v>137196</v>
      </c>
      <c r="B201" t="s">
        <v>39</v>
      </c>
      <c r="C201" s="6">
        <v>35</v>
      </c>
      <c r="D201" t="s">
        <v>40</v>
      </c>
      <c r="E201" s="2">
        <v>1971</v>
      </c>
      <c r="F201" s="2">
        <v>2014</v>
      </c>
      <c r="G201" s="2"/>
      <c r="H201" s="2"/>
      <c r="I201" s="2" t="s">
        <v>45</v>
      </c>
      <c r="J201" s="2">
        <v>688</v>
      </c>
      <c r="K201" s="2">
        <v>1</v>
      </c>
      <c r="L201" s="2">
        <v>1</v>
      </c>
      <c r="M201" s="2">
        <v>0</v>
      </c>
      <c r="N201" s="2" t="s">
        <v>16</v>
      </c>
      <c r="O201" s="2">
        <v>472</v>
      </c>
      <c r="P201" s="3">
        <v>42423</v>
      </c>
      <c r="Q201" s="3"/>
      <c r="R201" s="5">
        <v>425000</v>
      </c>
      <c r="S201" s="5">
        <v>399000</v>
      </c>
      <c r="T201" s="5"/>
      <c r="U201" s="1">
        <f t="shared" si="3"/>
        <v>6.1176470588235297E-2</v>
      </c>
      <c r="V201" s="4">
        <v>579.94000000000005</v>
      </c>
      <c r="W201" s="5">
        <v>4924</v>
      </c>
    </row>
    <row r="202" spans="1:23" x14ac:dyDescent="0.25">
      <c r="A202" s="2">
        <v>140161</v>
      </c>
      <c r="B202" t="s">
        <v>17</v>
      </c>
      <c r="C202" s="6">
        <v>35</v>
      </c>
      <c r="D202" t="s">
        <v>18</v>
      </c>
      <c r="E202" s="2">
        <v>1973</v>
      </c>
      <c r="F202" s="2"/>
      <c r="G202" s="2"/>
      <c r="H202" s="2"/>
      <c r="I202" s="2" t="s">
        <v>19</v>
      </c>
      <c r="J202" s="2">
        <v>887</v>
      </c>
      <c r="K202" s="2">
        <v>2</v>
      </c>
      <c r="L202" s="2">
        <v>2</v>
      </c>
      <c r="M202" s="2">
        <v>0</v>
      </c>
      <c r="N202" s="2" t="s">
        <v>20</v>
      </c>
      <c r="O202" s="2">
        <v>252</v>
      </c>
      <c r="P202" s="3">
        <v>42475</v>
      </c>
      <c r="Q202" s="3"/>
      <c r="R202" s="5">
        <v>445000</v>
      </c>
      <c r="S202" s="5">
        <v>445000</v>
      </c>
      <c r="T202" s="5"/>
      <c r="U202" s="1">
        <f t="shared" si="3"/>
        <v>0</v>
      </c>
      <c r="V202" s="4">
        <v>501.69</v>
      </c>
      <c r="W202" s="5">
        <v>10800</v>
      </c>
    </row>
    <row r="203" spans="1:23" x14ac:dyDescent="0.25">
      <c r="A203" s="2">
        <v>142088</v>
      </c>
      <c r="B203" t="s">
        <v>17</v>
      </c>
      <c r="C203" s="6">
        <v>35</v>
      </c>
      <c r="D203" t="s">
        <v>31</v>
      </c>
      <c r="E203" s="2">
        <v>1973</v>
      </c>
      <c r="F203" s="2">
        <v>2015</v>
      </c>
      <c r="G203" s="2"/>
      <c r="H203" s="2"/>
      <c r="I203" s="2" t="s">
        <v>19</v>
      </c>
      <c r="J203" s="2">
        <v>896</v>
      </c>
      <c r="K203" s="2">
        <v>2</v>
      </c>
      <c r="L203" s="2">
        <v>2</v>
      </c>
      <c r="M203" s="2">
        <v>0</v>
      </c>
      <c r="N203" s="2" t="s">
        <v>20</v>
      </c>
      <c r="O203" s="2">
        <v>123</v>
      </c>
      <c r="P203" s="3">
        <v>42436</v>
      </c>
      <c r="Q203" s="3"/>
      <c r="R203" s="5">
        <v>550000</v>
      </c>
      <c r="S203" s="5">
        <v>550000</v>
      </c>
      <c r="T203" s="5"/>
      <c r="U203" s="1">
        <f t="shared" si="3"/>
        <v>0</v>
      </c>
      <c r="V203" s="4">
        <v>613.84</v>
      </c>
      <c r="W203" s="5">
        <v>10800</v>
      </c>
    </row>
    <row r="204" spans="1:23" ht="15" customHeight="1" x14ac:dyDescent="0.25">
      <c r="A204" s="2">
        <v>140973</v>
      </c>
      <c r="B204" t="s">
        <v>23</v>
      </c>
      <c r="C204" s="6">
        <v>55</v>
      </c>
      <c r="D204" t="s">
        <v>57</v>
      </c>
      <c r="E204" s="2">
        <v>1973</v>
      </c>
      <c r="F204" s="2">
        <v>2015</v>
      </c>
      <c r="G204" s="2"/>
      <c r="H204" s="2" t="s">
        <v>6</v>
      </c>
      <c r="I204" s="2" t="s">
        <v>45</v>
      </c>
      <c r="J204" s="2">
        <v>1316</v>
      </c>
      <c r="K204" s="2">
        <v>3</v>
      </c>
      <c r="L204" s="2">
        <v>2</v>
      </c>
      <c r="M204" s="2">
        <v>0</v>
      </c>
      <c r="N204" s="2" t="s">
        <v>20</v>
      </c>
      <c r="O204" s="2">
        <v>224</v>
      </c>
      <c r="P204" s="3">
        <v>42437</v>
      </c>
      <c r="Q204" s="3"/>
      <c r="R204" s="5">
        <v>600000</v>
      </c>
      <c r="S204" s="5">
        <v>600000</v>
      </c>
      <c r="T204" s="5"/>
      <c r="U204" s="1">
        <f t="shared" si="3"/>
        <v>0</v>
      </c>
      <c r="V204" s="4">
        <v>455.93</v>
      </c>
      <c r="W204" s="5">
        <v>11304</v>
      </c>
    </row>
    <row r="205" spans="1:23" ht="15" customHeight="1" x14ac:dyDescent="0.25">
      <c r="A205" s="2">
        <v>142121</v>
      </c>
      <c r="B205" t="s">
        <v>23</v>
      </c>
      <c r="C205" s="6">
        <v>55</v>
      </c>
      <c r="D205" t="s">
        <v>24</v>
      </c>
      <c r="E205" s="2">
        <v>1973</v>
      </c>
      <c r="F205" s="2"/>
      <c r="G205" s="2"/>
      <c r="H205" s="2"/>
      <c r="I205" s="2" t="s">
        <v>6</v>
      </c>
      <c r="J205" s="2">
        <v>995</v>
      </c>
      <c r="K205" s="2">
        <v>2</v>
      </c>
      <c r="L205" s="2">
        <v>2</v>
      </c>
      <c r="M205" s="2">
        <v>0</v>
      </c>
      <c r="N205" s="2" t="s">
        <v>16</v>
      </c>
      <c r="O205" s="2">
        <v>119</v>
      </c>
      <c r="P205" s="3">
        <v>42447</v>
      </c>
      <c r="Q205" s="3"/>
      <c r="R205" s="5">
        <v>639000</v>
      </c>
      <c r="S205" s="5">
        <v>615000</v>
      </c>
      <c r="T205" s="5"/>
      <c r="U205" s="1">
        <f t="shared" si="3"/>
        <v>3.7558685446009391E-2</v>
      </c>
      <c r="V205" s="4">
        <v>618.09</v>
      </c>
      <c r="W205" s="5">
        <v>8412</v>
      </c>
    </row>
    <row r="206" spans="1:23" x14ac:dyDescent="0.25">
      <c r="A206" s="2">
        <v>143152</v>
      </c>
      <c r="B206" t="s">
        <v>68</v>
      </c>
      <c r="C206" s="6">
        <v>154</v>
      </c>
      <c r="D206" t="s">
        <v>69</v>
      </c>
      <c r="E206" s="2">
        <v>1976</v>
      </c>
      <c r="F206" s="2">
        <v>2006</v>
      </c>
      <c r="G206" s="2"/>
      <c r="H206" s="2"/>
      <c r="I206" s="2" t="s">
        <v>45</v>
      </c>
      <c r="J206" s="2">
        <v>1238</v>
      </c>
      <c r="K206" s="2">
        <v>2</v>
      </c>
      <c r="L206" s="2">
        <v>1</v>
      </c>
      <c r="M206" s="2">
        <v>0</v>
      </c>
      <c r="N206" s="2" t="s">
        <v>20</v>
      </c>
      <c r="O206" s="2">
        <v>35</v>
      </c>
      <c r="P206" s="3">
        <v>42463</v>
      </c>
      <c r="Q206" s="3"/>
      <c r="R206" s="5">
        <v>769000</v>
      </c>
      <c r="S206" s="5">
        <v>769000</v>
      </c>
      <c r="T206" s="5"/>
      <c r="U206" s="1">
        <f t="shared" si="3"/>
        <v>0</v>
      </c>
      <c r="V206" s="4">
        <v>621.16</v>
      </c>
      <c r="W206" s="5">
        <v>7753</v>
      </c>
    </row>
    <row r="207" spans="1:23" x14ac:dyDescent="0.25">
      <c r="A207" s="2">
        <v>138005</v>
      </c>
      <c r="B207" t="s">
        <v>46</v>
      </c>
      <c r="C207" s="6">
        <v>240</v>
      </c>
      <c r="D207" t="s">
        <v>22</v>
      </c>
      <c r="E207" s="2">
        <v>1984</v>
      </c>
      <c r="F207" s="2">
        <v>2013</v>
      </c>
      <c r="G207" s="2"/>
      <c r="H207" s="2"/>
      <c r="I207" s="2" t="s">
        <v>6</v>
      </c>
      <c r="J207" s="2">
        <v>1461</v>
      </c>
      <c r="K207" s="2">
        <v>2</v>
      </c>
      <c r="L207" s="2">
        <v>2</v>
      </c>
      <c r="M207" s="2">
        <v>0</v>
      </c>
      <c r="N207" s="2" t="s">
        <v>7</v>
      </c>
      <c r="O207" s="2">
        <v>408</v>
      </c>
      <c r="P207" s="3">
        <v>42422</v>
      </c>
      <c r="Q207" s="3"/>
      <c r="R207" s="5">
        <v>985000</v>
      </c>
      <c r="S207" s="5">
        <v>985000</v>
      </c>
      <c r="T207" s="5"/>
      <c r="U207" s="1">
        <f t="shared" si="3"/>
        <v>0</v>
      </c>
      <c r="V207" s="4">
        <v>674.2</v>
      </c>
      <c r="W207" s="5">
        <v>18112</v>
      </c>
    </row>
    <row r="208" spans="1:23" x14ac:dyDescent="0.25">
      <c r="A208" s="2">
        <v>138750</v>
      </c>
      <c r="B208" t="s">
        <v>21</v>
      </c>
      <c r="C208" s="6">
        <v>65</v>
      </c>
      <c r="D208" t="s">
        <v>54</v>
      </c>
      <c r="E208" s="2">
        <v>1982</v>
      </c>
      <c r="F208" s="2">
        <v>2007</v>
      </c>
      <c r="G208" s="2"/>
      <c r="H208" s="2"/>
      <c r="I208" s="2" t="s">
        <v>6</v>
      </c>
      <c r="J208" s="2">
        <v>1738</v>
      </c>
      <c r="K208" s="2">
        <v>2</v>
      </c>
      <c r="L208" s="2">
        <v>2</v>
      </c>
      <c r="M208" s="2">
        <v>1</v>
      </c>
      <c r="N208" s="2" t="s">
        <v>7</v>
      </c>
      <c r="O208" s="2">
        <v>367</v>
      </c>
      <c r="P208" s="3">
        <v>42479</v>
      </c>
      <c r="Q208" s="3"/>
      <c r="R208" s="5">
        <v>1750000</v>
      </c>
      <c r="S208" s="5">
        <v>1575000</v>
      </c>
      <c r="T208" s="5"/>
      <c r="U208" s="1">
        <f t="shared" si="3"/>
        <v>0.1</v>
      </c>
      <c r="V208" s="4">
        <v>906.21</v>
      </c>
      <c r="W208" s="5">
        <v>10972</v>
      </c>
    </row>
    <row r="209" spans="1:23" x14ac:dyDescent="0.25">
      <c r="A209" s="2">
        <v>141934</v>
      </c>
      <c r="B209" t="s">
        <v>14</v>
      </c>
      <c r="C209" s="6">
        <v>425</v>
      </c>
      <c r="D209" t="s">
        <v>15</v>
      </c>
      <c r="E209" s="2">
        <v>1983</v>
      </c>
      <c r="F209" s="2">
        <v>2014</v>
      </c>
      <c r="G209" s="2" t="s">
        <v>6</v>
      </c>
      <c r="H209" s="2" t="s">
        <v>6</v>
      </c>
      <c r="I209" s="2" t="s">
        <v>6</v>
      </c>
      <c r="J209" s="2">
        <v>2094</v>
      </c>
      <c r="K209" s="2">
        <v>4</v>
      </c>
      <c r="L209" s="2">
        <v>4</v>
      </c>
      <c r="M209" s="2">
        <v>0</v>
      </c>
      <c r="N209" s="2" t="s">
        <v>16</v>
      </c>
      <c r="O209" s="2">
        <v>134</v>
      </c>
      <c r="P209" s="3">
        <v>42432</v>
      </c>
      <c r="Q209" s="3"/>
      <c r="R209" s="5">
        <v>2195000</v>
      </c>
      <c r="S209" s="5">
        <v>2195000</v>
      </c>
      <c r="T209" s="5"/>
      <c r="U209" s="1">
        <f t="shared" si="3"/>
        <v>0</v>
      </c>
      <c r="V209" s="4">
        <v>1048.23</v>
      </c>
    </row>
    <row r="210" spans="1:23" x14ac:dyDescent="0.25">
      <c r="A210" s="2">
        <v>141910</v>
      </c>
      <c r="B210" t="s">
        <v>21</v>
      </c>
      <c r="C210" s="6">
        <v>408</v>
      </c>
      <c r="D210" t="s">
        <v>27</v>
      </c>
      <c r="E210" s="2">
        <v>1981</v>
      </c>
      <c r="F210" s="2">
        <v>2012</v>
      </c>
      <c r="G210" s="2"/>
      <c r="H210" s="2"/>
      <c r="I210" s="2" t="s">
        <v>6</v>
      </c>
      <c r="J210" s="2">
        <v>3083</v>
      </c>
      <c r="K210" s="2">
        <v>3</v>
      </c>
      <c r="L210" s="2">
        <v>3</v>
      </c>
      <c r="M210" s="2">
        <v>1</v>
      </c>
      <c r="N210" s="2" t="s">
        <v>10</v>
      </c>
      <c r="O210" s="2">
        <v>140</v>
      </c>
      <c r="P210" s="3">
        <v>42469</v>
      </c>
      <c r="Q210" s="3"/>
      <c r="R210" s="5">
        <v>3175000</v>
      </c>
      <c r="S210" s="5">
        <v>2999999</v>
      </c>
      <c r="T210" s="5"/>
      <c r="U210" s="1">
        <f t="shared" si="3"/>
        <v>5.5118425196850396E-2</v>
      </c>
      <c r="V210" s="4">
        <v>973.08</v>
      </c>
      <c r="W210" s="5">
        <v>19604</v>
      </c>
    </row>
    <row r="211" spans="1:23" x14ac:dyDescent="0.25">
      <c r="A211" s="2"/>
      <c r="C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3"/>
      <c r="R211" s="5"/>
      <c r="S211" s="5"/>
      <c r="T211" s="5"/>
      <c r="V211" s="4"/>
    </row>
    <row r="212" spans="1:23" x14ac:dyDescent="0.25">
      <c r="A212" s="9" t="s">
        <v>131</v>
      </c>
      <c r="C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7">
        <f>SUM(O200:O211)/11</f>
        <v>227.09090909090909</v>
      </c>
      <c r="P212" s="3"/>
      <c r="Q212" s="3"/>
      <c r="R212" s="5"/>
      <c r="S212" s="5"/>
      <c r="T212" s="5"/>
      <c r="U212" s="1">
        <f>SUM(U200:U211)/11</f>
        <v>2.7537289545880004E-2</v>
      </c>
      <c r="V212" s="4">
        <f>SUM(V200:V211)/11</f>
        <v>677.32272727272721</v>
      </c>
    </row>
    <row r="213" spans="1:23" x14ac:dyDescent="0.25">
      <c r="A213" s="2"/>
      <c r="C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3"/>
      <c r="R213" s="5"/>
      <c r="S213" s="5"/>
      <c r="T213" s="5"/>
      <c r="V213" s="4"/>
    </row>
    <row r="214" spans="1:23" x14ac:dyDescent="0.25">
      <c r="A214" s="13" t="s">
        <v>128</v>
      </c>
      <c r="B214" s="13" t="s">
        <v>0</v>
      </c>
      <c r="C214" s="13" t="s">
        <v>1</v>
      </c>
      <c r="D214" s="13" t="s">
        <v>115</v>
      </c>
      <c r="E214" s="13" t="s">
        <v>117</v>
      </c>
      <c r="F214" s="13" t="s">
        <v>119</v>
      </c>
      <c r="G214" s="13" t="s">
        <v>120</v>
      </c>
      <c r="H214" s="13" t="s">
        <v>122</v>
      </c>
      <c r="I214" s="13" t="s">
        <v>2</v>
      </c>
      <c r="J214" s="13" t="s">
        <v>123</v>
      </c>
      <c r="K214" s="13" t="s">
        <v>124</v>
      </c>
      <c r="L214" s="13" t="s">
        <v>125</v>
      </c>
      <c r="M214" s="13" t="s">
        <v>127</v>
      </c>
      <c r="N214" s="13" t="s">
        <v>3</v>
      </c>
      <c r="O214" s="13" t="s">
        <v>112</v>
      </c>
      <c r="P214" s="13" t="s">
        <v>111</v>
      </c>
      <c r="Q214" s="13" t="s">
        <v>108</v>
      </c>
      <c r="R214" s="13" t="s">
        <v>109</v>
      </c>
      <c r="S214" s="13" t="s">
        <v>107</v>
      </c>
      <c r="T214" s="13" t="s">
        <v>108</v>
      </c>
      <c r="U214" s="13" t="s">
        <v>99</v>
      </c>
      <c r="V214" s="13" t="s">
        <v>105</v>
      </c>
      <c r="W214" s="14" t="s">
        <v>104</v>
      </c>
    </row>
    <row r="215" spans="1:23" x14ac:dyDescent="0.25">
      <c r="A215" s="13" t="s">
        <v>114</v>
      </c>
      <c r="B215" s="13"/>
      <c r="C215" s="13"/>
      <c r="D215" s="13" t="s">
        <v>116</v>
      </c>
      <c r="E215" s="13" t="s">
        <v>118</v>
      </c>
      <c r="F215" s="13" t="s">
        <v>117</v>
      </c>
      <c r="G215" s="13" t="s">
        <v>121</v>
      </c>
      <c r="H215" s="13" t="s">
        <v>121</v>
      </c>
      <c r="I215" s="13"/>
      <c r="J215" s="13" t="s">
        <v>106</v>
      </c>
      <c r="K215" s="13"/>
      <c r="L215" s="13" t="s">
        <v>126</v>
      </c>
      <c r="M215" s="13" t="s">
        <v>126</v>
      </c>
      <c r="N215" s="13"/>
      <c r="O215" s="13" t="s">
        <v>113</v>
      </c>
      <c r="P215" s="13" t="s">
        <v>110</v>
      </c>
      <c r="Q215" s="13" t="s">
        <v>110</v>
      </c>
      <c r="R215" s="13" t="s">
        <v>102</v>
      </c>
      <c r="S215" s="13" t="s">
        <v>102</v>
      </c>
      <c r="T215" s="13" t="s">
        <v>102</v>
      </c>
      <c r="U215" s="13" t="s">
        <v>100</v>
      </c>
      <c r="V215" s="13" t="s">
        <v>106</v>
      </c>
      <c r="W215" s="14" t="s">
        <v>129</v>
      </c>
    </row>
    <row r="216" spans="1:23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 t="s">
        <v>103</v>
      </c>
      <c r="V216" s="13"/>
      <c r="W216" s="14" t="s">
        <v>130</v>
      </c>
    </row>
    <row r="217" spans="1:23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 t="s">
        <v>102</v>
      </c>
      <c r="V217" s="13"/>
      <c r="W217" s="14"/>
    </row>
    <row r="218" spans="1:23" x14ac:dyDescent="0.25">
      <c r="A218" s="2"/>
      <c r="C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3"/>
      <c r="R218" s="5"/>
      <c r="S218" s="5"/>
      <c r="T218" s="5"/>
      <c r="V218" s="4"/>
    </row>
    <row r="219" spans="1:23" x14ac:dyDescent="0.25">
      <c r="A219" s="2"/>
      <c r="C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3"/>
      <c r="R219" s="5"/>
      <c r="S219" s="5"/>
      <c r="T219" s="5"/>
      <c r="V219" s="4"/>
    </row>
    <row r="220" spans="1:23" x14ac:dyDescent="0.25">
      <c r="A220" s="10" t="s">
        <v>134</v>
      </c>
      <c r="C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5"/>
      <c r="S220" s="5"/>
      <c r="T220" s="5"/>
      <c r="V220" s="4"/>
    </row>
    <row r="221" spans="1:23" x14ac:dyDescent="0.25">
      <c r="A221" s="2"/>
      <c r="C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3"/>
      <c r="R221" s="5"/>
      <c r="S221" s="5"/>
      <c r="T221" s="5"/>
      <c r="V221" s="4"/>
    </row>
    <row r="222" spans="1:23" x14ac:dyDescent="0.25">
      <c r="A222" s="2">
        <v>136066</v>
      </c>
      <c r="B222" t="s">
        <v>42</v>
      </c>
      <c r="C222" s="6">
        <v>300</v>
      </c>
      <c r="D222" t="s">
        <v>47</v>
      </c>
      <c r="E222" s="2">
        <v>1969</v>
      </c>
      <c r="F222" s="2"/>
      <c r="G222" s="2"/>
      <c r="H222" s="2" t="s">
        <v>6</v>
      </c>
      <c r="I222" s="2" t="s">
        <v>6</v>
      </c>
      <c r="J222" s="2">
        <v>319</v>
      </c>
      <c r="K222" s="2">
        <v>0</v>
      </c>
      <c r="L222" s="2">
        <v>1</v>
      </c>
      <c r="M222" s="2">
        <v>0</v>
      </c>
      <c r="N222" s="2" t="s">
        <v>20</v>
      </c>
      <c r="O222" s="2">
        <v>371</v>
      </c>
      <c r="P222" s="3">
        <v>42233</v>
      </c>
      <c r="Q222" s="3">
        <v>42262</v>
      </c>
      <c r="R222" s="5">
        <v>89000</v>
      </c>
      <c r="S222" s="5">
        <v>89000</v>
      </c>
      <c r="T222" s="5">
        <v>80000</v>
      </c>
      <c r="U222" s="1">
        <f>(S222-T222)/S222</f>
        <v>0.10112359550561797</v>
      </c>
      <c r="V222" s="4">
        <v>250.78</v>
      </c>
      <c r="W222" s="5">
        <v>10517.52</v>
      </c>
    </row>
    <row r="223" spans="1:23" x14ac:dyDescent="0.25">
      <c r="A223" s="2">
        <v>124015</v>
      </c>
      <c r="B223" t="s">
        <v>42</v>
      </c>
      <c r="C223" s="6">
        <v>300</v>
      </c>
      <c r="D223" t="s">
        <v>12</v>
      </c>
      <c r="E223" s="2">
        <v>1969</v>
      </c>
      <c r="F223" s="2"/>
      <c r="G223" s="2" t="s">
        <v>6</v>
      </c>
      <c r="H223" s="2" t="s">
        <v>6</v>
      </c>
      <c r="I223" s="2" t="s">
        <v>6</v>
      </c>
      <c r="J223" s="2">
        <v>319</v>
      </c>
      <c r="K223" s="2">
        <v>0</v>
      </c>
      <c r="L223" s="2">
        <v>1</v>
      </c>
      <c r="M223" s="2">
        <v>0</v>
      </c>
      <c r="N223" s="2" t="s">
        <v>20</v>
      </c>
      <c r="O223" s="2">
        <v>1307</v>
      </c>
      <c r="P223" s="3">
        <v>42219</v>
      </c>
      <c r="Q223" s="3">
        <v>42262</v>
      </c>
      <c r="R223" s="5">
        <v>97000</v>
      </c>
      <c r="S223" s="5">
        <v>89899</v>
      </c>
      <c r="T223" s="5">
        <v>76500</v>
      </c>
      <c r="U223" s="1">
        <f t="shared" ref="U223:U286" si="4">(S223-T223)/S223</f>
        <v>0.14904503943314162</v>
      </c>
      <c r="V223" s="4">
        <v>239.81</v>
      </c>
      <c r="W223" s="5">
        <v>10517.52</v>
      </c>
    </row>
    <row r="224" spans="1:23" x14ac:dyDescent="0.25">
      <c r="A224" s="2">
        <v>140705</v>
      </c>
      <c r="B224" t="s">
        <v>42</v>
      </c>
      <c r="C224" s="6">
        <v>300</v>
      </c>
      <c r="D224" t="s">
        <v>47</v>
      </c>
      <c r="E224" s="2">
        <v>1969</v>
      </c>
      <c r="F224" s="2">
        <v>2003</v>
      </c>
      <c r="G224" s="2" t="s">
        <v>6</v>
      </c>
      <c r="H224" s="2" t="s">
        <v>6</v>
      </c>
      <c r="I224" s="2" t="s">
        <v>6</v>
      </c>
      <c r="J224" s="2">
        <v>319</v>
      </c>
      <c r="K224" s="2">
        <v>0</v>
      </c>
      <c r="L224" s="2">
        <v>1</v>
      </c>
      <c r="M224" s="2">
        <v>0</v>
      </c>
      <c r="N224" s="2" t="s">
        <v>20</v>
      </c>
      <c r="O224" s="2">
        <v>33</v>
      </c>
      <c r="P224" s="3">
        <v>42246</v>
      </c>
      <c r="Q224" s="3">
        <v>42268</v>
      </c>
      <c r="R224" s="5">
        <v>99000</v>
      </c>
      <c r="S224" s="5">
        <v>99000</v>
      </c>
      <c r="T224" s="5">
        <v>87500</v>
      </c>
      <c r="U224" s="1">
        <f t="shared" si="4"/>
        <v>0.11616161616161616</v>
      </c>
      <c r="V224" s="4">
        <v>274.29000000000002</v>
      </c>
      <c r="W224" s="5">
        <v>10517</v>
      </c>
    </row>
    <row r="225" spans="1:23" x14ac:dyDescent="0.25">
      <c r="A225" s="2">
        <v>140706</v>
      </c>
      <c r="B225" t="s">
        <v>42</v>
      </c>
      <c r="C225" s="6">
        <v>300</v>
      </c>
      <c r="D225" t="s">
        <v>12</v>
      </c>
      <c r="E225" s="2">
        <v>1969</v>
      </c>
      <c r="F225" s="2">
        <v>2003</v>
      </c>
      <c r="G225" s="2" t="s">
        <v>6</v>
      </c>
      <c r="H225" s="2" t="s">
        <v>6</v>
      </c>
      <c r="I225" s="2" t="s">
        <v>6</v>
      </c>
      <c r="J225" s="2">
        <v>319</v>
      </c>
      <c r="K225" s="2">
        <v>0</v>
      </c>
      <c r="L225" s="2">
        <v>1</v>
      </c>
      <c r="M225" s="2">
        <v>0</v>
      </c>
      <c r="N225" s="2" t="s">
        <v>20</v>
      </c>
      <c r="O225" s="2">
        <v>33</v>
      </c>
      <c r="P225" s="3">
        <v>42246</v>
      </c>
      <c r="Q225" s="3">
        <v>42268</v>
      </c>
      <c r="R225" s="5">
        <v>99000</v>
      </c>
      <c r="S225" s="5">
        <v>99000</v>
      </c>
      <c r="T225" s="5">
        <v>87500</v>
      </c>
      <c r="U225" s="1">
        <f t="shared" si="4"/>
        <v>0.11616161616161616</v>
      </c>
      <c r="V225" s="4">
        <v>274.29000000000002</v>
      </c>
      <c r="W225" s="5">
        <v>10517</v>
      </c>
    </row>
    <row r="226" spans="1:23" x14ac:dyDescent="0.25">
      <c r="A226" s="2">
        <v>137647</v>
      </c>
      <c r="B226" t="s">
        <v>55</v>
      </c>
      <c r="C226" s="6">
        <v>600</v>
      </c>
      <c r="D226" t="s">
        <v>47</v>
      </c>
      <c r="E226" s="2">
        <v>1967</v>
      </c>
      <c r="F226" s="2">
        <v>2013</v>
      </c>
      <c r="G226" s="2" t="s">
        <v>6</v>
      </c>
      <c r="H226" s="2" t="s">
        <v>6</v>
      </c>
      <c r="I226" s="2" t="s">
        <v>6</v>
      </c>
      <c r="J226" s="2">
        <v>455</v>
      </c>
      <c r="K226" s="2">
        <v>0</v>
      </c>
      <c r="L226" s="2">
        <v>1</v>
      </c>
      <c r="M226" s="2">
        <v>0</v>
      </c>
      <c r="N226" s="2" t="s">
        <v>20</v>
      </c>
      <c r="O226" s="2">
        <v>194</v>
      </c>
      <c r="P226" s="3">
        <v>42208</v>
      </c>
      <c r="Q226" s="3">
        <v>42242</v>
      </c>
      <c r="R226" s="5">
        <v>210000</v>
      </c>
      <c r="S226" s="5">
        <v>210000</v>
      </c>
      <c r="T226" s="5">
        <v>180000</v>
      </c>
      <c r="U226" s="1">
        <f t="shared" si="4"/>
        <v>0.14285714285714285</v>
      </c>
      <c r="V226" s="4">
        <v>395.6</v>
      </c>
    </row>
    <row r="227" spans="1:23" x14ac:dyDescent="0.25">
      <c r="A227" s="2">
        <v>137278</v>
      </c>
      <c r="B227" t="s">
        <v>41</v>
      </c>
      <c r="C227" s="6">
        <v>690</v>
      </c>
      <c r="D227" t="s">
        <v>47</v>
      </c>
      <c r="E227" s="2">
        <v>1972</v>
      </c>
      <c r="F227" s="2"/>
      <c r="G227" s="2" t="s">
        <v>6</v>
      </c>
      <c r="H227" s="2" t="s">
        <v>6</v>
      </c>
      <c r="I227" s="2" t="s">
        <v>6</v>
      </c>
      <c r="J227" s="2">
        <v>364</v>
      </c>
      <c r="K227" s="2">
        <v>0</v>
      </c>
      <c r="L227" s="2">
        <v>1</v>
      </c>
      <c r="M227" s="2">
        <v>0</v>
      </c>
      <c r="N227" s="2" t="s">
        <v>20</v>
      </c>
      <c r="O227" s="2">
        <v>119</v>
      </c>
      <c r="P227" s="3">
        <v>42104</v>
      </c>
      <c r="Q227" s="3">
        <v>42138</v>
      </c>
      <c r="R227" s="5">
        <v>222500</v>
      </c>
      <c r="S227" s="5">
        <v>222500</v>
      </c>
      <c r="T227" s="5">
        <v>193000</v>
      </c>
      <c r="U227" s="1">
        <f t="shared" si="4"/>
        <v>0.13258426966292136</v>
      </c>
      <c r="V227" s="4">
        <v>530.22</v>
      </c>
      <c r="W227" s="5">
        <v>6384</v>
      </c>
    </row>
    <row r="228" spans="1:23" x14ac:dyDescent="0.25">
      <c r="A228" s="2">
        <v>139107</v>
      </c>
      <c r="B228" t="s">
        <v>55</v>
      </c>
      <c r="C228" s="6">
        <v>600</v>
      </c>
      <c r="D228" t="s">
        <v>47</v>
      </c>
      <c r="E228" s="2">
        <v>1967</v>
      </c>
      <c r="F228" s="2">
        <v>2013</v>
      </c>
      <c r="G228" s="2" t="s">
        <v>6</v>
      </c>
      <c r="H228" s="2" t="s">
        <v>6</v>
      </c>
      <c r="I228" s="2" t="s">
        <v>6</v>
      </c>
      <c r="J228" s="2">
        <v>590</v>
      </c>
      <c r="K228" s="2">
        <v>0</v>
      </c>
      <c r="L228" s="2">
        <v>1</v>
      </c>
      <c r="M228" s="2">
        <v>0</v>
      </c>
      <c r="N228" s="2" t="s">
        <v>20</v>
      </c>
      <c r="O228" s="2">
        <v>74</v>
      </c>
      <c r="P228" s="3">
        <v>42178</v>
      </c>
      <c r="Q228" s="3">
        <v>42219</v>
      </c>
      <c r="R228" s="5">
        <v>265000</v>
      </c>
      <c r="S228" s="5">
        <v>265000</v>
      </c>
      <c r="T228" s="5">
        <v>240000</v>
      </c>
      <c r="U228" s="1">
        <f t="shared" si="4"/>
        <v>9.4339622641509441E-2</v>
      </c>
      <c r="V228" s="4">
        <v>406.78</v>
      </c>
      <c r="W228" s="5">
        <v>8352</v>
      </c>
    </row>
    <row r="229" spans="1:23" x14ac:dyDescent="0.25">
      <c r="A229" s="2">
        <v>139701</v>
      </c>
      <c r="B229" t="s">
        <v>41</v>
      </c>
      <c r="C229" s="6">
        <v>690</v>
      </c>
      <c r="D229" t="s">
        <v>12</v>
      </c>
      <c r="E229" s="2">
        <v>1972</v>
      </c>
      <c r="F229" s="2">
        <v>2014</v>
      </c>
      <c r="G229" s="2" t="s">
        <v>6</v>
      </c>
      <c r="H229" s="2" t="s">
        <v>6</v>
      </c>
      <c r="I229" s="2" t="s">
        <v>6</v>
      </c>
      <c r="J229" s="2">
        <v>582</v>
      </c>
      <c r="K229" s="2">
        <v>1</v>
      </c>
      <c r="L229" s="2">
        <v>1</v>
      </c>
      <c r="M229" s="2">
        <v>0</v>
      </c>
      <c r="N229" s="2" t="s">
        <v>20</v>
      </c>
      <c r="O229" s="2">
        <v>163</v>
      </c>
      <c r="P229" s="3">
        <v>42294</v>
      </c>
      <c r="Q229" s="3">
        <v>42313</v>
      </c>
      <c r="R229" s="5">
        <v>299000</v>
      </c>
      <c r="S229" s="5">
        <v>299000</v>
      </c>
      <c r="T229" s="5">
        <v>259000</v>
      </c>
      <c r="U229" s="1">
        <f t="shared" si="4"/>
        <v>0.13377926421404682</v>
      </c>
      <c r="V229" s="4">
        <v>445.02</v>
      </c>
      <c r="W229" s="5">
        <v>7968</v>
      </c>
    </row>
    <row r="230" spans="1:23" x14ac:dyDescent="0.25">
      <c r="A230" s="2">
        <v>142436</v>
      </c>
      <c r="B230" t="s">
        <v>86</v>
      </c>
      <c r="C230" s="6">
        <v>150</v>
      </c>
      <c r="D230" t="s">
        <v>12</v>
      </c>
      <c r="E230" s="2">
        <v>1968</v>
      </c>
      <c r="F230" s="2"/>
      <c r="G230" s="2" t="s">
        <v>6</v>
      </c>
      <c r="H230" s="2" t="s">
        <v>6</v>
      </c>
      <c r="I230" s="2" t="s">
        <v>19</v>
      </c>
      <c r="J230" s="2">
        <v>662</v>
      </c>
      <c r="K230" s="2">
        <v>0</v>
      </c>
      <c r="L230" s="2">
        <v>1</v>
      </c>
      <c r="M230" s="2">
        <v>0</v>
      </c>
      <c r="N230" s="2" t="s">
        <v>7</v>
      </c>
      <c r="O230" s="2">
        <v>47</v>
      </c>
      <c r="P230" s="3">
        <v>42398</v>
      </c>
      <c r="Q230" s="3">
        <v>42439</v>
      </c>
      <c r="R230" s="5">
        <v>300000</v>
      </c>
      <c r="S230" s="5">
        <v>300000</v>
      </c>
      <c r="T230" s="5">
        <v>280000</v>
      </c>
      <c r="U230" s="1">
        <f t="shared" si="4"/>
        <v>6.6666666666666666E-2</v>
      </c>
      <c r="V230" s="4">
        <v>422.96</v>
      </c>
      <c r="W230" s="5">
        <v>7820</v>
      </c>
    </row>
    <row r="231" spans="1:23" x14ac:dyDescent="0.25">
      <c r="A231" s="2">
        <v>136512</v>
      </c>
      <c r="B231" t="s">
        <v>51</v>
      </c>
      <c r="C231" s="6">
        <v>400</v>
      </c>
      <c r="D231" t="s">
        <v>34</v>
      </c>
      <c r="E231" s="2">
        <v>1970</v>
      </c>
      <c r="F231" s="2">
        <v>2007</v>
      </c>
      <c r="G231" s="2"/>
      <c r="H231" s="2"/>
      <c r="I231" s="2" t="s">
        <v>6</v>
      </c>
      <c r="J231" s="2">
        <v>672</v>
      </c>
      <c r="K231" s="2">
        <v>1</v>
      </c>
      <c r="L231" s="2">
        <v>1</v>
      </c>
      <c r="M231" s="2">
        <v>0</v>
      </c>
      <c r="N231" s="2" t="s">
        <v>13</v>
      </c>
      <c r="O231" s="2">
        <v>314</v>
      </c>
      <c r="P231" s="3">
        <v>42221</v>
      </c>
      <c r="Q231" s="3">
        <v>42270</v>
      </c>
      <c r="R231" s="5">
        <v>339000</v>
      </c>
      <c r="S231" s="5">
        <v>334000</v>
      </c>
      <c r="T231" s="5">
        <v>315000</v>
      </c>
      <c r="U231" s="1">
        <f t="shared" si="4"/>
        <v>5.6886227544910177E-2</v>
      </c>
      <c r="V231" s="4">
        <v>468.75</v>
      </c>
      <c r="W231" s="5">
        <v>12715</v>
      </c>
    </row>
    <row r="232" spans="1:23" x14ac:dyDescent="0.25">
      <c r="A232" s="2">
        <v>143188</v>
      </c>
      <c r="B232" t="s">
        <v>86</v>
      </c>
      <c r="C232" s="6">
        <v>150</v>
      </c>
      <c r="D232" t="s">
        <v>12</v>
      </c>
      <c r="E232" s="2">
        <v>1968</v>
      </c>
      <c r="F232" s="2">
        <v>2014</v>
      </c>
      <c r="G232" s="2" t="s">
        <v>6</v>
      </c>
      <c r="H232" s="2" t="s">
        <v>6</v>
      </c>
      <c r="I232" s="2" t="s">
        <v>6</v>
      </c>
      <c r="J232" s="2">
        <v>662</v>
      </c>
      <c r="K232" s="2">
        <v>0</v>
      </c>
      <c r="L232" s="2">
        <v>1</v>
      </c>
      <c r="M232" s="2">
        <v>0</v>
      </c>
      <c r="N232" s="2" t="s">
        <v>20</v>
      </c>
      <c r="O232" s="2">
        <v>23</v>
      </c>
      <c r="P232" s="3">
        <v>42455</v>
      </c>
      <c r="Q232" s="3">
        <v>42474</v>
      </c>
      <c r="R232" s="5">
        <v>338000</v>
      </c>
      <c r="S232" s="5">
        <v>338000</v>
      </c>
      <c r="T232" s="5">
        <v>330000</v>
      </c>
      <c r="U232" s="1">
        <f t="shared" si="4"/>
        <v>2.3668639053254437E-2</v>
      </c>
      <c r="V232" s="4">
        <v>498.49</v>
      </c>
      <c r="W232" s="5">
        <v>7821</v>
      </c>
    </row>
    <row r="233" spans="1:23" x14ac:dyDescent="0.25">
      <c r="A233" s="2">
        <v>132919</v>
      </c>
      <c r="B233" t="s">
        <v>41</v>
      </c>
      <c r="C233" s="6">
        <v>690</v>
      </c>
      <c r="D233" t="s">
        <v>92</v>
      </c>
      <c r="E233" s="2">
        <v>1972</v>
      </c>
      <c r="F233" s="2">
        <v>2013</v>
      </c>
      <c r="G233" s="2" t="s">
        <v>6</v>
      </c>
      <c r="H233" s="2" t="s">
        <v>6</v>
      </c>
      <c r="I233" s="2" t="s">
        <v>6</v>
      </c>
      <c r="J233" s="2">
        <v>687</v>
      </c>
      <c r="K233" s="2">
        <v>1</v>
      </c>
      <c r="L233" s="2">
        <v>1</v>
      </c>
      <c r="M233" s="2">
        <v>0</v>
      </c>
      <c r="N233" s="2" t="s">
        <v>20</v>
      </c>
      <c r="O233" s="2">
        <v>458</v>
      </c>
      <c r="P233" s="3">
        <v>42079</v>
      </c>
      <c r="Q233" s="3">
        <v>42139</v>
      </c>
      <c r="R233" s="5">
        <v>399000</v>
      </c>
      <c r="S233" s="5">
        <v>339500</v>
      </c>
      <c r="T233" s="5">
        <v>325000</v>
      </c>
      <c r="U233" s="1">
        <f t="shared" si="4"/>
        <v>4.2709867452135494E-2</v>
      </c>
      <c r="V233" s="4">
        <v>473.07</v>
      </c>
      <c r="W233" s="5">
        <v>9120</v>
      </c>
    </row>
    <row r="234" spans="1:23" x14ac:dyDescent="0.25">
      <c r="A234" s="2">
        <v>134310</v>
      </c>
      <c r="B234" t="s">
        <v>72</v>
      </c>
      <c r="C234" s="6">
        <v>640</v>
      </c>
      <c r="D234" t="s">
        <v>47</v>
      </c>
      <c r="E234" s="2">
        <v>1969</v>
      </c>
      <c r="F234" s="2">
        <v>2008</v>
      </c>
      <c r="G234" s="2" t="s">
        <v>6</v>
      </c>
      <c r="H234" s="2" t="s">
        <v>6</v>
      </c>
      <c r="I234" s="2" t="s">
        <v>6</v>
      </c>
      <c r="J234" s="2">
        <v>518</v>
      </c>
      <c r="K234" s="2">
        <v>1</v>
      </c>
      <c r="L234" s="2">
        <v>1</v>
      </c>
      <c r="M234" s="2">
        <v>0</v>
      </c>
      <c r="N234" s="2" t="s">
        <v>20</v>
      </c>
      <c r="O234" s="2">
        <v>311</v>
      </c>
      <c r="P234" s="3">
        <v>42055</v>
      </c>
      <c r="Q234" s="3">
        <v>42130</v>
      </c>
      <c r="R234" s="5">
        <v>360000</v>
      </c>
      <c r="S234" s="5">
        <v>339900</v>
      </c>
      <c r="T234" s="5">
        <v>316500</v>
      </c>
      <c r="U234" s="1">
        <f t="shared" si="4"/>
        <v>6.884377758164166E-2</v>
      </c>
      <c r="V234" s="4">
        <v>611</v>
      </c>
      <c r="W234" s="5">
        <v>8888</v>
      </c>
    </row>
    <row r="235" spans="1:23" x14ac:dyDescent="0.25">
      <c r="A235" s="2">
        <v>139916</v>
      </c>
      <c r="B235" t="s">
        <v>41</v>
      </c>
      <c r="C235" s="6">
        <v>690</v>
      </c>
      <c r="D235" t="s">
        <v>98</v>
      </c>
      <c r="E235" s="2">
        <v>1971</v>
      </c>
      <c r="F235" s="2">
        <v>2008</v>
      </c>
      <c r="G235" s="2" t="s">
        <v>6</v>
      </c>
      <c r="H235" s="2" t="s">
        <v>6</v>
      </c>
      <c r="I235" s="2" t="s">
        <v>6</v>
      </c>
      <c r="J235" s="2">
        <v>690</v>
      </c>
      <c r="K235" s="2">
        <v>1</v>
      </c>
      <c r="L235" s="2">
        <v>1</v>
      </c>
      <c r="M235" s="2">
        <v>0</v>
      </c>
      <c r="N235" s="2" t="s">
        <v>20</v>
      </c>
      <c r="O235" s="2">
        <v>208</v>
      </c>
      <c r="P235" s="3">
        <v>42353</v>
      </c>
      <c r="Q235" s="3">
        <v>42395</v>
      </c>
      <c r="R235" s="5">
        <v>347500</v>
      </c>
      <c r="S235" s="5">
        <v>347000</v>
      </c>
      <c r="T235" s="5">
        <v>329000</v>
      </c>
      <c r="U235" s="1">
        <f t="shared" si="4"/>
        <v>5.1873198847262249E-2</v>
      </c>
      <c r="V235" s="4">
        <v>476.81</v>
      </c>
      <c r="W235" s="5">
        <v>9900</v>
      </c>
    </row>
    <row r="236" spans="1:23" x14ac:dyDescent="0.25">
      <c r="A236" s="2">
        <v>136651</v>
      </c>
      <c r="B236" t="s">
        <v>86</v>
      </c>
      <c r="C236" s="6">
        <v>150</v>
      </c>
      <c r="D236" t="s">
        <v>47</v>
      </c>
      <c r="E236" s="2">
        <v>1968</v>
      </c>
      <c r="F236" s="2">
        <v>2010</v>
      </c>
      <c r="G236" s="2" t="s">
        <v>6</v>
      </c>
      <c r="H236" s="2" t="s">
        <v>6</v>
      </c>
      <c r="I236" s="2" t="s">
        <v>6</v>
      </c>
      <c r="J236" s="2">
        <v>658</v>
      </c>
      <c r="K236" s="2">
        <v>0</v>
      </c>
      <c r="L236" s="2">
        <v>1</v>
      </c>
      <c r="M236" s="2">
        <v>1</v>
      </c>
      <c r="N236" s="2" t="s">
        <v>20</v>
      </c>
      <c r="O236" s="2">
        <v>213</v>
      </c>
      <c r="P236" s="3">
        <v>42113</v>
      </c>
      <c r="Q236" s="3">
        <v>42167</v>
      </c>
      <c r="R236" s="5">
        <v>390000</v>
      </c>
      <c r="S236" s="5">
        <v>351000</v>
      </c>
      <c r="T236" s="5">
        <v>325000</v>
      </c>
      <c r="U236" s="1">
        <f t="shared" si="4"/>
        <v>7.407407407407407E-2</v>
      </c>
      <c r="V236" s="4">
        <v>493.92</v>
      </c>
      <c r="W236" s="5">
        <v>7560</v>
      </c>
    </row>
    <row r="237" spans="1:23" x14ac:dyDescent="0.25">
      <c r="A237" s="2">
        <v>135242</v>
      </c>
      <c r="B237" t="s">
        <v>32</v>
      </c>
      <c r="C237" s="6">
        <v>130</v>
      </c>
      <c r="D237" t="s">
        <v>15</v>
      </c>
      <c r="E237" s="2">
        <v>2010</v>
      </c>
      <c r="F237" s="2"/>
      <c r="G237" s="2" t="s">
        <v>6</v>
      </c>
      <c r="H237" s="2" t="s">
        <v>6</v>
      </c>
      <c r="I237" s="2" t="s">
        <v>6</v>
      </c>
      <c r="J237" s="2">
        <v>580</v>
      </c>
      <c r="K237" s="2">
        <v>1</v>
      </c>
      <c r="L237" s="2">
        <v>1</v>
      </c>
      <c r="M237" s="2">
        <v>0</v>
      </c>
      <c r="N237" s="2" t="s">
        <v>13</v>
      </c>
      <c r="O237" s="2">
        <v>584</v>
      </c>
      <c r="P237" s="3">
        <v>42367</v>
      </c>
      <c r="Q237" s="3">
        <v>42416</v>
      </c>
      <c r="R237" s="5">
        <v>535000</v>
      </c>
      <c r="S237" s="5">
        <v>361000</v>
      </c>
      <c r="T237" s="5">
        <v>348000</v>
      </c>
      <c r="U237" s="1">
        <f t="shared" si="4"/>
        <v>3.6011080332409975E-2</v>
      </c>
      <c r="V237" s="4">
        <v>600</v>
      </c>
      <c r="W237" s="5">
        <v>14556</v>
      </c>
    </row>
    <row r="238" spans="1:23" x14ac:dyDescent="0.25">
      <c r="A238" s="2">
        <v>138879</v>
      </c>
      <c r="B238" t="s">
        <v>39</v>
      </c>
      <c r="C238" s="6">
        <v>35</v>
      </c>
      <c r="D238" t="s">
        <v>95</v>
      </c>
      <c r="E238" s="2">
        <v>1971</v>
      </c>
      <c r="F238" s="2">
        <v>1997</v>
      </c>
      <c r="G238" s="2"/>
      <c r="H238" s="2"/>
      <c r="I238" s="2" t="s">
        <v>6</v>
      </c>
      <c r="J238" s="2">
        <v>691</v>
      </c>
      <c r="K238" s="2">
        <v>1</v>
      </c>
      <c r="L238" s="2">
        <v>1</v>
      </c>
      <c r="M238" s="2">
        <v>0</v>
      </c>
      <c r="N238" s="2" t="s">
        <v>20</v>
      </c>
      <c r="O238" s="2">
        <v>273</v>
      </c>
      <c r="P238" s="3">
        <v>42357</v>
      </c>
      <c r="Q238" s="3">
        <v>42402</v>
      </c>
      <c r="R238" s="5">
        <v>362500</v>
      </c>
      <c r="S238" s="5">
        <v>362500</v>
      </c>
      <c r="T238" s="5">
        <v>339500</v>
      </c>
      <c r="U238" s="1">
        <f t="shared" si="4"/>
        <v>6.344827586206897E-2</v>
      </c>
      <c r="V238" s="4">
        <v>491.32</v>
      </c>
      <c r="W238" s="5">
        <v>4924</v>
      </c>
    </row>
    <row r="239" spans="1:23" x14ac:dyDescent="0.25">
      <c r="A239" s="2">
        <v>135358</v>
      </c>
      <c r="B239" t="s">
        <v>23</v>
      </c>
      <c r="C239" s="6">
        <v>55</v>
      </c>
      <c r="D239" t="s">
        <v>24</v>
      </c>
      <c r="E239" s="2">
        <v>1973</v>
      </c>
      <c r="F239" s="2"/>
      <c r="G239" s="2"/>
      <c r="H239" s="2"/>
      <c r="I239" s="2" t="s">
        <v>6</v>
      </c>
      <c r="J239" s="2">
        <v>856</v>
      </c>
      <c r="K239" s="2">
        <v>1</v>
      </c>
      <c r="L239" s="2">
        <v>1</v>
      </c>
      <c r="M239" s="2">
        <v>0</v>
      </c>
      <c r="N239" s="2" t="s">
        <v>20</v>
      </c>
      <c r="O239" s="2">
        <v>604</v>
      </c>
      <c r="P239" s="3">
        <v>42401</v>
      </c>
      <c r="Q239" s="3">
        <v>42461</v>
      </c>
      <c r="R239" s="5">
        <v>399000</v>
      </c>
      <c r="S239" s="5">
        <v>387000</v>
      </c>
      <c r="T239" s="5">
        <v>362000</v>
      </c>
      <c r="U239" s="1">
        <f t="shared" si="4"/>
        <v>6.4599483204134361E-2</v>
      </c>
      <c r="V239" s="4">
        <v>422.9</v>
      </c>
      <c r="W239" s="5">
        <v>6500</v>
      </c>
    </row>
    <row r="240" spans="1:23" x14ac:dyDescent="0.25">
      <c r="A240" s="2">
        <v>127935</v>
      </c>
      <c r="B240" t="s">
        <v>14</v>
      </c>
      <c r="C240" s="6">
        <v>425</v>
      </c>
      <c r="D240" t="s">
        <v>15</v>
      </c>
      <c r="E240" s="2">
        <v>1983</v>
      </c>
      <c r="F240" s="2">
        <v>2014</v>
      </c>
      <c r="G240" s="2" t="s">
        <v>6</v>
      </c>
      <c r="H240" s="2" t="s">
        <v>6</v>
      </c>
      <c r="I240" s="2" t="s">
        <v>6</v>
      </c>
      <c r="J240" s="2">
        <v>831</v>
      </c>
      <c r="K240" s="2">
        <v>1</v>
      </c>
      <c r="L240" s="2">
        <v>2</v>
      </c>
      <c r="M240" s="2">
        <v>0</v>
      </c>
      <c r="N240" s="2" t="s">
        <v>20</v>
      </c>
      <c r="O240" s="2">
        <v>760</v>
      </c>
      <c r="P240" s="3">
        <v>42214</v>
      </c>
      <c r="Q240" s="3">
        <v>42244</v>
      </c>
      <c r="R240" s="5">
        <v>499000</v>
      </c>
      <c r="S240" s="5">
        <v>395000</v>
      </c>
      <c r="T240" s="5">
        <v>350000</v>
      </c>
      <c r="U240" s="1">
        <f t="shared" si="4"/>
        <v>0.11392405063291139</v>
      </c>
      <c r="V240" s="4">
        <v>421.18</v>
      </c>
      <c r="W240" s="5">
        <v>18500</v>
      </c>
    </row>
    <row r="241" spans="1:23" x14ac:dyDescent="0.25">
      <c r="A241" s="2">
        <v>133700</v>
      </c>
      <c r="B241" t="s">
        <v>51</v>
      </c>
      <c r="C241" s="6">
        <v>400</v>
      </c>
      <c r="D241" t="s">
        <v>34</v>
      </c>
      <c r="E241" s="2">
        <v>1970</v>
      </c>
      <c r="F241" s="2">
        <v>2009</v>
      </c>
      <c r="G241" s="2" t="s">
        <v>6</v>
      </c>
      <c r="H241" s="2" t="s">
        <v>6</v>
      </c>
      <c r="I241" s="2" t="s">
        <v>6</v>
      </c>
      <c r="J241" s="2">
        <v>672</v>
      </c>
      <c r="K241" s="2">
        <v>1</v>
      </c>
      <c r="L241" s="2">
        <v>1</v>
      </c>
      <c r="M241" s="2">
        <v>0</v>
      </c>
      <c r="N241" s="2" t="s">
        <v>20</v>
      </c>
      <c r="O241" s="2">
        <v>612</v>
      </c>
      <c r="P241" s="3">
        <v>42301</v>
      </c>
      <c r="Q241" s="3">
        <v>42348</v>
      </c>
      <c r="R241" s="5">
        <v>399000</v>
      </c>
      <c r="S241" s="5">
        <v>399000</v>
      </c>
      <c r="T241" s="5">
        <v>360000</v>
      </c>
      <c r="U241" s="1">
        <f t="shared" si="4"/>
        <v>9.7744360902255634E-2</v>
      </c>
      <c r="V241" s="4">
        <v>535.71</v>
      </c>
      <c r="W241" s="5">
        <v>13224</v>
      </c>
    </row>
    <row r="242" spans="1:23" x14ac:dyDescent="0.25">
      <c r="A242" s="2">
        <v>141360</v>
      </c>
      <c r="B242" t="s">
        <v>51</v>
      </c>
      <c r="C242" s="6">
        <v>400</v>
      </c>
      <c r="D242" t="s">
        <v>15</v>
      </c>
      <c r="E242" s="2">
        <v>1970</v>
      </c>
      <c r="F242" s="2">
        <v>1985</v>
      </c>
      <c r="G242" s="2" t="s">
        <v>6</v>
      </c>
      <c r="H242" s="2" t="s">
        <v>6</v>
      </c>
      <c r="I242" s="2" t="s">
        <v>6</v>
      </c>
      <c r="J242" s="2">
        <v>960</v>
      </c>
      <c r="K242" s="2">
        <v>2</v>
      </c>
      <c r="L242" s="2">
        <v>2</v>
      </c>
      <c r="M242" s="2">
        <v>0</v>
      </c>
      <c r="N242" s="2" t="s">
        <v>20</v>
      </c>
      <c r="O242" s="2">
        <v>164</v>
      </c>
      <c r="P242" s="3">
        <v>42421</v>
      </c>
      <c r="Q242" s="3">
        <v>42447</v>
      </c>
      <c r="R242" s="5">
        <v>400000</v>
      </c>
      <c r="S242" s="5">
        <v>400000</v>
      </c>
      <c r="T242" s="5">
        <v>397000</v>
      </c>
      <c r="U242" s="1">
        <f t="shared" si="4"/>
        <v>7.4999999999999997E-3</v>
      </c>
      <c r="V242" s="4">
        <v>413.54</v>
      </c>
      <c r="W242" s="5">
        <v>14636</v>
      </c>
    </row>
    <row r="243" spans="1:23" x14ac:dyDescent="0.25">
      <c r="A243" s="2">
        <v>137030</v>
      </c>
      <c r="B243" t="s">
        <v>39</v>
      </c>
      <c r="C243" s="6">
        <v>35</v>
      </c>
      <c r="D243" t="s">
        <v>94</v>
      </c>
      <c r="E243" s="2">
        <v>1971</v>
      </c>
      <c r="F243" s="2"/>
      <c r="G243" s="2"/>
      <c r="H243" s="2"/>
      <c r="I243" s="2" t="s">
        <v>6</v>
      </c>
      <c r="J243" s="2">
        <v>931</v>
      </c>
      <c r="K243" s="2">
        <v>2</v>
      </c>
      <c r="L243" s="2">
        <v>2</v>
      </c>
      <c r="M243" s="2">
        <v>0</v>
      </c>
      <c r="N243" s="2" t="s">
        <v>16</v>
      </c>
      <c r="O243" s="2">
        <v>160</v>
      </c>
      <c r="P243" s="3">
        <v>42106</v>
      </c>
      <c r="Q243" s="3">
        <v>42142</v>
      </c>
      <c r="R243" s="5">
        <v>450000</v>
      </c>
      <c r="S243" s="5">
        <v>425000</v>
      </c>
      <c r="T243" s="5">
        <v>400000</v>
      </c>
      <c r="U243" s="1">
        <f t="shared" si="4"/>
        <v>5.8823529411764705E-2</v>
      </c>
      <c r="V243" s="4">
        <v>429.65</v>
      </c>
      <c r="W243" s="5">
        <v>5660</v>
      </c>
    </row>
    <row r="244" spans="1:23" x14ac:dyDescent="0.25">
      <c r="A244" s="2">
        <v>130799</v>
      </c>
      <c r="B244" t="s">
        <v>17</v>
      </c>
      <c r="C244" s="6">
        <v>35</v>
      </c>
      <c r="D244" t="s">
        <v>24</v>
      </c>
      <c r="E244" s="2">
        <v>1973</v>
      </c>
      <c r="F244" s="2"/>
      <c r="G244" s="2" t="s">
        <v>6</v>
      </c>
      <c r="H244" s="2" t="s">
        <v>6</v>
      </c>
      <c r="I244" s="2" t="s">
        <v>6</v>
      </c>
      <c r="J244" s="2">
        <v>916</v>
      </c>
      <c r="K244" s="2">
        <v>2</v>
      </c>
      <c r="L244" s="2">
        <v>2</v>
      </c>
      <c r="M244" s="2">
        <v>0</v>
      </c>
      <c r="N244" s="2" t="s">
        <v>20</v>
      </c>
      <c r="O244" s="2">
        <v>864</v>
      </c>
      <c r="P244" s="3">
        <v>42276</v>
      </c>
      <c r="Q244" s="3">
        <v>42352</v>
      </c>
      <c r="R244" s="5">
        <v>485000</v>
      </c>
      <c r="S244" s="5">
        <v>429900</v>
      </c>
      <c r="T244" s="5">
        <v>375000</v>
      </c>
      <c r="U244" s="1">
        <f t="shared" si="4"/>
        <v>0.12770411723656663</v>
      </c>
      <c r="V244" s="4">
        <v>409.39</v>
      </c>
      <c r="W244" s="5">
        <v>10000</v>
      </c>
    </row>
    <row r="245" spans="1:23" x14ac:dyDescent="0.25">
      <c r="A245" s="2">
        <v>134961</v>
      </c>
      <c r="B245" t="s">
        <v>51</v>
      </c>
      <c r="C245" s="6">
        <v>400</v>
      </c>
      <c r="D245" t="s">
        <v>15</v>
      </c>
      <c r="E245" s="2">
        <v>1970</v>
      </c>
      <c r="F245" s="2">
        <v>2004</v>
      </c>
      <c r="G245" s="2" t="s">
        <v>6</v>
      </c>
      <c r="H245" s="2" t="s">
        <v>6</v>
      </c>
      <c r="I245" s="2" t="s">
        <v>6</v>
      </c>
      <c r="J245" s="2">
        <v>900</v>
      </c>
      <c r="K245" s="2">
        <v>2</v>
      </c>
      <c r="L245" s="2">
        <v>2</v>
      </c>
      <c r="M245" s="2">
        <v>0</v>
      </c>
      <c r="N245" s="2" t="s">
        <v>20</v>
      </c>
      <c r="O245" s="2">
        <v>626</v>
      </c>
      <c r="P245" s="3">
        <v>42385</v>
      </c>
      <c r="Q245" s="3">
        <v>42436</v>
      </c>
      <c r="R245" s="5">
        <v>579000</v>
      </c>
      <c r="S245" s="5">
        <v>439000</v>
      </c>
      <c r="T245" s="5">
        <v>400000</v>
      </c>
      <c r="U245" s="1">
        <f t="shared" si="4"/>
        <v>8.8838268792710701E-2</v>
      </c>
      <c r="V245" s="4">
        <v>444.44</v>
      </c>
      <c r="W245" s="5">
        <v>18797</v>
      </c>
    </row>
    <row r="246" spans="1:23" x14ac:dyDescent="0.25">
      <c r="A246" s="2">
        <v>128301</v>
      </c>
      <c r="B246" t="s">
        <v>59</v>
      </c>
      <c r="C246" s="6">
        <v>65</v>
      </c>
      <c r="D246" t="s">
        <v>60</v>
      </c>
      <c r="E246" s="2">
        <v>1972</v>
      </c>
      <c r="F246" s="2">
        <v>2010</v>
      </c>
      <c r="G246" s="2" t="s">
        <v>6</v>
      </c>
      <c r="H246" s="2" t="s">
        <v>6</v>
      </c>
      <c r="I246" s="2" t="s">
        <v>6</v>
      </c>
      <c r="J246" s="2">
        <v>908</v>
      </c>
      <c r="K246" s="2">
        <v>2</v>
      </c>
      <c r="L246" s="2">
        <v>2</v>
      </c>
      <c r="M246" s="2">
        <v>0</v>
      </c>
      <c r="N246" s="2" t="s">
        <v>20</v>
      </c>
      <c r="O246" s="2">
        <v>978</v>
      </c>
      <c r="P246" s="3">
        <v>42136</v>
      </c>
      <c r="Q246" s="3">
        <v>42262</v>
      </c>
      <c r="R246" s="5">
        <v>529000</v>
      </c>
      <c r="S246" s="5">
        <v>439900</v>
      </c>
      <c r="T246" s="5">
        <v>413000</v>
      </c>
      <c r="U246" s="1">
        <f t="shared" si="4"/>
        <v>6.1150261423050696E-2</v>
      </c>
      <c r="V246" s="4">
        <v>454.85</v>
      </c>
      <c r="W246" s="5">
        <v>9104.69</v>
      </c>
    </row>
    <row r="247" spans="1:23" x14ac:dyDescent="0.25">
      <c r="A247" s="2">
        <v>135487</v>
      </c>
      <c r="B247" t="s">
        <v>23</v>
      </c>
      <c r="C247" s="6">
        <v>55</v>
      </c>
      <c r="D247" t="s">
        <v>24</v>
      </c>
      <c r="E247" s="2">
        <v>1973</v>
      </c>
      <c r="F247" s="2">
        <v>1996</v>
      </c>
      <c r="G247" s="2"/>
      <c r="H247" s="2"/>
      <c r="I247" s="2" t="s">
        <v>6</v>
      </c>
      <c r="J247" s="2">
        <v>995</v>
      </c>
      <c r="K247" s="2">
        <v>2</v>
      </c>
      <c r="L247" s="2">
        <v>2</v>
      </c>
      <c r="M247" s="2">
        <v>0</v>
      </c>
      <c r="N247" s="2" t="s">
        <v>20</v>
      </c>
      <c r="O247" s="2">
        <v>419</v>
      </c>
      <c r="P247" s="3">
        <v>42229</v>
      </c>
      <c r="Q247" s="3">
        <v>42261</v>
      </c>
      <c r="R247" s="5">
        <v>525000</v>
      </c>
      <c r="S247" s="5">
        <v>449000</v>
      </c>
      <c r="T247" s="5">
        <v>430000</v>
      </c>
      <c r="U247" s="1">
        <f t="shared" si="4"/>
        <v>4.2316258351893093E-2</v>
      </c>
      <c r="V247" s="4">
        <v>432.16</v>
      </c>
      <c r="W247" s="5">
        <v>7964</v>
      </c>
    </row>
    <row r="248" spans="1:23" x14ac:dyDescent="0.25">
      <c r="A248" s="2">
        <v>136528</v>
      </c>
      <c r="B248" t="s">
        <v>39</v>
      </c>
      <c r="C248" s="6">
        <v>35</v>
      </c>
      <c r="D248" t="s">
        <v>40</v>
      </c>
      <c r="E248" s="2">
        <v>1971</v>
      </c>
      <c r="F248" s="2">
        <v>2010</v>
      </c>
      <c r="G248" s="2"/>
      <c r="H248" s="2"/>
      <c r="I248" s="2" t="s">
        <v>6</v>
      </c>
      <c r="J248" s="2">
        <v>948</v>
      </c>
      <c r="K248" s="2">
        <v>2</v>
      </c>
      <c r="L248" s="2">
        <v>2</v>
      </c>
      <c r="M248" s="2">
        <v>0</v>
      </c>
      <c r="N248" s="2" t="s">
        <v>20</v>
      </c>
      <c r="O248" s="2">
        <v>509</v>
      </c>
      <c r="P248" s="3">
        <v>42411</v>
      </c>
      <c r="Q248" s="3">
        <v>42465</v>
      </c>
      <c r="R248" s="5">
        <v>469000</v>
      </c>
      <c r="S248" s="5">
        <v>449000</v>
      </c>
      <c r="T248" s="5">
        <v>432000</v>
      </c>
      <c r="U248" s="1">
        <f t="shared" si="4"/>
        <v>3.7861915367483297E-2</v>
      </c>
      <c r="V248" s="4">
        <v>455.7</v>
      </c>
      <c r="W248" s="5">
        <v>5660</v>
      </c>
    </row>
    <row r="249" spans="1:23" x14ac:dyDescent="0.25">
      <c r="A249" s="2">
        <v>137227</v>
      </c>
      <c r="B249" t="s">
        <v>55</v>
      </c>
      <c r="C249" s="6">
        <v>600</v>
      </c>
      <c r="D249" t="s">
        <v>12</v>
      </c>
      <c r="E249" s="2">
        <v>1967</v>
      </c>
      <c r="F249" s="2">
        <v>2006</v>
      </c>
      <c r="G249" s="2" t="s">
        <v>6</v>
      </c>
      <c r="H249" s="2" t="s">
        <v>6</v>
      </c>
      <c r="I249" s="2" t="s">
        <v>6</v>
      </c>
      <c r="J249" s="2">
        <v>1078</v>
      </c>
      <c r="K249" s="2">
        <v>2</v>
      </c>
      <c r="L249" s="2">
        <v>2</v>
      </c>
      <c r="M249" s="2">
        <v>0</v>
      </c>
      <c r="N249" s="2" t="s">
        <v>20</v>
      </c>
      <c r="O249" s="2">
        <v>382</v>
      </c>
      <c r="P249" s="3">
        <v>42338</v>
      </c>
      <c r="Q249" s="3">
        <v>42398</v>
      </c>
      <c r="R249" s="5">
        <v>498000</v>
      </c>
      <c r="S249" s="5">
        <v>469000</v>
      </c>
      <c r="T249" s="5">
        <v>435000</v>
      </c>
      <c r="U249" s="1">
        <f t="shared" si="4"/>
        <v>7.2494669509594878E-2</v>
      </c>
      <c r="V249" s="4">
        <v>403.53</v>
      </c>
      <c r="W249" s="5">
        <v>14840</v>
      </c>
    </row>
    <row r="250" spans="1:23" x14ac:dyDescent="0.25">
      <c r="A250" s="2">
        <v>139794</v>
      </c>
      <c r="B250" t="s">
        <v>14</v>
      </c>
      <c r="C250" s="6">
        <v>425</v>
      </c>
      <c r="D250" t="s">
        <v>15</v>
      </c>
      <c r="E250" s="2">
        <v>1983</v>
      </c>
      <c r="F250" s="2"/>
      <c r="G250" s="2" t="s">
        <v>6</v>
      </c>
      <c r="H250" s="2" t="s">
        <v>6</v>
      </c>
      <c r="I250" s="2" t="s">
        <v>6</v>
      </c>
      <c r="J250" s="2">
        <v>1077</v>
      </c>
      <c r="K250" s="2">
        <v>2</v>
      </c>
      <c r="L250" s="2">
        <v>1</v>
      </c>
      <c r="M250" s="2">
        <v>1</v>
      </c>
      <c r="N250" s="2" t="s">
        <v>16</v>
      </c>
      <c r="O250" s="2">
        <v>23</v>
      </c>
      <c r="P250" s="3">
        <v>42192</v>
      </c>
      <c r="Q250" s="3">
        <v>42207</v>
      </c>
      <c r="R250" s="5">
        <v>485000</v>
      </c>
      <c r="S250" s="5">
        <v>485000</v>
      </c>
      <c r="T250" s="5">
        <v>445000</v>
      </c>
      <c r="U250" s="1">
        <f t="shared" si="4"/>
        <v>8.247422680412371E-2</v>
      </c>
      <c r="V250" s="4">
        <v>413.18</v>
      </c>
      <c r="W250" s="5">
        <v>21969.68</v>
      </c>
    </row>
    <row r="251" spans="1:23" x14ac:dyDescent="0.25">
      <c r="A251" s="2">
        <v>136237</v>
      </c>
      <c r="B251" t="s">
        <v>17</v>
      </c>
      <c r="C251" s="6">
        <v>35</v>
      </c>
      <c r="D251" t="s">
        <v>24</v>
      </c>
      <c r="E251" s="2">
        <v>1973</v>
      </c>
      <c r="F251" s="2">
        <v>2014</v>
      </c>
      <c r="G251" s="2" t="s">
        <v>6</v>
      </c>
      <c r="H251" s="2" t="s">
        <v>6</v>
      </c>
      <c r="I251" s="2" t="s">
        <v>6</v>
      </c>
      <c r="J251" s="2">
        <v>904</v>
      </c>
      <c r="K251" s="2">
        <v>2</v>
      </c>
      <c r="L251" s="2">
        <v>2</v>
      </c>
      <c r="M251" s="2">
        <v>0</v>
      </c>
      <c r="N251" s="2" t="s">
        <v>20</v>
      </c>
      <c r="O251" s="2">
        <v>240</v>
      </c>
      <c r="P251" s="3">
        <v>42137</v>
      </c>
      <c r="Q251" s="3">
        <v>42163</v>
      </c>
      <c r="R251" s="5">
        <v>505000</v>
      </c>
      <c r="S251" s="5">
        <v>495000</v>
      </c>
      <c r="T251" s="5">
        <v>470000</v>
      </c>
      <c r="U251" s="1">
        <f t="shared" si="4"/>
        <v>5.0505050505050504E-2</v>
      </c>
      <c r="V251" s="4">
        <v>519.91</v>
      </c>
      <c r="W251" s="5">
        <v>9000</v>
      </c>
    </row>
    <row r="252" spans="1:23" x14ac:dyDescent="0.25">
      <c r="A252" s="2">
        <v>130288</v>
      </c>
      <c r="B252" t="s">
        <v>50</v>
      </c>
      <c r="C252" s="6">
        <v>135</v>
      </c>
      <c r="D252" t="s">
        <v>12</v>
      </c>
      <c r="E252" s="2">
        <v>1969</v>
      </c>
      <c r="F252" s="2">
        <v>2006</v>
      </c>
      <c r="G252" s="2" t="s">
        <v>6</v>
      </c>
      <c r="H252" s="2" t="s">
        <v>6</v>
      </c>
      <c r="I252" s="2" t="s">
        <v>6</v>
      </c>
      <c r="J252" s="2">
        <v>932</v>
      </c>
      <c r="K252" s="2">
        <v>2</v>
      </c>
      <c r="L252" s="2">
        <v>2</v>
      </c>
      <c r="M252" s="2">
        <v>0</v>
      </c>
      <c r="N252" s="2" t="s">
        <v>20</v>
      </c>
      <c r="O252" s="2">
        <v>598</v>
      </c>
      <c r="P252" s="3">
        <v>42104</v>
      </c>
      <c r="Q252" s="3">
        <v>42124</v>
      </c>
      <c r="R252" s="5">
        <v>575000</v>
      </c>
      <c r="S252" s="5">
        <v>499000</v>
      </c>
      <c r="T252" s="5">
        <v>450000</v>
      </c>
      <c r="U252" s="1">
        <f t="shared" si="4"/>
        <v>9.8196392785571143E-2</v>
      </c>
      <c r="V252" s="4">
        <v>482.83</v>
      </c>
      <c r="W252" s="5">
        <v>9798</v>
      </c>
    </row>
    <row r="253" spans="1:23" x14ac:dyDescent="0.25">
      <c r="A253" s="2">
        <v>133292</v>
      </c>
      <c r="B253" t="s">
        <v>23</v>
      </c>
      <c r="C253" s="6">
        <v>55</v>
      </c>
      <c r="D253" t="s">
        <v>24</v>
      </c>
      <c r="E253" s="2">
        <v>1973</v>
      </c>
      <c r="F253" s="2">
        <v>2014</v>
      </c>
      <c r="G253" s="2"/>
      <c r="H253" s="2"/>
      <c r="I253" s="2" t="s">
        <v>45</v>
      </c>
      <c r="J253" s="2">
        <v>959</v>
      </c>
      <c r="K253" s="2">
        <v>2</v>
      </c>
      <c r="L253" s="2">
        <v>2</v>
      </c>
      <c r="M253" s="2">
        <v>0</v>
      </c>
      <c r="N253" s="2" t="s">
        <v>20</v>
      </c>
      <c r="O253" s="2">
        <v>423</v>
      </c>
      <c r="P253" s="3">
        <v>42061</v>
      </c>
      <c r="Q253" s="3">
        <v>42125</v>
      </c>
      <c r="R253" s="5">
        <v>515000</v>
      </c>
      <c r="S253" s="5">
        <v>509000</v>
      </c>
      <c r="T253" s="5">
        <v>468000</v>
      </c>
      <c r="U253" s="1">
        <f t="shared" si="4"/>
        <v>8.0550098231827114E-2</v>
      </c>
      <c r="V253" s="4">
        <v>488.01</v>
      </c>
      <c r="W253" s="5">
        <v>5724</v>
      </c>
    </row>
    <row r="254" spans="1:23" x14ac:dyDescent="0.25">
      <c r="A254" s="2">
        <v>133545</v>
      </c>
      <c r="B254" t="s">
        <v>41</v>
      </c>
      <c r="C254" s="6">
        <v>690</v>
      </c>
      <c r="D254" t="s">
        <v>47</v>
      </c>
      <c r="E254" s="2">
        <v>1972</v>
      </c>
      <c r="F254" s="2">
        <v>2005</v>
      </c>
      <c r="G254" s="2" t="s">
        <v>6</v>
      </c>
      <c r="H254" s="2" t="s">
        <v>6</v>
      </c>
      <c r="I254" s="2" t="s">
        <v>6</v>
      </c>
      <c r="J254" s="2">
        <v>966</v>
      </c>
      <c r="K254" s="2">
        <v>2</v>
      </c>
      <c r="L254" s="2">
        <v>2</v>
      </c>
      <c r="M254" s="2">
        <v>0</v>
      </c>
      <c r="N254" s="2" t="s">
        <v>20</v>
      </c>
      <c r="O254" s="2">
        <v>598</v>
      </c>
      <c r="P254" s="3">
        <v>42283</v>
      </c>
      <c r="Q254" s="3">
        <v>42328</v>
      </c>
      <c r="R254" s="5">
        <v>649900</v>
      </c>
      <c r="S254" s="5">
        <v>520000</v>
      </c>
      <c r="T254" s="5">
        <v>500000</v>
      </c>
      <c r="U254" s="1">
        <f t="shared" si="4"/>
        <v>3.8461538461538464E-2</v>
      </c>
      <c r="V254" s="4">
        <v>517.6</v>
      </c>
      <c r="W254" s="5">
        <v>12168</v>
      </c>
    </row>
    <row r="255" spans="1:23" x14ac:dyDescent="0.25">
      <c r="A255" s="2">
        <v>136339</v>
      </c>
      <c r="B255" t="s">
        <v>25</v>
      </c>
      <c r="C255" s="6">
        <v>30</v>
      </c>
      <c r="D255" t="s">
        <v>26</v>
      </c>
      <c r="E255" s="2">
        <v>1969</v>
      </c>
      <c r="F255" s="2">
        <v>2012</v>
      </c>
      <c r="G255" s="2" t="s">
        <v>6</v>
      </c>
      <c r="H255" s="2" t="s">
        <v>6</v>
      </c>
      <c r="I255" s="2" t="s">
        <v>6</v>
      </c>
      <c r="J255" s="2">
        <v>716</v>
      </c>
      <c r="K255" s="2">
        <v>1</v>
      </c>
      <c r="L255" s="2">
        <v>1</v>
      </c>
      <c r="M255" s="2">
        <v>1</v>
      </c>
      <c r="N255" s="2" t="s">
        <v>16</v>
      </c>
      <c r="O255" s="2">
        <v>232</v>
      </c>
      <c r="P255" s="3">
        <v>42090</v>
      </c>
      <c r="Q255" s="3">
        <v>42150</v>
      </c>
      <c r="R255" s="5">
        <v>525000</v>
      </c>
      <c r="S255" s="5">
        <v>525000</v>
      </c>
      <c r="T255" s="5">
        <v>485000</v>
      </c>
      <c r="U255" s="1">
        <f t="shared" si="4"/>
        <v>7.6190476190476197E-2</v>
      </c>
      <c r="V255" s="4">
        <v>677.37</v>
      </c>
      <c r="W255" s="5">
        <v>19998</v>
      </c>
    </row>
    <row r="256" spans="1:23" x14ac:dyDescent="0.25">
      <c r="A256" s="2">
        <v>139654</v>
      </c>
      <c r="B256" t="s">
        <v>50</v>
      </c>
      <c r="C256" s="6">
        <v>135</v>
      </c>
      <c r="D256" t="s">
        <v>12</v>
      </c>
      <c r="E256" s="2">
        <v>1969</v>
      </c>
      <c r="F256" s="2"/>
      <c r="G256" s="2" t="s">
        <v>6</v>
      </c>
      <c r="H256" s="2" t="s">
        <v>6</v>
      </c>
      <c r="I256" s="2" t="s">
        <v>6</v>
      </c>
      <c r="J256" s="2">
        <v>932</v>
      </c>
      <c r="K256" s="2">
        <v>2</v>
      </c>
      <c r="L256" s="2">
        <v>2</v>
      </c>
      <c r="M256" s="2">
        <v>0</v>
      </c>
      <c r="N256" s="2" t="s">
        <v>20</v>
      </c>
      <c r="O256" s="2">
        <v>87</v>
      </c>
      <c r="P256" s="3">
        <v>42212</v>
      </c>
      <c r="Q256" s="3">
        <v>42261</v>
      </c>
      <c r="R256" s="5">
        <v>525000</v>
      </c>
      <c r="S256" s="5">
        <v>525000</v>
      </c>
      <c r="T256" s="5">
        <v>480000</v>
      </c>
      <c r="U256" s="1">
        <f t="shared" si="4"/>
        <v>8.5714285714285715E-2</v>
      </c>
      <c r="V256" s="4">
        <v>515.02</v>
      </c>
      <c r="W256" s="5">
        <v>10140</v>
      </c>
    </row>
    <row r="257" spans="1:23" x14ac:dyDescent="0.25">
      <c r="A257" s="2">
        <v>139589</v>
      </c>
      <c r="B257" t="s">
        <v>23</v>
      </c>
      <c r="C257" s="6">
        <v>55</v>
      </c>
      <c r="D257" t="s">
        <v>24</v>
      </c>
      <c r="E257" s="2">
        <v>1973</v>
      </c>
      <c r="F257" s="2"/>
      <c r="G257" s="2"/>
      <c r="H257" s="2"/>
      <c r="I257" s="2" t="s">
        <v>6</v>
      </c>
      <c r="J257" s="2">
        <v>1388</v>
      </c>
      <c r="K257" s="2">
        <v>3</v>
      </c>
      <c r="L257" s="2">
        <v>2</v>
      </c>
      <c r="M257" s="2">
        <v>0</v>
      </c>
      <c r="N257" s="2" t="s">
        <v>20</v>
      </c>
      <c r="O257" s="2">
        <v>224</v>
      </c>
      <c r="P257" s="3">
        <v>42328</v>
      </c>
      <c r="Q257" s="3">
        <v>42410</v>
      </c>
      <c r="R257" s="5">
        <v>599000</v>
      </c>
      <c r="S257" s="5">
        <v>530000</v>
      </c>
      <c r="T257" s="5">
        <v>490000</v>
      </c>
      <c r="U257" s="1">
        <f t="shared" si="4"/>
        <v>7.5471698113207544E-2</v>
      </c>
      <c r="V257" s="4">
        <v>353.03</v>
      </c>
      <c r="W257" s="5">
        <v>11304</v>
      </c>
    </row>
    <row r="258" spans="1:23" x14ac:dyDescent="0.25">
      <c r="A258" s="2">
        <v>141183</v>
      </c>
      <c r="B258" t="s">
        <v>41</v>
      </c>
      <c r="C258" s="6">
        <v>690</v>
      </c>
      <c r="D258" t="s">
        <v>47</v>
      </c>
      <c r="E258" s="2">
        <v>1972</v>
      </c>
      <c r="F258" s="2">
        <v>2010</v>
      </c>
      <c r="G258" s="2" t="s">
        <v>6</v>
      </c>
      <c r="H258" s="2" t="s">
        <v>6</v>
      </c>
      <c r="I258" s="2" t="s">
        <v>6</v>
      </c>
      <c r="J258" s="2">
        <v>944</v>
      </c>
      <c r="K258" s="2">
        <v>1</v>
      </c>
      <c r="L258" s="2">
        <v>2</v>
      </c>
      <c r="M258" s="2">
        <v>0</v>
      </c>
      <c r="N258" s="2" t="s">
        <v>20</v>
      </c>
      <c r="O258" s="2">
        <v>41</v>
      </c>
      <c r="P258" s="3">
        <v>42290</v>
      </c>
      <c r="Q258" s="3">
        <v>42320</v>
      </c>
      <c r="R258" s="5">
        <v>545000</v>
      </c>
      <c r="S258" s="5">
        <v>545000</v>
      </c>
      <c r="T258" s="5">
        <v>525000</v>
      </c>
      <c r="U258" s="1">
        <f t="shared" si="4"/>
        <v>3.669724770642202E-2</v>
      </c>
      <c r="V258" s="4">
        <v>556.14</v>
      </c>
      <c r="W258" s="5">
        <v>9120</v>
      </c>
    </row>
    <row r="259" spans="1:23" x14ac:dyDescent="0.25">
      <c r="A259" s="2">
        <v>130275</v>
      </c>
      <c r="B259" t="s">
        <v>39</v>
      </c>
      <c r="C259" s="6">
        <v>35</v>
      </c>
      <c r="D259" t="s">
        <v>40</v>
      </c>
      <c r="E259" s="2">
        <v>1971</v>
      </c>
      <c r="F259" s="2"/>
      <c r="G259" s="2"/>
      <c r="H259" s="2"/>
      <c r="I259" s="2" t="s">
        <v>6</v>
      </c>
      <c r="J259" s="2">
        <v>1253</v>
      </c>
      <c r="K259" s="2">
        <v>3</v>
      </c>
      <c r="L259" s="2">
        <v>2</v>
      </c>
      <c r="M259" s="2">
        <v>0</v>
      </c>
      <c r="N259" s="2" t="s">
        <v>16</v>
      </c>
      <c r="O259" s="2">
        <v>845</v>
      </c>
      <c r="P259" s="3">
        <v>42271</v>
      </c>
      <c r="Q259" s="3">
        <v>42311</v>
      </c>
      <c r="R259" s="5">
        <v>725000</v>
      </c>
      <c r="S259" s="5">
        <v>548000</v>
      </c>
      <c r="T259" s="5">
        <v>525000</v>
      </c>
      <c r="U259" s="1">
        <f t="shared" si="4"/>
        <v>4.1970802919708027E-2</v>
      </c>
      <c r="V259" s="4">
        <v>418.99</v>
      </c>
      <c r="W259" s="5">
        <v>6876</v>
      </c>
    </row>
    <row r="260" spans="1:23" x14ac:dyDescent="0.25">
      <c r="A260" s="2">
        <v>137062</v>
      </c>
      <c r="B260" t="s">
        <v>46</v>
      </c>
      <c r="C260" s="6">
        <v>294</v>
      </c>
      <c r="D260" t="s">
        <v>22</v>
      </c>
      <c r="E260" s="2">
        <v>1981</v>
      </c>
      <c r="F260" s="2"/>
      <c r="G260" s="2"/>
      <c r="H260" s="2"/>
      <c r="I260" s="2" t="s">
        <v>6</v>
      </c>
      <c r="J260" s="2">
        <v>900</v>
      </c>
      <c r="K260" s="2">
        <v>1</v>
      </c>
      <c r="L260" s="2">
        <v>1</v>
      </c>
      <c r="M260" s="2">
        <v>0</v>
      </c>
      <c r="N260" s="2" t="s">
        <v>20</v>
      </c>
      <c r="O260" s="2">
        <v>214</v>
      </c>
      <c r="P260" s="3">
        <v>42163</v>
      </c>
      <c r="Q260" s="3">
        <v>42205</v>
      </c>
      <c r="R260" s="5">
        <v>565000</v>
      </c>
      <c r="S260" s="5">
        <v>549000</v>
      </c>
      <c r="T260" s="5">
        <v>520000</v>
      </c>
      <c r="U260" s="1">
        <f t="shared" si="4"/>
        <v>5.2823315118397086E-2</v>
      </c>
      <c r="V260" s="4">
        <v>577.78</v>
      </c>
      <c r="W260" s="5">
        <v>10748</v>
      </c>
    </row>
    <row r="261" spans="1:23" x14ac:dyDescent="0.25">
      <c r="A261" s="2">
        <v>137803</v>
      </c>
      <c r="B261" t="s">
        <v>17</v>
      </c>
      <c r="C261" s="6">
        <v>35</v>
      </c>
      <c r="D261" t="s">
        <v>24</v>
      </c>
      <c r="E261" s="2">
        <v>1973</v>
      </c>
      <c r="F261" s="2">
        <v>2015</v>
      </c>
      <c r="G261" s="2" t="s">
        <v>6</v>
      </c>
      <c r="H261" s="2"/>
      <c r="I261" s="2" t="s">
        <v>45</v>
      </c>
      <c r="J261" s="2">
        <v>902</v>
      </c>
      <c r="K261" s="2">
        <v>2</v>
      </c>
      <c r="L261" s="2">
        <v>2</v>
      </c>
      <c r="M261" s="2">
        <v>0</v>
      </c>
      <c r="N261" s="2" t="s">
        <v>20</v>
      </c>
      <c r="O261" s="2">
        <v>373</v>
      </c>
      <c r="P261" s="3">
        <v>42391</v>
      </c>
      <c r="Q261" s="3">
        <v>42426</v>
      </c>
      <c r="R261" s="5">
        <v>569000</v>
      </c>
      <c r="S261" s="5">
        <v>549000</v>
      </c>
      <c r="T261" s="5">
        <v>535000</v>
      </c>
      <c r="U261" s="1">
        <f t="shared" si="4"/>
        <v>2.5500910746812388E-2</v>
      </c>
      <c r="V261" s="4">
        <v>593.13</v>
      </c>
      <c r="W261" s="5">
        <v>10800</v>
      </c>
    </row>
    <row r="262" spans="1:23" x14ac:dyDescent="0.25">
      <c r="A262" s="2">
        <v>121697</v>
      </c>
      <c r="B262" t="s">
        <v>46</v>
      </c>
      <c r="C262" s="6">
        <v>294</v>
      </c>
      <c r="D262" t="s">
        <v>22</v>
      </c>
      <c r="E262" s="2">
        <v>1981</v>
      </c>
      <c r="F262" s="2"/>
      <c r="G262" s="2"/>
      <c r="H262" s="2"/>
      <c r="I262" s="2" t="s">
        <v>6</v>
      </c>
      <c r="J262" s="2">
        <v>900</v>
      </c>
      <c r="K262" s="2">
        <v>1</v>
      </c>
      <c r="L262" s="2">
        <v>1</v>
      </c>
      <c r="M262" s="2">
        <v>0</v>
      </c>
      <c r="N262" s="2" t="s">
        <v>7</v>
      </c>
      <c r="O262" s="2">
        <v>1657</v>
      </c>
      <c r="P262" s="3">
        <v>42317</v>
      </c>
      <c r="Q262" s="3">
        <v>42375</v>
      </c>
      <c r="R262" s="5">
        <v>575000</v>
      </c>
      <c r="S262" s="5">
        <v>549500</v>
      </c>
      <c r="T262" s="5">
        <v>525000</v>
      </c>
      <c r="U262" s="1">
        <f t="shared" si="4"/>
        <v>4.4585987261146494E-2</v>
      </c>
      <c r="V262" s="4">
        <v>583.33000000000004</v>
      </c>
      <c r="W262" s="5">
        <v>9488</v>
      </c>
    </row>
    <row r="263" spans="1:23" x14ac:dyDescent="0.25">
      <c r="A263" s="2">
        <v>137998</v>
      </c>
      <c r="B263" t="s">
        <v>39</v>
      </c>
      <c r="C263" s="6">
        <v>35</v>
      </c>
      <c r="D263" t="s">
        <v>40</v>
      </c>
      <c r="E263" s="2">
        <v>1971</v>
      </c>
      <c r="F263" s="2"/>
      <c r="G263" s="2"/>
      <c r="H263" s="2"/>
      <c r="I263" s="2" t="s">
        <v>6</v>
      </c>
      <c r="J263" s="2">
        <v>1246</v>
      </c>
      <c r="K263" s="2">
        <v>3</v>
      </c>
      <c r="L263" s="2">
        <v>2</v>
      </c>
      <c r="M263" s="2">
        <v>1</v>
      </c>
      <c r="N263" s="2" t="s">
        <v>20</v>
      </c>
      <c r="O263" s="2">
        <v>88</v>
      </c>
      <c r="P263" s="3">
        <v>42116</v>
      </c>
      <c r="Q263" s="3">
        <v>42160</v>
      </c>
      <c r="R263" s="5">
        <v>565000</v>
      </c>
      <c r="S263" s="5">
        <v>565000</v>
      </c>
      <c r="T263" s="5">
        <v>537000</v>
      </c>
      <c r="U263" s="1">
        <f t="shared" si="4"/>
        <v>4.9557522123893805E-2</v>
      </c>
      <c r="V263" s="4">
        <v>430.98</v>
      </c>
      <c r="W263" s="5">
        <v>7220</v>
      </c>
    </row>
    <row r="264" spans="1:23" x14ac:dyDescent="0.25">
      <c r="A264" s="2">
        <v>132445</v>
      </c>
      <c r="B264" t="s">
        <v>41</v>
      </c>
      <c r="C264" s="6">
        <v>690</v>
      </c>
      <c r="D264" t="s">
        <v>12</v>
      </c>
      <c r="E264" s="2">
        <v>1972</v>
      </c>
      <c r="F264" s="2"/>
      <c r="G264" s="2" t="s">
        <v>6</v>
      </c>
      <c r="H264" s="2" t="s">
        <v>6</v>
      </c>
      <c r="I264" s="2" t="s">
        <v>6</v>
      </c>
      <c r="J264" s="2">
        <v>950</v>
      </c>
      <c r="K264" s="2">
        <v>2</v>
      </c>
      <c r="L264" s="2">
        <v>2</v>
      </c>
      <c r="M264" s="2">
        <v>0</v>
      </c>
      <c r="N264" s="2" t="s">
        <v>20</v>
      </c>
      <c r="O264" s="2">
        <v>761</v>
      </c>
      <c r="P264" s="3">
        <v>42312</v>
      </c>
      <c r="Q264" s="3">
        <v>42342</v>
      </c>
      <c r="R264" s="5">
        <v>675000</v>
      </c>
      <c r="S264" s="5">
        <v>579000</v>
      </c>
      <c r="T264" s="5">
        <v>525000</v>
      </c>
      <c r="U264" s="1">
        <f t="shared" si="4"/>
        <v>9.3264248704663211E-2</v>
      </c>
      <c r="V264" s="4">
        <v>552.63</v>
      </c>
      <c r="W264" s="5">
        <v>12768</v>
      </c>
    </row>
    <row r="265" spans="1:23" x14ac:dyDescent="0.25">
      <c r="A265" s="2">
        <v>135331</v>
      </c>
      <c r="B265" t="s">
        <v>51</v>
      </c>
      <c r="C265" s="6">
        <v>400</v>
      </c>
      <c r="D265" t="s">
        <v>15</v>
      </c>
      <c r="E265" s="2">
        <v>1970</v>
      </c>
      <c r="F265" s="2">
        <v>2012</v>
      </c>
      <c r="G265" s="2" t="s">
        <v>6</v>
      </c>
      <c r="H265" s="2" t="s">
        <v>6</v>
      </c>
      <c r="I265" s="2" t="s">
        <v>6</v>
      </c>
      <c r="J265" s="2">
        <v>1008</v>
      </c>
      <c r="K265" s="2">
        <v>2</v>
      </c>
      <c r="L265" s="2">
        <v>2</v>
      </c>
      <c r="M265" s="2">
        <v>0</v>
      </c>
      <c r="N265" s="2" t="s">
        <v>20</v>
      </c>
      <c r="O265" s="2">
        <v>470</v>
      </c>
      <c r="P265" s="3">
        <v>42234</v>
      </c>
      <c r="Q265" s="3">
        <v>42306</v>
      </c>
      <c r="R265" s="5">
        <v>625000</v>
      </c>
      <c r="S265" s="5">
        <v>585000</v>
      </c>
      <c r="T265" s="5">
        <v>510000</v>
      </c>
      <c r="U265" s="1">
        <f t="shared" si="4"/>
        <v>0.12820512820512819</v>
      </c>
      <c r="V265" s="4">
        <v>505.95</v>
      </c>
      <c r="W265" s="5">
        <v>18711</v>
      </c>
    </row>
    <row r="266" spans="1:23" x14ac:dyDescent="0.25">
      <c r="A266" s="2">
        <v>134948</v>
      </c>
      <c r="B266" t="s">
        <v>68</v>
      </c>
      <c r="C266" s="6">
        <v>153</v>
      </c>
      <c r="D266" t="s">
        <v>69</v>
      </c>
      <c r="E266" s="2">
        <v>1976</v>
      </c>
      <c r="F266" s="2"/>
      <c r="G266" s="2"/>
      <c r="H266" s="2"/>
      <c r="I266" s="2"/>
      <c r="J266" s="2">
        <v>1238</v>
      </c>
      <c r="K266" s="2">
        <v>2</v>
      </c>
      <c r="L266" s="2">
        <v>1</v>
      </c>
      <c r="M266" s="2">
        <v>1</v>
      </c>
      <c r="N266" s="2" t="s">
        <v>20</v>
      </c>
      <c r="O266" s="2">
        <v>325</v>
      </c>
      <c r="P266" s="3">
        <v>42082</v>
      </c>
      <c r="Q266" s="3">
        <v>42131</v>
      </c>
      <c r="R266" s="5">
        <v>625000</v>
      </c>
      <c r="S266" s="5">
        <v>589000</v>
      </c>
      <c r="T266" s="5">
        <v>540000</v>
      </c>
      <c r="U266" s="1">
        <f t="shared" si="4"/>
        <v>8.3191850594227498E-2</v>
      </c>
      <c r="V266" s="4">
        <v>436.19</v>
      </c>
      <c r="W266" s="5">
        <v>6068</v>
      </c>
    </row>
    <row r="267" spans="1:23" x14ac:dyDescent="0.25">
      <c r="A267" s="2">
        <v>133277</v>
      </c>
      <c r="B267" t="s">
        <v>59</v>
      </c>
      <c r="C267" s="6">
        <v>65</v>
      </c>
      <c r="D267" t="s">
        <v>70</v>
      </c>
      <c r="E267" s="2">
        <v>1972</v>
      </c>
      <c r="F267" s="2">
        <v>2012</v>
      </c>
      <c r="G267" s="2" t="s">
        <v>6</v>
      </c>
      <c r="H267" s="2" t="s">
        <v>6</v>
      </c>
      <c r="I267" s="2" t="s">
        <v>6</v>
      </c>
      <c r="J267" s="2">
        <v>908</v>
      </c>
      <c r="K267" s="2">
        <v>2</v>
      </c>
      <c r="L267" s="2">
        <v>2</v>
      </c>
      <c r="M267" s="2">
        <v>0</v>
      </c>
      <c r="N267" s="2" t="s">
        <v>20</v>
      </c>
      <c r="O267" s="2">
        <v>429</v>
      </c>
      <c r="P267" s="3">
        <v>42102</v>
      </c>
      <c r="Q267" s="3">
        <v>42139</v>
      </c>
      <c r="R267" s="5">
        <v>695000</v>
      </c>
      <c r="S267" s="5">
        <v>595000</v>
      </c>
      <c r="T267" s="5">
        <v>550000</v>
      </c>
      <c r="U267" s="1">
        <f t="shared" si="4"/>
        <v>7.5630252100840331E-2</v>
      </c>
      <c r="V267" s="4">
        <v>605.73</v>
      </c>
      <c r="W267" s="5">
        <v>9104.69</v>
      </c>
    </row>
    <row r="268" spans="1:23" x14ac:dyDescent="0.25">
      <c r="A268" s="2">
        <v>139617</v>
      </c>
      <c r="B268" t="s">
        <v>39</v>
      </c>
      <c r="C268" s="6">
        <v>35</v>
      </c>
      <c r="D268" t="s">
        <v>97</v>
      </c>
      <c r="E268" s="2">
        <v>1971</v>
      </c>
      <c r="F268" s="2">
        <v>2006</v>
      </c>
      <c r="G268" s="2"/>
      <c r="H268" s="2"/>
      <c r="I268" s="2" t="s">
        <v>6</v>
      </c>
      <c r="J268" s="2">
        <v>934</v>
      </c>
      <c r="K268" s="2">
        <v>2</v>
      </c>
      <c r="L268" s="2">
        <v>2</v>
      </c>
      <c r="M268" s="2">
        <v>0</v>
      </c>
      <c r="N268" s="2" t="s">
        <v>20</v>
      </c>
      <c r="O268" s="2">
        <v>179</v>
      </c>
      <c r="P268" s="3">
        <v>42292</v>
      </c>
      <c r="Q268" s="3">
        <v>42349</v>
      </c>
      <c r="R268" s="5">
        <v>595000</v>
      </c>
      <c r="S268" s="5">
        <v>595000</v>
      </c>
      <c r="T268" s="5">
        <v>555000</v>
      </c>
      <c r="U268" s="1">
        <f t="shared" si="4"/>
        <v>6.7226890756302518E-2</v>
      </c>
      <c r="V268" s="4">
        <v>594.22</v>
      </c>
      <c r="W268" s="5">
        <v>5944</v>
      </c>
    </row>
    <row r="269" spans="1:23" x14ac:dyDescent="0.25">
      <c r="A269" s="2">
        <v>135824</v>
      </c>
      <c r="B269" t="s">
        <v>46</v>
      </c>
      <c r="C269" s="6">
        <v>150</v>
      </c>
      <c r="D269" t="s">
        <v>22</v>
      </c>
      <c r="E269" s="2">
        <v>1987</v>
      </c>
      <c r="F269" s="2">
        <v>2002</v>
      </c>
      <c r="G269" s="2"/>
      <c r="H269" s="2"/>
      <c r="I269" s="2" t="s">
        <v>6</v>
      </c>
      <c r="J269" s="2">
        <v>1078</v>
      </c>
      <c r="K269" s="2">
        <v>2</v>
      </c>
      <c r="L269" s="2">
        <v>2</v>
      </c>
      <c r="M269" s="2">
        <v>0</v>
      </c>
      <c r="N269" s="2" t="s">
        <v>20</v>
      </c>
      <c r="O269" s="2">
        <v>288</v>
      </c>
      <c r="P269" s="3">
        <v>42127</v>
      </c>
      <c r="Q269" s="3">
        <v>42157</v>
      </c>
      <c r="R269" s="5">
        <v>645000</v>
      </c>
      <c r="S269" s="5">
        <v>645000</v>
      </c>
      <c r="T269" s="5">
        <v>635000</v>
      </c>
      <c r="U269" s="1">
        <f t="shared" si="4"/>
        <v>1.5503875968992248E-2</v>
      </c>
      <c r="V269" s="4">
        <v>589.04999999999995</v>
      </c>
      <c r="W269" s="5">
        <v>11236</v>
      </c>
    </row>
    <row r="270" spans="1:23" x14ac:dyDescent="0.25">
      <c r="A270" s="2">
        <v>133656</v>
      </c>
      <c r="B270" t="s">
        <v>68</v>
      </c>
      <c r="C270" s="6">
        <v>371</v>
      </c>
      <c r="D270" t="s">
        <v>69</v>
      </c>
      <c r="E270" s="2">
        <v>1976</v>
      </c>
      <c r="F270" s="2">
        <v>2007</v>
      </c>
      <c r="G270" s="2"/>
      <c r="H270" s="2"/>
      <c r="I270" s="2" t="s">
        <v>6</v>
      </c>
      <c r="J270" s="2">
        <v>1238</v>
      </c>
      <c r="K270" s="2">
        <v>2</v>
      </c>
      <c r="L270" s="2">
        <v>2</v>
      </c>
      <c r="M270" s="2">
        <v>0</v>
      </c>
      <c r="N270" s="2" t="s">
        <v>20</v>
      </c>
      <c r="O270" s="2">
        <v>418</v>
      </c>
      <c r="P270" s="3">
        <v>42089</v>
      </c>
      <c r="Q270" s="3">
        <v>42151</v>
      </c>
      <c r="R270" s="5">
        <v>665000</v>
      </c>
      <c r="S270" s="5">
        <v>649000</v>
      </c>
      <c r="T270" s="5">
        <v>630000</v>
      </c>
      <c r="U270" s="1">
        <f t="shared" si="4"/>
        <v>2.9275808936825885E-2</v>
      </c>
      <c r="V270" s="4">
        <v>508.89</v>
      </c>
      <c r="W270" s="5">
        <v>5892</v>
      </c>
    </row>
    <row r="271" spans="1:23" x14ac:dyDescent="0.25">
      <c r="A271" s="2">
        <v>137396</v>
      </c>
      <c r="B271" t="s">
        <v>48</v>
      </c>
      <c r="C271" s="6">
        <v>476</v>
      </c>
      <c r="D271" t="s">
        <v>15</v>
      </c>
      <c r="E271" s="2">
        <v>1972</v>
      </c>
      <c r="F271" s="2">
        <v>2007</v>
      </c>
      <c r="G271" s="2" t="s">
        <v>6</v>
      </c>
      <c r="H271" s="2" t="s">
        <v>6</v>
      </c>
      <c r="I271" s="2" t="s">
        <v>6</v>
      </c>
      <c r="J271" s="2">
        <v>1078</v>
      </c>
      <c r="K271" s="2">
        <v>2</v>
      </c>
      <c r="L271" s="2">
        <v>2</v>
      </c>
      <c r="M271" s="2">
        <v>0</v>
      </c>
      <c r="N271" s="2" t="s">
        <v>16</v>
      </c>
      <c r="O271" s="2">
        <v>117</v>
      </c>
      <c r="P271" s="3">
        <v>42106</v>
      </c>
      <c r="Q271" s="3">
        <v>42159</v>
      </c>
      <c r="R271" s="5">
        <v>749000</v>
      </c>
      <c r="S271" s="5">
        <v>649000</v>
      </c>
      <c r="T271" s="5">
        <v>577896</v>
      </c>
      <c r="U271" s="1">
        <f t="shared" si="4"/>
        <v>0.1095593220338983</v>
      </c>
      <c r="V271" s="4">
        <v>536.08000000000004</v>
      </c>
      <c r="W271" s="5">
        <v>29060</v>
      </c>
    </row>
    <row r="272" spans="1:23" x14ac:dyDescent="0.25">
      <c r="A272" s="2">
        <v>132412</v>
      </c>
      <c r="B272" t="s">
        <v>23</v>
      </c>
      <c r="C272" s="6">
        <v>55</v>
      </c>
      <c r="D272" t="s">
        <v>24</v>
      </c>
      <c r="E272" s="2">
        <v>1973</v>
      </c>
      <c r="F272" s="2">
        <v>2007</v>
      </c>
      <c r="G272" s="2"/>
      <c r="H272" s="2"/>
      <c r="I272" s="2" t="s">
        <v>6</v>
      </c>
      <c r="J272" s="2">
        <v>1391</v>
      </c>
      <c r="K272" s="2">
        <v>3</v>
      </c>
      <c r="L272" s="2">
        <v>3</v>
      </c>
      <c r="M272" s="2">
        <v>0</v>
      </c>
      <c r="N272" s="2" t="s">
        <v>7</v>
      </c>
      <c r="O272" s="2">
        <v>506</v>
      </c>
      <c r="P272" s="3">
        <v>42076</v>
      </c>
      <c r="Q272" s="3">
        <v>42151</v>
      </c>
      <c r="R272" s="5">
        <v>695000</v>
      </c>
      <c r="S272" s="5">
        <v>659000</v>
      </c>
      <c r="T272" s="5">
        <v>635000</v>
      </c>
      <c r="U272" s="1">
        <f t="shared" si="4"/>
        <v>3.6418816388467376E-2</v>
      </c>
      <c r="V272" s="4">
        <v>456.51</v>
      </c>
      <c r="W272" s="5">
        <v>10152</v>
      </c>
    </row>
    <row r="273" spans="1:23" x14ac:dyDescent="0.25">
      <c r="A273" s="2">
        <v>134805</v>
      </c>
      <c r="B273" t="s">
        <v>46</v>
      </c>
      <c r="C273" s="6">
        <v>150</v>
      </c>
      <c r="D273" t="s">
        <v>22</v>
      </c>
      <c r="E273" s="2">
        <v>1987</v>
      </c>
      <c r="F273" s="2"/>
      <c r="G273" s="2"/>
      <c r="H273" s="2"/>
      <c r="I273" s="2" t="s">
        <v>6</v>
      </c>
      <c r="J273" s="2">
        <v>1074</v>
      </c>
      <c r="K273" s="2">
        <v>2</v>
      </c>
      <c r="L273" s="2">
        <v>2</v>
      </c>
      <c r="M273" s="2">
        <v>0</v>
      </c>
      <c r="N273" s="2" t="s">
        <v>20</v>
      </c>
      <c r="O273" s="2">
        <v>459</v>
      </c>
      <c r="P273" s="3">
        <v>42234</v>
      </c>
      <c r="Q273" s="3">
        <v>42264</v>
      </c>
      <c r="R273" s="5">
        <v>659000</v>
      </c>
      <c r="S273" s="5">
        <v>659000</v>
      </c>
      <c r="T273" s="5">
        <v>630000</v>
      </c>
      <c r="U273" s="1">
        <f t="shared" si="4"/>
        <v>4.4006069802731411E-2</v>
      </c>
      <c r="V273" s="4">
        <v>586.59</v>
      </c>
      <c r="W273" s="5">
        <v>12488</v>
      </c>
    </row>
    <row r="274" spans="1:23" x14ac:dyDescent="0.25">
      <c r="A274" s="2">
        <v>137463</v>
      </c>
      <c r="B274" t="s">
        <v>51</v>
      </c>
      <c r="C274" s="6">
        <v>400</v>
      </c>
      <c r="D274" t="s">
        <v>15</v>
      </c>
      <c r="E274" s="2">
        <v>1970</v>
      </c>
      <c r="F274" s="2">
        <v>2008</v>
      </c>
      <c r="G274" s="2" t="s">
        <v>6</v>
      </c>
      <c r="H274" s="2" t="s">
        <v>6</v>
      </c>
      <c r="I274" s="2" t="s">
        <v>6</v>
      </c>
      <c r="J274" s="2">
        <v>928</v>
      </c>
      <c r="K274" s="2">
        <v>2</v>
      </c>
      <c r="L274" s="2">
        <v>2</v>
      </c>
      <c r="M274" s="2">
        <v>0</v>
      </c>
      <c r="N274" s="2" t="s">
        <v>20</v>
      </c>
      <c r="O274" s="2">
        <v>287</v>
      </c>
      <c r="P274" s="3">
        <v>42135</v>
      </c>
      <c r="Q274" s="3">
        <v>42306</v>
      </c>
      <c r="R274" s="5">
        <v>685000</v>
      </c>
      <c r="S274" s="5">
        <v>685000</v>
      </c>
      <c r="T274" s="5">
        <v>620000</v>
      </c>
      <c r="U274" s="1">
        <f t="shared" si="4"/>
        <v>9.4890510948905105E-2</v>
      </c>
      <c r="V274" s="4">
        <v>668.1</v>
      </c>
      <c r="W274" s="5">
        <v>14713</v>
      </c>
    </row>
    <row r="275" spans="1:23" x14ac:dyDescent="0.25">
      <c r="A275" s="2">
        <v>139480</v>
      </c>
      <c r="B275" t="s">
        <v>46</v>
      </c>
      <c r="C275" s="6">
        <v>150</v>
      </c>
      <c r="D275" t="s">
        <v>22</v>
      </c>
      <c r="E275" s="2">
        <v>1987</v>
      </c>
      <c r="F275" s="2">
        <v>2012</v>
      </c>
      <c r="G275" s="2"/>
      <c r="H275" s="2"/>
      <c r="I275" s="2" t="s">
        <v>6</v>
      </c>
      <c r="J275" s="2">
        <v>998</v>
      </c>
      <c r="K275" s="2">
        <v>2</v>
      </c>
      <c r="L275" s="2">
        <v>2</v>
      </c>
      <c r="M275" s="2">
        <v>0</v>
      </c>
      <c r="N275" s="2" t="s">
        <v>20</v>
      </c>
      <c r="O275" s="2">
        <v>142</v>
      </c>
      <c r="P275" s="3">
        <v>42195</v>
      </c>
      <c r="Q275" s="3">
        <v>42298</v>
      </c>
      <c r="R275" s="5">
        <v>695000</v>
      </c>
      <c r="S275" s="5">
        <v>695000</v>
      </c>
      <c r="T275" s="5">
        <v>685000</v>
      </c>
      <c r="U275" s="1">
        <f t="shared" si="4"/>
        <v>1.4388489208633094E-2</v>
      </c>
      <c r="V275" s="4">
        <v>686.37</v>
      </c>
      <c r="W275" s="5">
        <v>10656</v>
      </c>
    </row>
    <row r="276" spans="1:23" x14ac:dyDescent="0.25">
      <c r="A276" s="2">
        <v>140730</v>
      </c>
      <c r="B276" t="s">
        <v>68</v>
      </c>
      <c r="C276" s="6">
        <v>384</v>
      </c>
      <c r="D276" t="s">
        <v>69</v>
      </c>
      <c r="E276" s="2">
        <v>1976</v>
      </c>
      <c r="F276" s="2">
        <v>2006</v>
      </c>
      <c r="G276" s="2"/>
      <c r="H276" s="2"/>
      <c r="I276" s="2" t="s">
        <v>6</v>
      </c>
      <c r="J276" s="2">
        <v>1182</v>
      </c>
      <c r="K276" s="2">
        <v>2</v>
      </c>
      <c r="L276" s="2">
        <v>2</v>
      </c>
      <c r="M276" s="2">
        <v>1</v>
      </c>
      <c r="N276" s="2" t="s">
        <v>20</v>
      </c>
      <c r="O276" s="2">
        <v>232</v>
      </c>
      <c r="P276" s="3">
        <v>42309</v>
      </c>
      <c r="Q276" s="3">
        <v>42472</v>
      </c>
      <c r="R276" s="5">
        <v>695000</v>
      </c>
      <c r="S276" s="5">
        <v>695000</v>
      </c>
      <c r="T276" s="5">
        <v>670000</v>
      </c>
      <c r="U276" s="1">
        <f t="shared" si="4"/>
        <v>3.5971223021582732E-2</v>
      </c>
      <c r="V276" s="4">
        <v>566.84</v>
      </c>
      <c r="W276" s="5">
        <v>6260</v>
      </c>
    </row>
    <row r="277" spans="1:23" x14ac:dyDescent="0.25">
      <c r="A277" s="2">
        <v>140348</v>
      </c>
      <c r="B277" t="s">
        <v>11</v>
      </c>
      <c r="C277" s="6">
        <v>90</v>
      </c>
      <c r="D277" t="s">
        <v>12</v>
      </c>
      <c r="E277" s="2">
        <v>2008</v>
      </c>
      <c r="F277" s="2"/>
      <c r="G277" s="2" t="s">
        <v>6</v>
      </c>
      <c r="H277" s="2" t="s">
        <v>6</v>
      </c>
      <c r="I277" s="2" t="s">
        <v>6</v>
      </c>
      <c r="J277" s="2">
        <v>937</v>
      </c>
      <c r="K277" s="2">
        <v>1</v>
      </c>
      <c r="L277" s="2">
        <v>2</v>
      </c>
      <c r="M277" s="2">
        <v>0</v>
      </c>
      <c r="N277" s="2" t="s">
        <v>13</v>
      </c>
      <c r="O277" s="2">
        <v>95</v>
      </c>
      <c r="P277" s="3">
        <v>42234</v>
      </c>
      <c r="Q277" s="3">
        <v>42282</v>
      </c>
      <c r="R277" s="5">
        <v>699000</v>
      </c>
      <c r="S277" s="5">
        <v>699000</v>
      </c>
      <c r="T277" s="5">
        <v>615000</v>
      </c>
      <c r="U277" s="1">
        <f t="shared" si="4"/>
        <v>0.12017167381974249</v>
      </c>
      <c r="V277" s="4">
        <v>656.35</v>
      </c>
      <c r="W277" s="5">
        <v>14300</v>
      </c>
    </row>
    <row r="278" spans="1:23" x14ac:dyDescent="0.25">
      <c r="A278" s="2">
        <v>132645</v>
      </c>
      <c r="B278" t="s">
        <v>28</v>
      </c>
      <c r="C278" s="6">
        <v>855</v>
      </c>
      <c r="D278" t="s">
        <v>12</v>
      </c>
      <c r="E278" s="2">
        <v>1974</v>
      </c>
      <c r="F278" s="2">
        <v>2008</v>
      </c>
      <c r="G278" s="2" t="s">
        <v>6</v>
      </c>
      <c r="H278" s="2" t="s">
        <v>6</v>
      </c>
      <c r="I278" s="2" t="s">
        <v>6</v>
      </c>
      <c r="J278" s="2">
        <v>1080</v>
      </c>
      <c r="K278" s="2">
        <v>2</v>
      </c>
      <c r="L278" s="2">
        <v>2</v>
      </c>
      <c r="M278" s="2">
        <v>0</v>
      </c>
      <c r="N278" s="2" t="s">
        <v>20</v>
      </c>
      <c r="O278" s="2">
        <v>506</v>
      </c>
      <c r="P278" s="3">
        <v>42107</v>
      </c>
      <c r="Q278" s="3">
        <v>42160</v>
      </c>
      <c r="R278" s="5">
        <v>775000</v>
      </c>
      <c r="S278" s="5">
        <v>775000</v>
      </c>
      <c r="T278" s="5">
        <v>740000</v>
      </c>
      <c r="U278" s="1">
        <f t="shared" si="4"/>
        <v>4.5161290322580643E-2</v>
      </c>
      <c r="V278" s="4">
        <v>685.19</v>
      </c>
      <c r="W278" s="5">
        <v>15186</v>
      </c>
    </row>
    <row r="279" spans="1:23" x14ac:dyDescent="0.25">
      <c r="A279" s="2">
        <v>139803</v>
      </c>
      <c r="B279" t="s">
        <v>88</v>
      </c>
      <c r="C279" s="6">
        <v>4000</v>
      </c>
      <c r="D279" t="s">
        <v>89</v>
      </c>
      <c r="E279" s="2">
        <v>1968</v>
      </c>
      <c r="F279" s="2">
        <v>2015</v>
      </c>
      <c r="G279" s="2"/>
      <c r="H279" s="2"/>
      <c r="I279" s="2" t="s">
        <v>45</v>
      </c>
      <c r="J279" s="2">
        <v>1128</v>
      </c>
      <c r="K279" s="2">
        <v>2</v>
      </c>
      <c r="L279" s="2">
        <v>2</v>
      </c>
      <c r="M279" s="2">
        <v>0</v>
      </c>
      <c r="N279" s="2" t="s">
        <v>16</v>
      </c>
      <c r="O279" s="2">
        <v>207</v>
      </c>
      <c r="P279" s="3">
        <v>42345</v>
      </c>
      <c r="Q279" s="3">
        <v>42391</v>
      </c>
      <c r="R279" s="5">
        <v>835000</v>
      </c>
      <c r="S279" s="5">
        <v>795000</v>
      </c>
      <c r="T279" s="5">
        <v>725000</v>
      </c>
      <c r="U279" s="1">
        <f t="shared" si="4"/>
        <v>8.8050314465408799E-2</v>
      </c>
      <c r="V279" s="4">
        <v>642.73</v>
      </c>
      <c r="W279" s="5">
        <v>7584</v>
      </c>
    </row>
    <row r="280" spans="1:23" x14ac:dyDescent="0.25">
      <c r="A280" s="2">
        <v>138884</v>
      </c>
      <c r="B280" t="s">
        <v>68</v>
      </c>
      <c r="C280" s="6">
        <v>241</v>
      </c>
      <c r="D280" t="s">
        <v>69</v>
      </c>
      <c r="E280" s="2">
        <v>1976</v>
      </c>
      <c r="F280" s="2"/>
      <c r="G280" s="2"/>
      <c r="H280" s="2"/>
      <c r="I280" s="2" t="s">
        <v>6</v>
      </c>
      <c r="J280" s="2">
        <v>1735</v>
      </c>
      <c r="K280" s="2">
        <v>3</v>
      </c>
      <c r="L280" s="2">
        <v>2</v>
      </c>
      <c r="M280" s="2">
        <v>1</v>
      </c>
      <c r="N280" s="2" t="s">
        <v>20</v>
      </c>
      <c r="O280" s="2">
        <v>101</v>
      </c>
      <c r="P280" s="3">
        <v>42188</v>
      </c>
      <c r="Q280" s="3">
        <v>42248</v>
      </c>
      <c r="R280" s="5">
        <v>825000</v>
      </c>
      <c r="S280" s="5">
        <v>795000</v>
      </c>
      <c r="T280" s="5">
        <v>795000</v>
      </c>
      <c r="U280" s="1">
        <f t="shared" si="4"/>
        <v>0</v>
      </c>
      <c r="V280" s="4">
        <v>458.21</v>
      </c>
      <c r="W280" s="5">
        <v>6072</v>
      </c>
    </row>
    <row r="281" spans="1:23" x14ac:dyDescent="0.25">
      <c r="A281" s="2">
        <v>140027</v>
      </c>
      <c r="B281" t="s">
        <v>68</v>
      </c>
      <c r="C281" s="6">
        <v>202</v>
      </c>
      <c r="D281" t="s">
        <v>69</v>
      </c>
      <c r="E281" s="2">
        <v>1976</v>
      </c>
      <c r="F281" s="2"/>
      <c r="G281" s="2"/>
      <c r="H281" s="2"/>
      <c r="I281" s="2"/>
      <c r="J281" s="2">
        <v>1801</v>
      </c>
      <c r="K281" s="2">
        <v>3</v>
      </c>
      <c r="L281" s="2">
        <v>1</v>
      </c>
      <c r="M281" s="2">
        <v>1</v>
      </c>
      <c r="N281" s="2" t="s">
        <v>20</v>
      </c>
      <c r="O281" s="2">
        <v>59</v>
      </c>
      <c r="P281" s="3">
        <v>42180</v>
      </c>
      <c r="Q281" s="3">
        <v>42223</v>
      </c>
      <c r="R281" s="5">
        <v>839000</v>
      </c>
      <c r="S281" s="5">
        <v>839000</v>
      </c>
      <c r="T281" s="5">
        <v>839000</v>
      </c>
      <c r="U281" s="1">
        <f t="shared" si="4"/>
        <v>0</v>
      </c>
      <c r="V281" s="4">
        <v>465.85</v>
      </c>
      <c r="W281" s="5">
        <v>6072</v>
      </c>
    </row>
    <row r="282" spans="1:23" x14ac:dyDescent="0.25">
      <c r="A282" s="2">
        <v>137318</v>
      </c>
      <c r="B282" t="s">
        <v>68</v>
      </c>
      <c r="C282" s="6">
        <v>131</v>
      </c>
      <c r="D282" t="s">
        <v>69</v>
      </c>
      <c r="E282" s="2">
        <v>1978</v>
      </c>
      <c r="F282" s="2">
        <v>1996</v>
      </c>
      <c r="G282" s="2"/>
      <c r="H282" s="2"/>
      <c r="I282" s="2" t="s">
        <v>45</v>
      </c>
      <c r="J282" s="2">
        <v>1753</v>
      </c>
      <c r="K282" s="2">
        <v>3</v>
      </c>
      <c r="L282" s="2">
        <v>3</v>
      </c>
      <c r="M282" s="2">
        <v>0</v>
      </c>
      <c r="N282" s="2" t="s">
        <v>20</v>
      </c>
      <c r="O282" s="2">
        <v>95</v>
      </c>
      <c r="P282" s="3">
        <v>42090</v>
      </c>
      <c r="Q282" s="3">
        <v>42125</v>
      </c>
      <c r="R282" s="5">
        <v>849000</v>
      </c>
      <c r="S282" s="5">
        <v>849000</v>
      </c>
      <c r="T282" s="5">
        <v>830000</v>
      </c>
      <c r="U282" s="1">
        <f t="shared" si="4"/>
        <v>2.237926972909305E-2</v>
      </c>
      <c r="V282" s="4">
        <v>473.47</v>
      </c>
      <c r="W282" s="5">
        <v>6072</v>
      </c>
    </row>
    <row r="283" spans="1:23" x14ac:dyDescent="0.25">
      <c r="A283" s="2">
        <v>141687</v>
      </c>
      <c r="B283" t="s">
        <v>78</v>
      </c>
      <c r="C283" s="6">
        <v>130</v>
      </c>
      <c r="D283" t="s">
        <v>15</v>
      </c>
      <c r="E283" s="2">
        <v>2010</v>
      </c>
      <c r="F283" s="2"/>
      <c r="G283" s="2" t="s">
        <v>6</v>
      </c>
      <c r="H283" s="2" t="s">
        <v>6</v>
      </c>
      <c r="I283" s="2" t="s">
        <v>6</v>
      </c>
      <c r="J283" s="2">
        <v>888</v>
      </c>
      <c r="K283" s="2">
        <v>2</v>
      </c>
      <c r="L283" s="2">
        <v>2</v>
      </c>
      <c r="M283" s="2">
        <v>0</v>
      </c>
      <c r="N283" s="2" t="s">
        <v>13</v>
      </c>
      <c r="O283" s="2">
        <v>8</v>
      </c>
      <c r="P283" s="3">
        <v>42325</v>
      </c>
      <c r="Q283" s="3">
        <v>42332</v>
      </c>
      <c r="R283" s="5">
        <v>902000</v>
      </c>
      <c r="S283" s="5">
        <v>902000</v>
      </c>
      <c r="T283" s="5">
        <v>840000</v>
      </c>
      <c r="U283" s="1">
        <f t="shared" si="4"/>
        <v>6.8736141906873618E-2</v>
      </c>
      <c r="V283" s="4">
        <v>945.95</v>
      </c>
      <c r="W283" s="5">
        <v>22956</v>
      </c>
    </row>
    <row r="284" spans="1:23" x14ac:dyDescent="0.25">
      <c r="A284" s="2">
        <v>141935</v>
      </c>
      <c r="B284" t="s">
        <v>11</v>
      </c>
      <c r="C284" s="6">
        <v>110</v>
      </c>
      <c r="D284" t="s">
        <v>12</v>
      </c>
      <c r="E284" s="2">
        <v>2008</v>
      </c>
      <c r="F284" s="2"/>
      <c r="G284" s="2" t="s">
        <v>6</v>
      </c>
      <c r="H284" s="2"/>
      <c r="I284" s="2" t="s">
        <v>6</v>
      </c>
      <c r="J284" s="2">
        <v>1099</v>
      </c>
      <c r="K284" s="2">
        <v>2</v>
      </c>
      <c r="L284" s="2">
        <v>2</v>
      </c>
      <c r="M284" s="2">
        <v>0</v>
      </c>
      <c r="N284" s="2" t="s">
        <v>13</v>
      </c>
      <c r="O284" s="2">
        <v>66</v>
      </c>
      <c r="P284" s="3">
        <v>42353</v>
      </c>
      <c r="Q284" s="3">
        <v>42398</v>
      </c>
      <c r="R284" s="5">
        <v>915000</v>
      </c>
      <c r="S284" s="5">
        <v>915000</v>
      </c>
      <c r="T284" s="5">
        <v>895000</v>
      </c>
      <c r="U284" s="1">
        <f t="shared" si="4"/>
        <v>2.185792349726776E-2</v>
      </c>
      <c r="V284" s="4">
        <v>814.38</v>
      </c>
      <c r="W284" s="5">
        <v>16136</v>
      </c>
    </row>
    <row r="285" spans="1:23" x14ac:dyDescent="0.25">
      <c r="A285" s="2">
        <v>138322</v>
      </c>
      <c r="B285" t="s">
        <v>28</v>
      </c>
      <c r="C285" s="6">
        <v>855</v>
      </c>
      <c r="D285" t="s">
        <v>12</v>
      </c>
      <c r="E285" s="2">
        <v>1974</v>
      </c>
      <c r="F285" s="2">
        <v>2009</v>
      </c>
      <c r="G285" s="2" t="s">
        <v>6</v>
      </c>
      <c r="H285" s="2" t="s">
        <v>6</v>
      </c>
      <c r="I285" s="2" t="s">
        <v>6</v>
      </c>
      <c r="J285" s="2">
        <v>1080</v>
      </c>
      <c r="K285" s="2">
        <v>2</v>
      </c>
      <c r="L285" s="2">
        <v>2</v>
      </c>
      <c r="M285" s="2">
        <v>0</v>
      </c>
      <c r="N285" s="2" t="s">
        <v>20</v>
      </c>
      <c r="O285" s="2">
        <v>78</v>
      </c>
      <c r="P285" s="3">
        <v>42094</v>
      </c>
      <c r="Q285" s="3">
        <v>42171</v>
      </c>
      <c r="R285" s="5">
        <v>995000</v>
      </c>
      <c r="S285" s="5">
        <v>995000</v>
      </c>
      <c r="T285" s="5">
        <v>950000</v>
      </c>
      <c r="U285" s="1">
        <f t="shared" si="4"/>
        <v>4.5226130653266333E-2</v>
      </c>
      <c r="V285" s="4">
        <v>879.63</v>
      </c>
      <c r="W285" s="5">
        <v>13605</v>
      </c>
    </row>
    <row r="286" spans="1:23" x14ac:dyDescent="0.25">
      <c r="A286" s="2">
        <v>136429</v>
      </c>
      <c r="B286" t="s">
        <v>55</v>
      </c>
      <c r="C286" s="6">
        <v>600</v>
      </c>
      <c r="D286" t="s">
        <v>47</v>
      </c>
      <c r="E286" s="2">
        <v>1967</v>
      </c>
      <c r="F286" s="2">
        <v>2013</v>
      </c>
      <c r="G286" s="2" t="s">
        <v>6</v>
      </c>
      <c r="H286" s="2" t="s">
        <v>6</v>
      </c>
      <c r="I286" s="2" t="s">
        <v>6</v>
      </c>
      <c r="J286" s="2">
        <v>1600</v>
      </c>
      <c r="K286" s="2">
        <v>3</v>
      </c>
      <c r="L286" s="2">
        <v>3</v>
      </c>
      <c r="M286" s="2">
        <v>0</v>
      </c>
      <c r="N286" s="2" t="s">
        <v>20</v>
      </c>
      <c r="O286" s="2">
        <v>256</v>
      </c>
      <c r="P286" s="3">
        <v>42124</v>
      </c>
      <c r="Q286" s="3">
        <v>42184</v>
      </c>
      <c r="R286" s="5">
        <v>1095000</v>
      </c>
      <c r="S286" s="5">
        <v>997500</v>
      </c>
      <c r="T286" s="5">
        <v>930000</v>
      </c>
      <c r="U286" s="1">
        <f t="shared" si="4"/>
        <v>6.7669172932330823E-2</v>
      </c>
      <c r="V286" s="4">
        <v>581.25</v>
      </c>
    </row>
    <row r="287" spans="1:23" x14ac:dyDescent="0.25">
      <c r="A287" s="2">
        <v>133535</v>
      </c>
      <c r="B287" t="s">
        <v>11</v>
      </c>
      <c r="C287" s="6">
        <v>110</v>
      </c>
      <c r="D287" t="s">
        <v>12</v>
      </c>
      <c r="E287" s="2">
        <v>2008</v>
      </c>
      <c r="F287" s="2"/>
      <c r="G287" s="2" t="s">
        <v>6</v>
      </c>
      <c r="H287" s="2" t="s">
        <v>6</v>
      </c>
      <c r="I287" s="2" t="s">
        <v>6</v>
      </c>
      <c r="J287" s="2">
        <v>1019</v>
      </c>
      <c r="K287" s="2">
        <v>2</v>
      </c>
      <c r="L287" s="2">
        <v>2</v>
      </c>
      <c r="M287" s="2">
        <v>0</v>
      </c>
      <c r="N287" s="2" t="s">
        <v>13</v>
      </c>
      <c r="O287" s="2">
        <v>614</v>
      </c>
      <c r="P287" s="3">
        <v>42292</v>
      </c>
      <c r="Q287" s="3">
        <v>42346</v>
      </c>
      <c r="R287" s="5">
        <v>1100000</v>
      </c>
      <c r="S287" s="5">
        <v>999000</v>
      </c>
      <c r="T287" s="5">
        <v>940000</v>
      </c>
      <c r="U287" s="1">
        <f t="shared" ref="U287:U307" si="5">(S287-T287)/S287</f>
        <v>5.905905905905906E-2</v>
      </c>
      <c r="V287" s="4">
        <v>922.47</v>
      </c>
      <c r="W287" s="5">
        <v>18000</v>
      </c>
    </row>
    <row r="288" spans="1:23" x14ac:dyDescent="0.25">
      <c r="A288" s="2">
        <v>136332</v>
      </c>
      <c r="B288" t="s">
        <v>11</v>
      </c>
      <c r="C288" s="6">
        <v>60</v>
      </c>
      <c r="D288" t="s">
        <v>12</v>
      </c>
      <c r="E288" s="2">
        <v>2008</v>
      </c>
      <c r="F288" s="2"/>
      <c r="G288" s="2" t="s">
        <v>6</v>
      </c>
      <c r="H288" s="2" t="s">
        <v>6</v>
      </c>
      <c r="I288" s="2" t="s">
        <v>6</v>
      </c>
      <c r="J288" s="2">
        <v>1303</v>
      </c>
      <c r="K288" s="2">
        <v>3</v>
      </c>
      <c r="L288" s="2">
        <v>2</v>
      </c>
      <c r="M288" s="2">
        <v>0</v>
      </c>
      <c r="N288" s="2" t="s">
        <v>13</v>
      </c>
      <c r="O288" s="2">
        <v>293</v>
      </c>
      <c r="P288" s="3">
        <v>42171</v>
      </c>
      <c r="Q288" s="3">
        <v>42199</v>
      </c>
      <c r="R288" s="5">
        <v>1175000</v>
      </c>
      <c r="S288" s="5">
        <v>1050000</v>
      </c>
      <c r="T288" s="5">
        <v>950000</v>
      </c>
      <c r="U288" s="1">
        <f t="shared" si="5"/>
        <v>9.5238095238095233E-2</v>
      </c>
      <c r="V288" s="4">
        <v>729.09</v>
      </c>
      <c r="W288" s="5">
        <v>18692</v>
      </c>
    </row>
    <row r="289" spans="1:23" x14ac:dyDescent="0.25">
      <c r="A289" s="2">
        <v>136405</v>
      </c>
      <c r="B289" t="s">
        <v>11</v>
      </c>
      <c r="C289" s="6">
        <v>60</v>
      </c>
      <c r="D289" t="s">
        <v>12</v>
      </c>
      <c r="E289" s="2">
        <v>2008</v>
      </c>
      <c r="F289" s="2"/>
      <c r="G289" s="2" t="s">
        <v>6</v>
      </c>
      <c r="H289" s="2" t="s">
        <v>6</v>
      </c>
      <c r="I289" s="2"/>
      <c r="J289" s="2">
        <v>1296</v>
      </c>
      <c r="K289" s="2">
        <v>3</v>
      </c>
      <c r="L289" s="2">
        <v>2</v>
      </c>
      <c r="M289" s="2">
        <v>0</v>
      </c>
      <c r="N289" s="2" t="s">
        <v>13</v>
      </c>
      <c r="O289" s="2">
        <v>451</v>
      </c>
      <c r="P289" s="3">
        <v>42303</v>
      </c>
      <c r="Q289" s="3">
        <v>42377</v>
      </c>
      <c r="R289" s="5">
        <v>1175000</v>
      </c>
      <c r="S289" s="5">
        <v>1100000</v>
      </c>
      <c r="T289" s="5">
        <v>985000</v>
      </c>
      <c r="U289" s="1">
        <f t="shared" si="5"/>
        <v>0.10454545454545454</v>
      </c>
      <c r="V289" s="4">
        <v>760.03</v>
      </c>
      <c r="W289" s="5">
        <v>19576</v>
      </c>
    </row>
    <row r="290" spans="1:23" x14ac:dyDescent="0.25">
      <c r="A290" s="2">
        <v>139004</v>
      </c>
      <c r="B290" t="s">
        <v>46</v>
      </c>
      <c r="C290" s="6">
        <v>240</v>
      </c>
      <c r="D290" t="s">
        <v>96</v>
      </c>
      <c r="E290" s="2">
        <v>1984</v>
      </c>
      <c r="F290" s="2"/>
      <c r="G290" s="2"/>
      <c r="H290" s="2"/>
      <c r="I290" s="2" t="s">
        <v>6</v>
      </c>
      <c r="J290" s="2">
        <v>1540</v>
      </c>
      <c r="K290" s="2">
        <v>2</v>
      </c>
      <c r="L290" s="2">
        <v>2</v>
      </c>
      <c r="M290" s="2">
        <v>0</v>
      </c>
      <c r="N290" s="2" t="s">
        <v>7</v>
      </c>
      <c r="O290" s="2">
        <v>14</v>
      </c>
      <c r="P290" s="3">
        <v>42138</v>
      </c>
      <c r="Q290" s="3">
        <v>42152</v>
      </c>
      <c r="R290" s="5">
        <v>1150000</v>
      </c>
      <c r="S290" s="5">
        <v>1150000</v>
      </c>
      <c r="T290" s="5">
        <v>1110000</v>
      </c>
      <c r="U290" s="1">
        <f t="shared" si="5"/>
        <v>3.4782608695652174E-2</v>
      </c>
      <c r="V290" s="4">
        <v>720.78</v>
      </c>
      <c r="W290" s="5">
        <v>16084</v>
      </c>
    </row>
    <row r="291" spans="1:23" x14ac:dyDescent="0.25">
      <c r="A291" s="2">
        <v>140342</v>
      </c>
      <c r="B291" t="s">
        <v>78</v>
      </c>
      <c r="C291" s="6">
        <v>130</v>
      </c>
      <c r="D291" t="s">
        <v>15</v>
      </c>
      <c r="E291" s="2">
        <v>0</v>
      </c>
      <c r="F291" s="2"/>
      <c r="G291" s="2" t="s">
        <v>6</v>
      </c>
      <c r="H291" s="2" t="s">
        <v>6</v>
      </c>
      <c r="I291" s="2" t="s">
        <v>6</v>
      </c>
      <c r="J291" s="2">
        <v>1062</v>
      </c>
      <c r="K291" s="2">
        <v>2</v>
      </c>
      <c r="L291" s="2">
        <v>2</v>
      </c>
      <c r="M291" s="2">
        <v>0</v>
      </c>
      <c r="N291" s="2" t="s">
        <v>13</v>
      </c>
      <c r="O291" s="2">
        <v>273</v>
      </c>
      <c r="P291" s="3">
        <v>42432</v>
      </c>
      <c r="Q291" s="3">
        <v>42460</v>
      </c>
      <c r="R291" s="5">
        <v>1245000</v>
      </c>
      <c r="S291" s="5">
        <v>1245000</v>
      </c>
      <c r="T291" s="5">
        <v>1145000</v>
      </c>
      <c r="U291" s="1">
        <f t="shared" si="5"/>
        <v>8.0321285140562249E-2</v>
      </c>
      <c r="V291" s="4">
        <v>1078.1500000000001</v>
      </c>
      <c r="W291" s="5">
        <v>26796</v>
      </c>
    </row>
    <row r="292" spans="1:23" x14ac:dyDescent="0.25">
      <c r="A292" s="2">
        <v>141198</v>
      </c>
      <c r="B292" t="s">
        <v>78</v>
      </c>
      <c r="C292" s="6">
        <v>130</v>
      </c>
      <c r="D292" t="s">
        <v>15</v>
      </c>
      <c r="E292" s="2">
        <v>2009</v>
      </c>
      <c r="F292" s="2"/>
      <c r="G292" s="2" t="s">
        <v>6</v>
      </c>
      <c r="H292" s="2" t="s">
        <v>6</v>
      </c>
      <c r="I292" s="2" t="s">
        <v>6</v>
      </c>
      <c r="J292" s="2">
        <v>1044</v>
      </c>
      <c r="K292" s="2">
        <v>2</v>
      </c>
      <c r="L292" s="2">
        <v>2</v>
      </c>
      <c r="M292" s="2">
        <v>0</v>
      </c>
      <c r="N292" s="2" t="s">
        <v>13</v>
      </c>
      <c r="O292" s="2">
        <v>178</v>
      </c>
      <c r="P292" s="3">
        <v>42415</v>
      </c>
      <c r="Q292" s="3">
        <v>42460</v>
      </c>
      <c r="R292" s="5">
        <v>1369000</v>
      </c>
      <c r="S292" s="5">
        <v>1369000</v>
      </c>
      <c r="T292" s="5">
        <v>1250000</v>
      </c>
      <c r="U292" s="1">
        <f t="shared" si="5"/>
        <v>8.6924762600438271E-2</v>
      </c>
      <c r="V292" s="4">
        <v>1197.32</v>
      </c>
      <c r="W292" s="5">
        <v>26988</v>
      </c>
    </row>
    <row r="293" spans="1:23" x14ac:dyDescent="0.25">
      <c r="A293" s="2">
        <v>139643</v>
      </c>
      <c r="B293" t="s">
        <v>28</v>
      </c>
      <c r="C293" s="6">
        <v>855</v>
      </c>
      <c r="D293" t="s">
        <v>47</v>
      </c>
      <c r="E293" s="2">
        <v>1974</v>
      </c>
      <c r="F293" s="2"/>
      <c r="G293" s="2" t="s">
        <v>6</v>
      </c>
      <c r="H293" s="2" t="s">
        <v>6</v>
      </c>
      <c r="I293" s="2" t="s">
        <v>6</v>
      </c>
      <c r="J293" s="2">
        <v>1450</v>
      </c>
      <c r="K293" s="2">
        <v>3</v>
      </c>
      <c r="L293" s="2">
        <v>3</v>
      </c>
      <c r="M293" s="2">
        <v>0</v>
      </c>
      <c r="N293" s="2" t="s">
        <v>20</v>
      </c>
      <c r="O293" s="2">
        <v>38</v>
      </c>
      <c r="P293" s="3">
        <v>42182</v>
      </c>
      <c r="Q293" s="3">
        <v>42212</v>
      </c>
      <c r="R293" s="5">
        <v>1400000</v>
      </c>
      <c r="S293" s="5">
        <v>1400000</v>
      </c>
      <c r="T293" s="5">
        <v>1300000</v>
      </c>
      <c r="U293" s="1">
        <f t="shared" si="5"/>
        <v>7.1428571428571425E-2</v>
      </c>
      <c r="V293" s="4">
        <v>896.55</v>
      </c>
      <c r="W293" s="5">
        <v>13931</v>
      </c>
    </row>
    <row r="294" spans="1:23" x14ac:dyDescent="0.25">
      <c r="A294" s="2">
        <v>140787</v>
      </c>
      <c r="B294" t="s">
        <v>5</v>
      </c>
      <c r="C294" s="6">
        <v>229</v>
      </c>
      <c r="D294" t="s">
        <v>29</v>
      </c>
      <c r="E294" s="2">
        <v>1982</v>
      </c>
      <c r="F294" s="2">
        <v>1994</v>
      </c>
      <c r="G294" s="2" t="s">
        <v>6</v>
      </c>
      <c r="H294" s="2" t="s">
        <v>6</v>
      </c>
      <c r="I294" s="2" t="s">
        <v>6</v>
      </c>
      <c r="J294" s="2">
        <v>2262</v>
      </c>
      <c r="K294" s="2">
        <v>3</v>
      </c>
      <c r="L294" s="2">
        <v>3</v>
      </c>
      <c r="M294" s="2">
        <v>0</v>
      </c>
      <c r="N294" s="2" t="s">
        <v>20</v>
      </c>
      <c r="O294" s="2">
        <v>112</v>
      </c>
      <c r="P294" s="3">
        <v>42291</v>
      </c>
      <c r="Q294" s="3">
        <v>42338</v>
      </c>
      <c r="R294" s="5">
        <v>1574000</v>
      </c>
      <c r="S294" s="5">
        <v>1574000</v>
      </c>
      <c r="T294" s="5">
        <v>1400000</v>
      </c>
      <c r="U294" s="1">
        <f t="shared" si="5"/>
        <v>0.11054637865311309</v>
      </c>
      <c r="V294" s="4">
        <v>618.91999999999996</v>
      </c>
      <c r="W294" s="5">
        <v>15868</v>
      </c>
    </row>
    <row r="295" spans="1:23" x14ac:dyDescent="0.25">
      <c r="A295" s="2">
        <v>132975</v>
      </c>
      <c r="B295" t="s">
        <v>28</v>
      </c>
      <c r="C295" s="6">
        <v>855</v>
      </c>
      <c r="D295" t="s">
        <v>12</v>
      </c>
      <c r="E295" s="2">
        <v>1974</v>
      </c>
      <c r="F295" s="2">
        <v>2004</v>
      </c>
      <c r="G295" s="2" t="s">
        <v>6</v>
      </c>
      <c r="H295" s="2" t="s">
        <v>6</v>
      </c>
      <c r="I295" s="2" t="s">
        <v>6</v>
      </c>
      <c r="J295" s="2">
        <v>1800</v>
      </c>
      <c r="K295" s="2">
        <v>4</v>
      </c>
      <c r="L295" s="2">
        <v>3</v>
      </c>
      <c r="M295" s="2">
        <v>1</v>
      </c>
      <c r="N295" s="2" t="s">
        <v>20</v>
      </c>
      <c r="O295" s="2">
        <v>759</v>
      </c>
      <c r="P295" s="3">
        <v>42426</v>
      </c>
      <c r="Q295" s="3">
        <v>42447</v>
      </c>
      <c r="R295" s="5">
        <v>1795000</v>
      </c>
      <c r="S295" s="5">
        <v>1595000</v>
      </c>
      <c r="T295" s="5">
        <v>1417375</v>
      </c>
      <c r="U295" s="1">
        <f t="shared" si="5"/>
        <v>0.11136363636363636</v>
      </c>
      <c r="V295" s="4">
        <v>787.43</v>
      </c>
      <c r="W295" s="5">
        <v>15181.44</v>
      </c>
    </row>
    <row r="296" spans="1:23" x14ac:dyDescent="0.25">
      <c r="A296" s="2">
        <v>138774</v>
      </c>
      <c r="B296" t="s">
        <v>78</v>
      </c>
      <c r="C296" s="6">
        <v>130</v>
      </c>
      <c r="D296" t="s">
        <v>15</v>
      </c>
      <c r="E296" s="2">
        <v>0</v>
      </c>
      <c r="F296" s="2"/>
      <c r="G296" s="2" t="s">
        <v>6</v>
      </c>
      <c r="H296" s="2" t="s">
        <v>6</v>
      </c>
      <c r="I296" s="2" t="s">
        <v>6</v>
      </c>
      <c r="J296" s="2">
        <v>1431</v>
      </c>
      <c r="K296" s="2">
        <v>3</v>
      </c>
      <c r="L296" s="2">
        <v>3</v>
      </c>
      <c r="M296" s="2">
        <v>0</v>
      </c>
      <c r="N296" s="2" t="s">
        <v>13</v>
      </c>
      <c r="O296" s="2">
        <v>548</v>
      </c>
      <c r="P296" s="3">
        <v>42118</v>
      </c>
      <c r="Q296" s="3">
        <v>42153</v>
      </c>
      <c r="R296" s="5">
        <v>1633000</v>
      </c>
      <c r="S296" s="5">
        <v>1633000</v>
      </c>
      <c r="T296" s="5">
        <v>1500000</v>
      </c>
      <c r="U296" s="1">
        <f t="shared" si="5"/>
        <v>8.1445192896509491E-2</v>
      </c>
      <c r="V296" s="4">
        <v>1048.22</v>
      </c>
      <c r="W296" s="5">
        <v>36988</v>
      </c>
    </row>
    <row r="297" spans="1:23" x14ac:dyDescent="0.25">
      <c r="A297" s="2">
        <v>137941</v>
      </c>
      <c r="B297" t="s">
        <v>21</v>
      </c>
      <c r="C297" s="6">
        <v>444</v>
      </c>
      <c r="D297" t="s">
        <v>22</v>
      </c>
      <c r="E297" s="2">
        <v>1981</v>
      </c>
      <c r="F297" s="2">
        <v>2005</v>
      </c>
      <c r="G297" s="2"/>
      <c r="H297" s="2"/>
      <c r="I297" s="2" t="s">
        <v>19</v>
      </c>
      <c r="J297" s="2">
        <v>2145</v>
      </c>
      <c r="K297" s="2">
        <v>2</v>
      </c>
      <c r="L297" s="2">
        <v>2</v>
      </c>
      <c r="M297" s="2">
        <v>0</v>
      </c>
      <c r="N297" s="2" t="s">
        <v>7</v>
      </c>
      <c r="O297" s="2">
        <v>262</v>
      </c>
      <c r="P297" s="3">
        <v>42279</v>
      </c>
      <c r="Q297" s="3">
        <v>42324</v>
      </c>
      <c r="R297" s="5">
        <v>1645000</v>
      </c>
      <c r="S297" s="5">
        <v>1645000</v>
      </c>
      <c r="T297" s="5">
        <v>1500000</v>
      </c>
      <c r="U297" s="1">
        <f t="shared" si="5"/>
        <v>8.8145896656534953E-2</v>
      </c>
      <c r="V297" s="4">
        <v>699.3</v>
      </c>
      <c r="W297" s="5">
        <v>15143</v>
      </c>
    </row>
    <row r="298" spans="1:23" x14ac:dyDescent="0.25">
      <c r="A298" s="2">
        <v>136824</v>
      </c>
      <c r="B298" t="s">
        <v>28</v>
      </c>
      <c r="C298" s="6">
        <v>855</v>
      </c>
      <c r="D298" t="s">
        <v>47</v>
      </c>
      <c r="E298" s="2">
        <v>1974</v>
      </c>
      <c r="F298" s="2">
        <v>2010</v>
      </c>
      <c r="G298" s="2" t="s">
        <v>6</v>
      </c>
      <c r="H298" s="2" t="s">
        <v>6</v>
      </c>
      <c r="I298" s="2" t="s">
        <v>6</v>
      </c>
      <c r="J298" s="2">
        <v>1800</v>
      </c>
      <c r="K298" s="2">
        <v>4</v>
      </c>
      <c r="L298" s="2">
        <v>4</v>
      </c>
      <c r="M298" s="2">
        <v>0</v>
      </c>
      <c r="N298" s="2" t="s">
        <v>20</v>
      </c>
      <c r="O298" s="2">
        <v>163</v>
      </c>
      <c r="P298" s="3">
        <v>42086</v>
      </c>
      <c r="Q298" s="3">
        <v>42131</v>
      </c>
      <c r="R298" s="5">
        <v>1795000</v>
      </c>
      <c r="S298" s="5">
        <v>1695000</v>
      </c>
      <c r="T298" s="5">
        <v>1525000</v>
      </c>
      <c r="U298" s="1">
        <f t="shared" si="5"/>
        <v>0.10029498525073746</v>
      </c>
      <c r="V298" s="4">
        <v>847.22</v>
      </c>
      <c r="W298" s="5">
        <v>14711.78</v>
      </c>
    </row>
    <row r="299" spans="1:23" x14ac:dyDescent="0.25">
      <c r="A299" s="2">
        <v>134394</v>
      </c>
      <c r="B299" t="s">
        <v>78</v>
      </c>
      <c r="C299" s="6">
        <v>130</v>
      </c>
      <c r="D299" t="s">
        <v>15</v>
      </c>
      <c r="E299" s="2">
        <v>0</v>
      </c>
      <c r="F299" s="2"/>
      <c r="G299" s="2" t="s">
        <v>6</v>
      </c>
      <c r="H299" s="2" t="s">
        <v>6</v>
      </c>
      <c r="I299" s="2" t="s">
        <v>6</v>
      </c>
      <c r="J299" s="2">
        <v>1433</v>
      </c>
      <c r="K299" s="2">
        <v>3</v>
      </c>
      <c r="L299" s="2">
        <v>3</v>
      </c>
      <c r="M299" s="2">
        <v>0</v>
      </c>
      <c r="N299" s="2" t="s">
        <v>13</v>
      </c>
      <c r="O299" s="2">
        <v>523</v>
      </c>
      <c r="P299" s="3">
        <v>42097</v>
      </c>
      <c r="Q299" s="3">
        <v>42128</v>
      </c>
      <c r="R299" s="5">
        <v>1715000</v>
      </c>
      <c r="S299" s="5">
        <v>1715000</v>
      </c>
      <c r="T299" s="5">
        <v>1630000</v>
      </c>
      <c r="U299" s="1">
        <f t="shared" si="5"/>
        <v>4.9562682215743441E-2</v>
      </c>
      <c r="V299" s="4">
        <v>1137.47</v>
      </c>
      <c r="W299" s="5">
        <v>36156</v>
      </c>
    </row>
    <row r="300" spans="1:23" x14ac:dyDescent="0.25">
      <c r="A300" s="2">
        <v>130044</v>
      </c>
      <c r="B300" t="s">
        <v>76</v>
      </c>
      <c r="C300" s="6">
        <v>106</v>
      </c>
      <c r="D300" t="s">
        <v>91</v>
      </c>
      <c r="E300" s="2">
        <v>2005</v>
      </c>
      <c r="F300" s="2">
        <v>2010</v>
      </c>
      <c r="G300" s="2"/>
      <c r="H300" s="2"/>
      <c r="I300" s="2" t="s">
        <v>6</v>
      </c>
      <c r="J300" s="2">
        <v>2222</v>
      </c>
      <c r="K300" s="2">
        <v>4</v>
      </c>
      <c r="L300" s="2">
        <v>4</v>
      </c>
      <c r="M300" s="2">
        <v>1</v>
      </c>
      <c r="N300" s="2" t="s">
        <v>13</v>
      </c>
      <c r="O300" s="2">
        <v>980</v>
      </c>
      <c r="P300" s="3">
        <v>42396</v>
      </c>
      <c r="Q300" s="3">
        <v>42465</v>
      </c>
      <c r="R300" s="5">
        <v>2190000</v>
      </c>
      <c r="S300" s="5">
        <v>1845000</v>
      </c>
      <c r="T300" s="5">
        <v>1725000</v>
      </c>
      <c r="U300" s="1">
        <f t="shared" si="5"/>
        <v>6.5040650406504072E-2</v>
      </c>
      <c r="V300" s="4">
        <v>776.33</v>
      </c>
      <c r="W300" s="5">
        <v>29000</v>
      </c>
    </row>
    <row r="301" spans="1:23" x14ac:dyDescent="0.25">
      <c r="A301" s="2">
        <v>142462</v>
      </c>
      <c r="B301" t="s">
        <v>5</v>
      </c>
      <c r="C301" s="6">
        <v>229</v>
      </c>
      <c r="D301" t="s">
        <v>29</v>
      </c>
      <c r="E301" s="2">
        <v>1982</v>
      </c>
      <c r="F301" s="2">
        <v>2008</v>
      </c>
      <c r="G301" s="2" t="s">
        <v>6</v>
      </c>
      <c r="H301" s="2" t="s">
        <v>6</v>
      </c>
      <c r="I301" s="2" t="s">
        <v>6</v>
      </c>
      <c r="J301" s="2">
        <v>2733</v>
      </c>
      <c r="K301" s="2">
        <v>4</v>
      </c>
      <c r="L301" s="2">
        <v>4</v>
      </c>
      <c r="M301" s="2">
        <v>0</v>
      </c>
      <c r="N301" s="2" t="s">
        <v>7</v>
      </c>
      <c r="O301" s="2">
        <v>84</v>
      </c>
      <c r="P301" s="3">
        <v>42422</v>
      </c>
      <c r="Q301" s="3">
        <v>42478</v>
      </c>
      <c r="R301" s="5">
        <v>1895000</v>
      </c>
      <c r="S301" s="5">
        <v>1895000</v>
      </c>
      <c r="T301" s="5">
        <v>1800000</v>
      </c>
      <c r="U301" s="1">
        <f t="shared" si="5"/>
        <v>5.0131926121372031E-2</v>
      </c>
      <c r="V301" s="4">
        <v>658.62</v>
      </c>
      <c r="W301" s="5">
        <v>11164</v>
      </c>
    </row>
    <row r="302" spans="1:23" x14ac:dyDescent="0.25">
      <c r="A302" s="2">
        <v>136007</v>
      </c>
      <c r="B302" t="s">
        <v>5</v>
      </c>
      <c r="C302" s="6">
        <v>229</v>
      </c>
      <c r="D302" t="s">
        <v>93</v>
      </c>
      <c r="E302" s="2">
        <v>1982</v>
      </c>
      <c r="F302" s="2">
        <v>2014</v>
      </c>
      <c r="G302" s="2"/>
      <c r="H302" s="2"/>
      <c r="I302" s="2" t="s">
        <v>6</v>
      </c>
      <c r="J302" s="2">
        <v>2254</v>
      </c>
      <c r="K302" s="2">
        <v>3</v>
      </c>
      <c r="L302" s="2">
        <v>3</v>
      </c>
      <c r="M302" s="2">
        <v>0</v>
      </c>
      <c r="N302" s="2" t="s">
        <v>20</v>
      </c>
      <c r="O302" s="2">
        <v>259</v>
      </c>
      <c r="P302" s="3">
        <v>42088</v>
      </c>
      <c r="Q302" s="3">
        <v>42145</v>
      </c>
      <c r="R302" s="5">
        <v>2350000</v>
      </c>
      <c r="S302" s="5">
        <v>2149000</v>
      </c>
      <c r="T302" s="5">
        <v>1900000</v>
      </c>
      <c r="U302" s="1">
        <f t="shared" si="5"/>
        <v>0.11586784550953932</v>
      </c>
      <c r="V302" s="4">
        <v>842.95</v>
      </c>
      <c r="W302" s="5">
        <v>17404</v>
      </c>
    </row>
    <row r="303" spans="1:23" x14ac:dyDescent="0.25">
      <c r="A303" s="2">
        <v>126245</v>
      </c>
      <c r="B303" t="s">
        <v>14</v>
      </c>
      <c r="C303" s="6">
        <v>425</v>
      </c>
      <c r="D303" t="s">
        <v>34</v>
      </c>
      <c r="E303" s="2">
        <v>2008</v>
      </c>
      <c r="F303" s="2"/>
      <c r="G303" s="2" t="s">
        <v>6</v>
      </c>
      <c r="H303" s="2" t="s">
        <v>6</v>
      </c>
      <c r="I303" s="2" t="s">
        <v>6</v>
      </c>
      <c r="J303" s="2">
        <v>2354</v>
      </c>
      <c r="K303" s="2">
        <v>4</v>
      </c>
      <c r="L303" s="2">
        <v>4</v>
      </c>
      <c r="M303" s="2">
        <v>1</v>
      </c>
      <c r="N303" s="2" t="s">
        <v>10</v>
      </c>
      <c r="O303" s="2">
        <v>1319</v>
      </c>
      <c r="P303" s="3">
        <v>42381</v>
      </c>
      <c r="Q303" s="3">
        <v>42411</v>
      </c>
      <c r="R303" s="5">
        <v>3685000</v>
      </c>
      <c r="S303" s="5">
        <v>2695000</v>
      </c>
      <c r="T303" s="5">
        <v>2483000</v>
      </c>
      <c r="U303" s="1">
        <f t="shared" si="5"/>
        <v>7.866419294990723E-2</v>
      </c>
      <c r="V303" s="4">
        <v>1054.8</v>
      </c>
      <c r="W303" s="5">
        <v>34646.49</v>
      </c>
    </row>
    <row r="304" spans="1:23" x14ac:dyDescent="0.25">
      <c r="A304" s="2">
        <v>137559</v>
      </c>
      <c r="B304" t="s">
        <v>49</v>
      </c>
      <c r="C304" s="6">
        <v>381</v>
      </c>
      <c r="D304" t="s">
        <v>90</v>
      </c>
      <c r="E304" s="2">
        <v>1990</v>
      </c>
      <c r="F304" s="2"/>
      <c r="G304" s="2" t="s">
        <v>6</v>
      </c>
      <c r="H304" s="2" t="s">
        <v>6</v>
      </c>
      <c r="I304" s="2" t="s">
        <v>6</v>
      </c>
      <c r="J304" s="2">
        <v>2929</v>
      </c>
      <c r="K304" s="2">
        <v>4</v>
      </c>
      <c r="L304" s="2">
        <v>4</v>
      </c>
      <c r="M304" s="2">
        <v>1</v>
      </c>
      <c r="N304" s="2" t="s">
        <v>7</v>
      </c>
      <c r="O304" s="2">
        <v>340</v>
      </c>
      <c r="P304" s="3">
        <v>42254</v>
      </c>
      <c r="Q304" s="3">
        <v>42381</v>
      </c>
      <c r="R304" s="5">
        <v>2795000</v>
      </c>
      <c r="S304" s="5">
        <v>2795000</v>
      </c>
      <c r="T304" s="5">
        <v>2211000</v>
      </c>
      <c r="U304" s="1">
        <f t="shared" si="5"/>
        <v>0.20894454382826474</v>
      </c>
      <c r="V304" s="4">
        <v>754.87</v>
      </c>
      <c r="W304" s="5">
        <v>24927</v>
      </c>
    </row>
    <row r="305" spans="1:23" x14ac:dyDescent="0.25">
      <c r="A305" s="2">
        <v>141924</v>
      </c>
      <c r="B305" t="s">
        <v>21</v>
      </c>
      <c r="C305" s="6">
        <v>86</v>
      </c>
      <c r="D305" t="s">
        <v>87</v>
      </c>
      <c r="E305" s="2">
        <v>1985</v>
      </c>
      <c r="F305" s="2">
        <v>2002</v>
      </c>
      <c r="G305" s="2"/>
      <c r="H305" s="2"/>
      <c r="I305" s="2" t="s">
        <v>6</v>
      </c>
      <c r="J305" s="2">
        <v>2907</v>
      </c>
      <c r="K305" s="2">
        <v>3</v>
      </c>
      <c r="L305" s="2">
        <v>1</v>
      </c>
      <c r="M305" s="2">
        <v>0</v>
      </c>
      <c r="N305" s="2" t="s">
        <v>10</v>
      </c>
      <c r="O305" s="2">
        <v>122</v>
      </c>
      <c r="P305" s="3">
        <v>42432</v>
      </c>
      <c r="Q305" s="3">
        <v>42467</v>
      </c>
      <c r="R305" s="5">
        <v>2896000</v>
      </c>
      <c r="S305" s="5">
        <v>2896000</v>
      </c>
      <c r="T305" s="5">
        <v>2600000</v>
      </c>
      <c r="U305" s="1">
        <f t="shared" si="5"/>
        <v>0.10220994475138122</v>
      </c>
      <c r="V305" s="4">
        <v>894.39</v>
      </c>
      <c r="W305" s="5">
        <v>19600</v>
      </c>
    </row>
    <row r="306" spans="1:23" x14ac:dyDescent="0.25">
      <c r="A306" s="2">
        <v>129824</v>
      </c>
      <c r="B306" t="s">
        <v>21</v>
      </c>
      <c r="C306" s="6">
        <v>723</v>
      </c>
      <c r="D306" t="s">
        <v>22</v>
      </c>
      <c r="E306" s="2">
        <v>1988</v>
      </c>
      <c r="F306" s="2">
        <v>2004</v>
      </c>
      <c r="G306" s="2"/>
      <c r="H306" s="2"/>
      <c r="I306" s="2" t="s">
        <v>6</v>
      </c>
      <c r="J306" s="2">
        <v>3929</v>
      </c>
      <c r="K306" s="2">
        <v>4</v>
      </c>
      <c r="L306" s="2">
        <v>5</v>
      </c>
      <c r="M306" s="2">
        <v>0</v>
      </c>
      <c r="N306" s="2" t="s">
        <v>10</v>
      </c>
      <c r="O306" s="2">
        <v>975</v>
      </c>
      <c r="P306" s="3">
        <v>42328</v>
      </c>
      <c r="Q306" s="3">
        <v>42382</v>
      </c>
      <c r="R306" s="5">
        <v>3995000</v>
      </c>
      <c r="S306" s="5">
        <v>3595000</v>
      </c>
      <c r="T306" s="5">
        <v>3200000</v>
      </c>
      <c r="U306" s="1">
        <f t="shared" si="5"/>
        <v>0.10987482614742698</v>
      </c>
      <c r="V306" s="4">
        <v>814.46</v>
      </c>
      <c r="W306" s="5">
        <v>25042</v>
      </c>
    </row>
    <row r="307" spans="1:23" x14ac:dyDescent="0.25">
      <c r="A307" s="2">
        <v>125312</v>
      </c>
      <c r="B307" t="s">
        <v>8</v>
      </c>
      <c r="C307" s="6">
        <v>101</v>
      </c>
      <c r="D307" t="s">
        <v>9</v>
      </c>
      <c r="E307" s="2">
        <v>1997</v>
      </c>
      <c r="F307" s="2"/>
      <c r="G307" s="2" t="s">
        <v>6</v>
      </c>
      <c r="H307" s="2" t="s">
        <v>6</v>
      </c>
      <c r="I307" s="2" t="s">
        <v>19</v>
      </c>
      <c r="J307" s="2">
        <v>3862</v>
      </c>
      <c r="K307" s="2">
        <v>4</v>
      </c>
      <c r="L307" s="2">
        <v>4</v>
      </c>
      <c r="M307" s="2">
        <v>0</v>
      </c>
      <c r="N307" s="2" t="s">
        <v>10</v>
      </c>
      <c r="O307" s="2">
        <v>1295</v>
      </c>
      <c r="P307" s="3">
        <v>42297</v>
      </c>
      <c r="Q307" s="3">
        <v>42355</v>
      </c>
      <c r="R307" s="5">
        <v>4000000</v>
      </c>
      <c r="S307" s="5">
        <v>3674999</v>
      </c>
      <c r="T307" s="5">
        <v>3500000</v>
      </c>
      <c r="U307" s="1">
        <f t="shared" si="5"/>
        <v>4.7618788467697543E-2</v>
      </c>
      <c r="V307" s="4">
        <v>906.27</v>
      </c>
      <c r="W307" s="5">
        <v>23209.77</v>
      </c>
    </row>
    <row r="308" spans="1:23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23" x14ac:dyDescent="0.25">
      <c r="A309" s="11" t="s">
        <v>131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7">
        <f>SUM(O222:O308)/86</f>
        <v>373.62790697674421</v>
      </c>
      <c r="P309" s="2"/>
      <c r="Q309" s="2"/>
      <c r="U309" s="1">
        <f>SUM(U222:U307)/86</f>
        <v>7.2566118284777062E-2</v>
      </c>
      <c r="V309" s="4">
        <f>SUM(V222:V308)/86</f>
        <v>597.03790697674424</v>
      </c>
    </row>
  </sheetData>
  <sortState ref="A224:AC309">
    <sortCondition ref="S224:S309"/>
  </sortState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customexport-10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Gausnell</dc:creator>
  <cp:lastModifiedBy>Jack Gausnell</cp:lastModifiedBy>
  <cp:lastPrinted>2016-04-26T16:11:06Z</cp:lastPrinted>
  <dcterms:created xsi:type="dcterms:W3CDTF">2016-04-22T20:37:26Z</dcterms:created>
  <dcterms:modified xsi:type="dcterms:W3CDTF">2016-04-27T15:02:49Z</dcterms:modified>
</cp:coreProperties>
</file>