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20" windowWidth="8595" windowHeight="4680" activeTab="2"/>
  </bookViews>
  <sheets>
    <sheet name="Instructions" sheetId="3" r:id="rId1"/>
    <sheet name="Income" sheetId="1" r:id="rId2"/>
    <sheet name="Expenses" sheetId="2" r:id="rId3"/>
  </sheets>
  <definedNames>
    <definedName name="_xlnm.Print_Area" localSheetId="2">Expenses!$B$2:$P$97</definedName>
    <definedName name="_xlnm.Print_Titles" localSheetId="2">Expenses!$1:$6</definedName>
    <definedName name="Total_Income">Income!$D$19</definedName>
    <definedName name="Total_Spent">Expenses!$R$4</definedName>
  </definedNames>
  <calcPr calcId="125725"/>
</workbook>
</file>

<file path=xl/calcChain.xml><?xml version="1.0" encoding="utf-8"?>
<calcChain xmlns="http://schemas.openxmlformats.org/spreadsheetml/2006/main">
  <c r="T14" i="2"/>
  <c r="T16"/>
  <c r="T19"/>
  <c r="T21"/>
  <c r="T22"/>
  <c r="T23"/>
  <c r="T26"/>
  <c r="T31"/>
  <c r="T32"/>
  <c r="T36"/>
  <c r="T37"/>
  <c r="T38"/>
  <c r="T43"/>
  <c r="T44"/>
  <c r="T45"/>
  <c r="T47"/>
  <c r="T48"/>
  <c r="T49"/>
  <c r="T50"/>
  <c r="T55"/>
  <c r="T57"/>
  <c r="T59"/>
  <c r="T60"/>
  <c r="T61"/>
  <c r="T62"/>
  <c r="T63"/>
  <c r="T64"/>
  <c r="T65"/>
  <c r="T66"/>
  <c r="T67"/>
  <c r="T68"/>
  <c r="T69"/>
  <c r="T70"/>
  <c r="T72"/>
  <c r="T74"/>
  <c r="T77"/>
  <c r="T81"/>
  <c r="T82"/>
  <c r="T83"/>
  <c r="T84"/>
  <c r="T85"/>
  <c r="T86"/>
  <c r="T87"/>
  <c r="T88"/>
  <c r="T89"/>
  <c r="T90"/>
  <c r="T92"/>
  <c r="T93"/>
  <c r="T94"/>
  <c r="T95"/>
  <c r="T96"/>
  <c r="T97"/>
  <c r="T8"/>
  <c r="T12"/>
  <c r="T13"/>
  <c r="S16"/>
  <c r="S17"/>
  <c r="S19"/>
  <c r="S21"/>
  <c r="S22"/>
  <c r="S23"/>
  <c r="S25"/>
  <c r="S27"/>
  <c r="S28"/>
  <c r="S29"/>
  <c r="S30"/>
  <c r="S31"/>
  <c r="S32"/>
  <c r="S33"/>
  <c r="S34"/>
  <c r="S35"/>
  <c r="S36"/>
  <c r="S37"/>
  <c r="S38"/>
  <c r="S39"/>
  <c r="S40"/>
  <c r="S41"/>
  <c r="S42"/>
  <c r="S43"/>
  <c r="S44"/>
  <c r="S45"/>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8"/>
  <c r="S12"/>
  <c r="S13"/>
  <c r="S14"/>
  <c r="Q8"/>
  <c r="R8"/>
  <c r="Q9"/>
  <c r="R9"/>
  <c r="S9" s="1"/>
  <c r="Q10"/>
  <c r="R10"/>
  <c r="S10" s="1"/>
  <c r="Q11"/>
  <c r="R11"/>
  <c r="S11" s="1"/>
  <c r="Q12"/>
  <c r="R12"/>
  <c r="Q13"/>
  <c r="R13"/>
  <c r="Q14"/>
  <c r="R14"/>
  <c r="Q15"/>
  <c r="R15"/>
  <c r="S15" s="1"/>
  <c r="Q16"/>
  <c r="R16"/>
  <c r="Q17"/>
  <c r="R17"/>
  <c r="Q18"/>
  <c r="R18"/>
  <c r="S18" s="1"/>
  <c r="Q19"/>
  <c r="R19"/>
  <c r="Q20"/>
  <c r="R20"/>
  <c r="S20" s="1"/>
  <c r="Q21"/>
  <c r="R21"/>
  <c r="Q22"/>
  <c r="R22"/>
  <c r="Q23"/>
  <c r="R23"/>
  <c r="Q24"/>
  <c r="R24"/>
  <c r="S24" s="1"/>
  <c r="Q25"/>
  <c r="R25"/>
  <c r="Q26"/>
  <c r="R26"/>
  <c r="S26" s="1"/>
  <c r="Q27"/>
  <c r="R27"/>
  <c r="Q28"/>
  <c r="R28"/>
  <c r="Q29"/>
  <c r="R29"/>
  <c r="Q30"/>
  <c r="R30"/>
  <c r="Q31"/>
  <c r="R31"/>
  <c r="Q32"/>
  <c r="R32"/>
  <c r="Q33"/>
  <c r="R33"/>
  <c r="Q34"/>
  <c r="R34"/>
  <c r="Q35"/>
  <c r="R35"/>
  <c r="Q36"/>
  <c r="R36"/>
  <c r="Q37"/>
  <c r="R37"/>
  <c r="Q38"/>
  <c r="R38"/>
  <c r="Q39"/>
  <c r="R39"/>
  <c r="Q40"/>
  <c r="R40"/>
  <c r="Q41"/>
  <c r="R41"/>
  <c r="Q42"/>
  <c r="R42"/>
  <c r="Q43"/>
  <c r="R43"/>
  <c r="Q44"/>
  <c r="R44"/>
  <c r="Q45"/>
  <c r="R45"/>
  <c r="Q46"/>
  <c r="R46"/>
  <c r="Q47"/>
  <c r="R47"/>
  <c r="Q48"/>
  <c r="R48"/>
  <c r="Q49"/>
  <c r="R49"/>
  <c r="Q50"/>
  <c r="R50"/>
  <c r="Q51"/>
  <c r="R51"/>
  <c r="Q52"/>
  <c r="R52"/>
  <c r="Q53"/>
  <c r="R53"/>
  <c r="Q54"/>
  <c r="R54"/>
  <c r="Q55"/>
  <c r="R55"/>
  <c r="Q56"/>
  <c r="R56"/>
  <c r="Q57"/>
  <c r="R57"/>
  <c r="Q58"/>
  <c r="R58"/>
  <c r="Q59"/>
  <c r="R59"/>
  <c r="Q60"/>
  <c r="R60"/>
  <c r="Q61"/>
  <c r="R61"/>
  <c r="Q62"/>
  <c r="R62"/>
  <c r="Q63"/>
  <c r="R63"/>
  <c r="Q64"/>
  <c r="R64"/>
  <c r="Q65"/>
  <c r="R65"/>
  <c r="Q66"/>
  <c r="R66"/>
  <c r="Q67"/>
  <c r="R67"/>
  <c r="Q68"/>
  <c r="R68"/>
  <c r="Q69"/>
  <c r="R69"/>
  <c r="Q70"/>
  <c r="R70"/>
  <c r="Q71"/>
  <c r="R71"/>
  <c r="Q72"/>
  <c r="R72"/>
  <c r="Q73"/>
  <c r="R73"/>
  <c r="Q74"/>
  <c r="R74"/>
  <c r="Q75"/>
  <c r="R75"/>
  <c r="Q76"/>
  <c r="R76"/>
  <c r="Q77"/>
  <c r="R77"/>
  <c r="Q78"/>
  <c r="R78"/>
  <c r="Q79"/>
  <c r="R79"/>
  <c r="Q80"/>
  <c r="R80"/>
  <c r="Q81"/>
  <c r="R81"/>
  <c r="Q82"/>
  <c r="R82"/>
  <c r="Q83"/>
  <c r="R83"/>
  <c r="Q84"/>
  <c r="R84"/>
  <c r="Q85"/>
  <c r="R85"/>
  <c r="Q86"/>
  <c r="R86"/>
  <c r="Q87"/>
  <c r="R87"/>
  <c r="Q88"/>
  <c r="R88"/>
  <c r="Q89"/>
  <c r="R89"/>
  <c r="Q90"/>
  <c r="R90"/>
  <c r="Q91"/>
  <c r="R91"/>
  <c r="Q92"/>
  <c r="R92"/>
  <c r="Q93"/>
  <c r="R93"/>
  <c r="Q94"/>
  <c r="R94"/>
  <c r="Q95"/>
  <c r="R95"/>
  <c r="Q96"/>
  <c r="R96"/>
  <c r="Q97"/>
  <c r="R97"/>
  <c r="Q7"/>
  <c r="E4"/>
  <c r="R7"/>
  <c r="S7" s="1"/>
  <c r="E3" i="1"/>
  <c r="D19" s="1"/>
  <c r="T15" i="2" s="1"/>
  <c r="T80" l="1"/>
  <c r="T91"/>
  <c r="T78"/>
  <c r="T76"/>
  <c r="T58"/>
  <c r="T56"/>
  <c r="T54"/>
  <c r="T52"/>
  <c r="T46"/>
  <c r="T42"/>
  <c r="T40"/>
  <c r="T34"/>
  <c r="T30"/>
  <c r="T28"/>
  <c r="T24"/>
  <c r="T20"/>
  <c r="T17"/>
  <c r="T79"/>
  <c r="T75"/>
  <c r="T73"/>
  <c r="T71"/>
  <c r="T53"/>
  <c r="T51"/>
  <c r="T41"/>
  <c r="T39"/>
  <c r="T35"/>
  <c r="T33"/>
  <c r="T29"/>
  <c r="T27"/>
  <c r="T25"/>
  <c r="T7"/>
  <c r="T10"/>
  <c r="T18"/>
  <c r="T11"/>
  <c r="T9"/>
  <c r="R4"/>
  <c r="T3" s="1"/>
  <c r="S46"/>
  <c r="E3"/>
</calcChain>
</file>

<file path=xl/sharedStrings.xml><?xml version="1.0" encoding="utf-8"?>
<sst xmlns="http://schemas.openxmlformats.org/spreadsheetml/2006/main" count="120" uniqueCount="108">
  <si>
    <t>INCOME ITEMS</t>
  </si>
  <si>
    <t>Description</t>
  </si>
  <si>
    <t>Amount</t>
  </si>
  <si>
    <t>EXPENSE ITEMS</t>
  </si>
  <si>
    <t>Budgeted</t>
  </si>
  <si>
    <t>CHARITABLE GIFTS</t>
  </si>
  <si>
    <t>SAVING</t>
  </si>
  <si>
    <t>Emergency Fund</t>
  </si>
  <si>
    <t>Retirement Fund</t>
  </si>
  <si>
    <t>College Fund</t>
  </si>
  <si>
    <t>HOUSING</t>
  </si>
  <si>
    <t>First Mortgage</t>
  </si>
  <si>
    <t>Second Mortgage</t>
  </si>
  <si>
    <t>Real Estate Taxes</t>
  </si>
  <si>
    <t>Homeowners Insurance</t>
  </si>
  <si>
    <t>Repairs / Maintenance</t>
  </si>
  <si>
    <t>Replace Furniture</t>
  </si>
  <si>
    <t>[Other]</t>
  </si>
  <si>
    <t>Spent</t>
  </si>
  <si>
    <t>Total</t>
  </si>
  <si>
    <t>Income Remaining to Budget:</t>
  </si>
  <si>
    <t>UTILITIES</t>
  </si>
  <si>
    <t>Electricity</t>
  </si>
  <si>
    <t>Water</t>
  </si>
  <si>
    <t>Gas</t>
  </si>
  <si>
    <t>Phone</t>
  </si>
  <si>
    <t>Trash</t>
  </si>
  <si>
    <t>*FOOD</t>
  </si>
  <si>
    <t>*Grocery</t>
  </si>
  <si>
    <t>*Restaurants</t>
  </si>
  <si>
    <t>TRANSPORTATION</t>
  </si>
  <si>
    <t>Car Payment #1</t>
  </si>
  <si>
    <t>Car Payment #2</t>
  </si>
  <si>
    <t>*Repairs &amp; Tires</t>
  </si>
  <si>
    <t>*Gas &amp; Oil</t>
  </si>
  <si>
    <t>Car Insurance</t>
  </si>
  <si>
    <t>License &amp; Taxes</t>
  </si>
  <si>
    <t>Car Replacement</t>
  </si>
  <si>
    <t>*CLOTHING</t>
  </si>
  <si>
    <t>*Children</t>
  </si>
  <si>
    <t>*Adults</t>
  </si>
  <si>
    <t>*Cleaning/Laundry</t>
  </si>
  <si>
    <t>MEDICAL/HEALTH</t>
  </si>
  <si>
    <t>Disability Insurance</t>
  </si>
  <si>
    <t>Health Insurance</t>
  </si>
  <si>
    <t>Doctor Bills</t>
  </si>
  <si>
    <t>Dentist</t>
  </si>
  <si>
    <t>Optometrist</t>
  </si>
  <si>
    <t>Drugs</t>
  </si>
  <si>
    <t>PERSONAL</t>
  </si>
  <si>
    <t>Life Insurance</t>
  </si>
  <si>
    <t>Child Care</t>
  </si>
  <si>
    <t>*Babysitter</t>
  </si>
  <si>
    <t>*Toiletries</t>
  </si>
  <si>
    <t>*Cosmetics</t>
  </si>
  <si>
    <t>*Hair Care</t>
  </si>
  <si>
    <t>Education/Adult</t>
  </si>
  <si>
    <t>School Tuition</t>
  </si>
  <si>
    <t>School Supplies</t>
  </si>
  <si>
    <t>Child Support</t>
  </si>
  <si>
    <t>Alimony</t>
  </si>
  <si>
    <t>Subscriptions</t>
  </si>
  <si>
    <t>Organization Dues</t>
  </si>
  <si>
    <t>Gifts (incl. Christmas)</t>
  </si>
  <si>
    <t>Miscellaneous</t>
  </si>
  <si>
    <t>*Blow $$$</t>
  </si>
  <si>
    <t>RECREATION</t>
  </si>
  <si>
    <t>*Entertainment</t>
  </si>
  <si>
    <t>Vacation</t>
  </si>
  <si>
    <t>DEBT PAYOFF</t>
  </si>
  <si>
    <t>Visa 1</t>
  </si>
  <si>
    <t>MasterCard 1</t>
  </si>
  <si>
    <t>MasterCard 2</t>
  </si>
  <si>
    <t>American Express</t>
  </si>
  <si>
    <t>Discover Card</t>
  </si>
  <si>
    <t>Gas Card 1</t>
  </si>
  <si>
    <t>Gas Card 2</t>
  </si>
  <si>
    <t>Dept. Store Card 1</t>
  </si>
  <si>
    <t>Dept. Store Card 2</t>
  </si>
  <si>
    <t>Finance Co. 1</t>
  </si>
  <si>
    <t>Finance Co. 2</t>
  </si>
  <si>
    <t>Credit Line</t>
  </si>
  <si>
    <t>Student Loan 1</t>
  </si>
  <si>
    <t>Student Loan 2</t>
  </si>
  <si>
    <t>Remaining</t>
  </si>
  <si>
    <t>Ct</t>
  </si>
  <si>
    <t>*[Other]</t>
  </si>
  <si>
    <t>Budgeted $</t>
  </si>
  <si>
    <t>As % of Income</t>
  </si>
  <si>
    <t>Categories (* are "envelope" expenses)</t>
  </si>
  <si>
    <t>Left to Spend:</t>
  </si>
  <si>
    <t>Dave Ramsey's Monthly Cash-Flow Plan</t>
  </si>
  <si>
    <t>Spreadsheet Version:</t>
  </si>
  <si>
    <t>Spreadsheet Homepage:</t>
  </si>
  <si>
    <t>http://www.mdmproofing.com/iym/products/cash-flow-budget/</t>
  </si>
  <si>
    <t>View at Amazon.com:</t>
  </si>
  <si>
    <t>Dave Ramsey's Total Money Makeover</t>
  </si>
  <si>
    <t>Dave Ramsey's Total Money Makeover Workbook</t>
  </si>
  <si>
    <r>
      <t xml:space="preserve">(Based on forms presented in </t>
    </r>
    <r>
      <rPr>
        <i/>
        <sz val="10"/>
        <color theme="1"/>
        <rFont val="Calibri"/>
        <family val="2"/>
        <scheme val="minor"/>
      </rPr>
      <t>The Total Money Makeover Workbook</t>
    </r>
    <r>
      <rPr>
        <sz val="10"/>
        <color theme="1"/>
        <rFont val="Calibri"/>
        <family val="2"/>
        <scheme val="minor"/>
      </rPr>
      <t>, 2003 edition, pgs. 120-126)</t>
    </r>
  </si>
  <si>
    <t>Created by</t>
  </si>
  <si>
    <t>(Purchasing via these links helps support IYM.  Thank you!)</t>
  </si>
  <si>
    <t>Internet</t>
  </si>
  <si>
    <t>Netflix</t>
  </si>
  <si>
    <t>*Kids School Lunch</t>
  </si>
  <si>
    <t>1st pay check</t>
  </si>
  <si>
    <t>15th paycheck</t>
  </si>
  <si>
    <t>Visa 2</t>
  </si>
  <si>
    <t>Cable</t>
  </si>
</sst>
</file>

<file path=xl/styles.xml><?xml version="1.0" encoding="utf-8"?>
<styleSheet xmlns="http://schemas.openxmlformats.org/spreadsheetml/2006/main">
  <numFmts count="4">
    <numFmt numFmtId="8" formatCode="&quot;$&quot;#,##0.00_);[Red]\(&quot;$&quot;#,##0.00\)"/>
    <numFmt numFmtId="44" formatCode="_(&quot;$&quot;* #,##0.00_);_(&quot;$&quot;* \(#,##0.00\);_(&quot;$&quot;* &quot;-&quot;??_);_(@_)"/>
    <numFmt numFmtId="164" formatCode="0.0%"/>
    <numFmt numFmtId="165" formatCode="0.00_);[Red]\(0.00\)"/>
  </numFmts>
  <fonts count="1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b/>
      <sz val="18"/>
      <color theme="1"/>
      <name val="Calibri"/>
      <family val="2"/>
      <scheme val="minor"/>
    </font>
    <font>
      <b/>
      <sz val="9"/>
      <color theme="1"/>
      <name val="Calibri"/>
      <family val="2"/>
      <scheme val="minor"/>
    </font>
    <font>
      <b/>
      <sz val="11"/>
      <color theme="0" tint="-0.249977111117893"/>
      <name val="Calibri"/>
      <family val="2"/>
      <scheme val="minor"/>
    </font>
    <font>
      <sz val="10"/>
      <color theme="1"/>
      <name val="Calibri"/>
      <family val="2"/>
      <scheme val="minor"/>
    </font>
    <font>
      <i/>
      <sz val="10"/>
      <color theme="1"/>
      <name val="Calibri"/>
      <family val="2"/>
      <scheme val="minor"/>
    </font>
    <font>
      <sz val="11"/>
      <color theme="4" tint="-0.249977111117893"/>
      <name val="Calibri"/>
      <family val="2"/>
      <scheme val="minor"/>
    </font>
    <font>
      <sz val="10"/>
      <color theme="4"/>
      <name val="Calibri"/>
      <family val="2"/>
      <scheme val="minor"/>
    </font>
    <font>
      <u/>
      <sz val="11"/>
      <color theme="10"/>
      <name val="Calibri"/>
      <family val="2"/>
      <scheme val="minor"/>
    </font>
    <font>
      <u/>
      <sz val="10"/>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auto="1"/>
      </top>
      <bottom style="thin">
        <color auto="1"/>
      </bottom>
      <diagonal/>
    </border>
    <border>
      <left/>
      <right/>
      <top style="medium">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7">
    <xf numFmtId="0" fontId="0" fillId="0" borderId="0" xfId="0"/>
    <xf numFmtId="0" fontId="0" fillId="2" borderId="0" xfId="0" applyFill="1"/>
    <xf numFmtId="0" fontId="3" fillId="2" borderId="0" xfId="0" applyFont="1" applyFill="1"/>
    <xf numFmtId="0" fontId="3" fillId="2" borderId="0" xfId="0" applyFont="1" applyFill="1" applyAlignment="1">
      <alignment horizontal="center"/>
    </xf>
    <xf numFmtId="0" fontId="7" fillId="2" borderId="0" xfId="0" applyFont="1" applyFill="1"/>
    <xf numFmtId="0" fontId="4" fillId="2" borderId="0" xfId="0" applyFont="1" applyFill="1"/>
    <xf numFmtId="0" fontId="8" fillId="2" borderId="0" xfId="0" applyFont="1" applyFill="1"/>
    <xf numFmtId="0" fontId="0" fillId="3" borderId="2" xfId="0" applyFont="1" applyFill="1" applyBorder="1" applyProtection="1">
      <protection locked="0"/>
    </xf>
    <xf numFmtId="44" fontId="0" fillId="3" borderId="2" xfId="1" applyFont="1" applyFill="1" applyBorder="1" applyAlignment="1" applyProtection="1">
      <alignment horizontal="center"/>
      <protection locked="0"/>
    </xf>
    <xf numFmtId="0" fontId="0" fillId="2" borderId="0" xfId="0" applyFill="1" applyBorder="1"/>
    <xf numFmtId="44" fontId="5" fillId="2" borderId="0" xfId="1" applyFont="1" applyFill="1" applyBorder="1"/>
    <xf numFmtId="2" fontId="6" fillId="2" borderId="0" xfId="0" applyNumberFormat="1" applyFont="1" applyFill="1" applyAlignment="1">
      <alignment horizontal="center"/>
    </xf>
    <xf numFmtId="0" fontId="8" fillId="2" borderId="0" xfId="0" applyFont="1" applyFill="1" applyAlignment="1">
      <alignment horizontal="center"/>
    </xf>
    <xf numFmtId="44" fontId="3" fillId="2" borderId="0" xfId="0" applyNumberFormat="1" applyFont="1" applyFill="1"/>
    <xf numFmtId="0" fontId="9" fillId="2" borderId="0" xfId="0" applyFont="1" applyFill="1"/>
    <xf numFmtId="0" fontId="9"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0" fillId="2" borderId="0" xfId="0" applyFill="1" applyAlignment="1">
      <alignment horizontal="center"/>
    </xf>
    <xf numFmtId="2" fontId="6" fillId="2" borderId="3" xfId="0" applyNumberFormat="1" applyFont="1" applyFill="1" applyBorder="1" applyAlignment="1" applyProtection="1">
      <alignment horizontal="center"/>
    </xf>
    <xf numFmtId="2" fontId="6" fillId="2" borderId="0" xfId="0" applyNumberFormat="1" applyFont="1" applyFill="1" applyBorder="1" applyAlignment="1" applyProtection="1">
      <alignment horizontal="center"/>
    </xf>
    <xf numFmtId="2" fontId="6" fillId="2" borderId="0" xfId="0" applyNumberFormat="1" applyFont="1" applyFill="1" applyBorder="1" applyAlignment="1" applyProtection="1">
      <alignment horizontal="center"/>
      <protection locked="0"/>
    </xf>
    <xf numFmtId="2" fontId="6" fillId="4" borderId="1" xfId="0" applyNumberFormat="1" applyFont="1" applyFill="1" applyBorder="1" applyAlignment="1" applyProtection="1">
      <alignment horizontal="center"/>
      <protection locked="0"/>
    </xf>
    <xf numFmtId="0" fontId="3" fillId="2" borderId="0" xfId="0" applyFont="1" applyFill="1" applyAlignment="1">
      <alignment horizontal="left"/>
    </xf>
    <xf numFmtId="1" fontId="6" fillId="2" borderId="0" xfId="0" applyNumberFormat="1" applyFont="1" applyFill="1" applyBorder="1" applyAlignment="1" applyProtection="1">
      <alignment horizontal="center"/>
    </xf>
    <xf numFmtId="0" fontId="6" fillId="2" borderId="0" xfId="0" applyFont="1" applyFill="1" applyProtection="1">
      <protection locked="0"/>
    </xf>
    <xf numFmtId="2" fontId="6" fillId="5" borderId="1" xfId="0" applyNumberFormat="1" applyFont="1" applyFill="1" applyBorder="1" applyAlignment="1" applyProtection="1">
      <alignment horizontal="center"/>
      <protection locked="0"/>
    </xf>
    <xf numFmtId="0" fontId="9" fillId="2" borderId="0" xfId="0" applyFont="1" applyFill="1" applyProtection="1">
      <protection locked="0"/>
    </xf>
    <xf numFmtId="0" fontId="9" fillId="2" borderId="4" xfId="0" applyFont="1" applyFill="1" applyBorder="1" applyAlignment="1">
      <alignment horizontal="center"/>
    </xf>
    <xf numFmtId="0" fontId="10" fillId="2" borderId="0" xfId="0" applyFont="1" applyFill="1" applyAlignment="1">
      <alignment horizontal="left"/>
    </xf>
    <xf numFmtId="164" fontId="6" fillId="2" borderId="0" xfId="2" applyNumberFormat="1" applyFont="1" applyFill="1" applyAlignment="1">
      <alignment horizontal="center"/>
    </xf>
    <xf numFmtId="0" fontId="9" fillId="2" borderId="0" xfId="0" applyFont="1" applyFill="1" applyAlignment="1">
      <alignment horizontal="left"/>
    </xf>
    <xf numFmtId="2" fontId="4" fillId="2" borderId="0" xfId="0" applyNumberFormat="1" applyFont="1" applyFill="1" applyAlignment="1">
      <alignment horizontal="center"/>
    </xf>
    <xf numFmtId="2" fontId="2" fillId="2" borderId="0" xfId="0" applyNumberFormat="1" applyFont="1" applyFill="1" applyAlignment="1">
      <alignment horizontal="center"/>
    </xf>
    <xf numFmtId="0" fontId="8" fillId="2" borderId="0" xfId="0" applyFont="1" applyFill="1" applyAlignment="1">
      <alignment vertical="top"/>
    </xf>
    <xf numFmtId="8" fontId="3" fillId="2" borderId="0" xfId="0" applyNumberFormat="1" applyFont="1" applyFill="1"/>
    <xf numFmtId="165" fontId="6" fillId="2" borderId="0" xfId="0" applyNumberFormat="1" applyFont="1" applyFill="1" applyAlignment="1">
      <alignment horizontal="center"/>
    </xf>
    <xf numFmtId="0" fontId="0" fillId="6" borderId="0" xfId="0" applyFill="1"/>
    <xf numFmtId="0" fontId="8" fillId="6" borderId="0" xfId="0" applyFont="1" applyFill="1"/>
    <xf numFmtId="0" fontId="11" fillId="6" borderId="0" xfId="0" applyFont="1" applyFill="1"/>
    <xf numFmtId="0" fontId="13" fillId="6" borderId="0" xfId="0" applyFont="1" applyFill="1"/>
    <xf numFmtId="0" fontId="14" fillId="6" borderId="0" xfId="0" applyFont="1" applyFill="1"/>
    <xf numFmtId="0" fontId="16" fillId="6" borderId="0" xfId="3" applyFont="1" applyFill="1"/>
    <xf numFmtId="0" fontId="14" fillId="6" borderId="0" xfId="0" applyFont="1" applyFill="1" applyAlignment="1">
      <alignment horizontal="left"/>
    </xf>
    <xf numFmtId="0" fontId="0" fillId="3" borderId="2" xfId="0" applyFill="1" applyBorder="1" applyProtection="1">
      <protection locked="0"/>
    </xf>
    <xf numFmtId="0" fontId="3" fillId="2" borderId="0" xfId="0" applyFont="1" applyFill="1" applyAlignment="1">
      <alignment horizontal="left"/>
    </xf>
    <xf numFmtId="0" fontId="0" fillId="2" borderId="0" xfId="0" applyFont="1" applyFill="1" applyAlignment="1">
      <alignment horizontal="center"/>
    </xf>
  </cellXfs>
  <cellStyles count="4">
    <cellStyle name="Currency" xfId="1" builtinId="4"/>
    <cellStyle name="Hyperlink" xfId="3" builtinId="8"/>
    <cellStyle name="Normal" xfId="0" builtinId="0"/>
    <cellStyle name="Percent" xfId="2"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www.mdmproofing.com/iy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38099</xdr:colOff>
      <xdr:row>8</xdr:row>
      <xdr:rowOff>180975</xdr:rowOff>
    </xdr:from>
    <xdr:to>
      <xdr:col>9</xdr:col>
      <xdr:colOff>28574</xdr:colOff>
      <xdr:row>75</xdr:row>
      <xdr:rowOff>180975</xdr:rowOff>
    </xdr:to>
    <xdr:sp macro="" textlink="">
      <xdr:nvSpPr>
        <xdr:cNvPr id="2" name="TextBox 1"/>
        <xdr:cNvSpPr txBox="1"/>
      </xdr:nvSpPr>
      <xdr:spPr>
        <a:xfrm>
          <a:off x="219074" y="1676400"/>
          <a:ext cx="7686675" cy="12763500"/>
        </a:xfrm>
        <a:prstGeom prst="rect">
          <a:avLst/>
        </a:prstGeom>
        <a:solidFill>
          <a:schemeClr val="lt1"/>
        </a:solidFill>
        <a:ln w="9525" cmpd="sng">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Thanks for downloading this spreadsheet!  I hope you find it useful!</a:t>
          </a:r>
        </a:p>
        <a:p>
          <a:endParaRPr lang="en-US" sz="1100"/>
        </a:p>
        <a:p>
          <a:r>
            <a:rPr lang="en-US" sz="1100"/>
            <a:t>This</a:t>
          </a:r>
          <a:r>
            <a:rPr lang="en-US" sz="1100" baseline="0"/>
            <a:t> spreadsheet was designed to be used to create a monthly budget -- or, as Dave Ramsey calls it, a "monthly cash-flow plan."  The basic design of the spreadsheet comes from Ramsey's </a:t>
          </a:r>
          <a:r>
            <a:rPr lang="en-US" sz="1100" i="1" baseline="0"/>
            <a:t>Total Money Makeover Workbook</a:t>
          </a:r>
          <a:r>
            <a:rPr lang="en-US" sz="1100" baseline="0"/>
            <a:t>.</a:t>
          </a:r>
        </a:p>
        <a:p>
          <a:endParaRPr lang="en-US" sz="1100" baseline="0"/>
        </a:p>
        <a:p>
          <a:r>
            <a:rPr lang="en-US" sz="1100" baseline="0"/>
            <a:t>The spreadsheet has two worksheets which require user input:  the INCOME worksheet, and the EXPENSES worksheet.</a:t>
          </a:r>
        </a:p>
        <a:p>
          <a:endParaRPr lang="en-US" sz="1100" baseline="0"/>
        </a:p>
        <a:p>
          <a:r>
            <a:rPr lang="en-US" sz="1100" baseline="0"/>
            <a:t>(Any figures already in the worksheets are for sample use only, and should be deleted.)</a:t>
          </a:r>
        </a:p>
        <a:p>
          <a:endParaRPr lang="en-US" sz="1100" baseline="0"/>
        </a:p>
        <a:p>
          <a:r>
            <a:rPr lang="en-US" sz="1200" b="1" u="sng" baseline="0"/>
            <a:t>INCOME Worksheet</a:t>
          </a:r>
        </a:p>
        <a:p>
          <a:r>
            <a:rPr lang="en-US" sz="1100" baseline="0"/>
            <a:t>Here you'll list your expected income items for the month.  (Since we financially-strong folks are big on planning ahead, we're usually talking about the upcoming month here.)  If you're in debt-paydown mode, then obviously you'll want to get income wherever you can find it.  Be sure to list it all here!  </a:t>
          </a:r>
        </a:p>
        <a:p>
          <a:endParaRPr lang="en-US" sz="1100" baseline="0"/>
        </a:p>
        <a:p>
          <a:r>
            <a:rPr lang="en-US" sz="1100" baseline="0"/>
            <a:t>(Note that robbing your local bank is probably not a good "extra income" plan, though.)</a:t>
          </a:r>
        </a:p>
        <a:p>
          <a:endParaRPr lang="en-US" sz="1100" baseline="0"/>
        </a:p>
        <a:p>
          <a:r>
            <a:rPr lang="en-US" sz="1200" b="1" u="sng" baseline="0"/>
            <a:t>EXPENSES Worksheet</a:t>
          </a:r>
        </a:p>
        <a:p>
          <a:r>
            <a:rPr lang="en-US" sz="1100" baseline="0"/>
            <a:t>Here's where you'll match up your expenses to your income, and see where things stand.  </a:t>
          </a:r>
        </a:p>
        <a:p>
          <a:endParaRPr lang="en-US" sz="1100" baseline="0"/>
        </a:p>
        <a:p>
          <a:r>
            <a:rPr lang="en-US" sz="1100" baseline="0"/>
            <a:t>Dave Ramsey strongly encourages folks to adopt what is called "zero-based budgeting."  In zero-based budgeting, you want to </a:t>
          </a:r>
          <a:r>
            <a:rPr lang="en-US" sz="1100" b="1" baseline="0">
              <a:solidFill>
                <a:srgbClr val="0070C0"/>
              </a:solidFill>
            </a:rPr>
            <a:t>give every dollar of income a job</a:t>
          </a:r>
          <a:r>
            <a:rPr lang="en-US" sz="1100" baseline="0"/>
            <a:t>.  In other words, when budgeting for the month, make sure that your "Income Remaining to Budget" figure, which appears at the top left, stands at ZERO.  This tells you that every dollar has been accounted for in your budget.  If this figure goes negative, then you have more money going out than is coming in.  That, of course, is bad.</a:t>
          </a:r>
        </a:p>
        <a:p>
          <a:endParaRPr lang="en-US" sz="1100" baseline="0"/>
        </a:p>
        <a:p>
          <a:r>
            <a:rPr lang="en-US" sz="1100" baseline="0"/>
            <a:t>The worksheet columns are defined as follows: </a:t>
          </a:r>
        </a:p>
        <a:p>
          <a:endParaRPr lang="en-US" sz="1100" baseline="0"/>
        </a:p>
        <a:p>
          <a:r>
            <a:rPr lang="en-US" sz="1100" b="1" baseline="0"/>
            <a:t>Categories</a:t>
          </a:r>
        </a:p>
        <a:p>
          <a:r>
            <a:rPr lang="en-US" sz="1100" baseline="0"/>
            <a:t>These are the budget categories Ramsey uses in his version; you can modify them as necessary.  Spaces marked as "[Other]" are meant to be filled in by you if you need more entries.</a:t>
          </a:r>
        </a:p>
        <a:p>
          <a:endParaRPr lang="en-US" sz="1100" baseline="0"/>
        </a:p>
        <a:p>
          <a:r>
            <a:rPr lang="en-US" sz="1100" baseline="0"/>
            <a:t>Note that categories in the "SAVING" section aren't really expenses.  Instead, they denote money you're deliberately setting aside as savings.  Most likely you'll transfer these amounts to a separate savings or money-market account , or something similar.  Even though these aren't "expenses" in the truest sense of the word, they still must be budgeted for ... or you won't make them happen!</a:t>
          </a:r>
        </a:p>
        <a:p>
          <a:endParaRPr lang="en-US" sz="1100" baseline="0"/>
        </a:p>
        <a:p>
          <a:r>
            <a:rPr lang="en-US" sz="1100" baseline="0"/>
            <a:t>NOTE:  Categories marked with an asterisk (*) are meant to be handled via the "envelope system" of budget spending.  Here, whatever amount you decide to budget for these categories should go into envelopes labeled with the  category names, with one envelope per category.  Then, when you spend in these categories, use the money in the envelope.  When the money is gone, it's gone, and you can't spend any more money in that category unless you take the money from somewhere else in your budget.</a:t>
          </a:r>
        </a:p>
        <a:p>
          <a:endParaRPr lang="en-US" sz="1100" baseline="0"/>
        </a:p>
        <a:p>
          <a:r>
            <a:rPr lang="en-US" sz="1100" b="1" baseline="0"/>
            <a:t>Budgeted Amount</a:t>
          </a:r>
        </a:p>
        <a:p>
          <a:r>
            <a:rPr lang="en-US" sz="1100" baseline="0"/>
            <a:t>Enter the amount you're budgeting for each category in the yellow cels of this column.</a:t>
          </a:r>
        </a:p>
        <a:p>
          <a:endParaRPr lang="en-US" sz="1100" baseline="0"/>
        </a:p>
        <a:p>
          <a:r>
            <a:rPr lang="en-US" sz="1100" b="1" baseline="0"/>
            <a:t>Actual Expenditures (#1-10)</a:t>
          </a:r>
        </a:p>
        <a:p>
          <a:r>
            <a:rPr lang="en-US" sz="1100" baseline="0"/>
            <a:t>These light blue cells are where you enter the actual amounts you spend in each category, as you spend your money and progress through the month.  (You'll likely buy from some categories -- like groceries -- more than one or two times.  That's why there are ten spaces.)</a:t>
          </a:r>
        </a:p>
        <a:p>
          <a:endParaRPr lang="en-US" sz="1100" baseline="0"/>
        </a:p>
        <a:p>
          <a:r>
            <a:rPr lang="en-US" sz="1100" baseline="0"/>
            <a:t>If you run out of spending spaces in a category, just add up a few previous entries and combine the amounts in one cell.</a:t>
          </a:r>
        </a:p>
        <a:p>
          <a:endParaRPr lang="en-US" sz="1100" baseline="0"/>
        </a:p>
        <a:p>
          <a:r>
            <a:rPr lang="en-US" sz="1100" b="1" baseline="0"/>
            <a:t>Total Spent</a:t>
          </a:r>
        </a:p>
        <a:p>
          <a:r>
            <a:rPr lang="en-US" sz="1100" baseline="0"/>
            <a:t>This is the total amount you've spent in each category; it simply sums up items 1 through 10 in each respective row.</a:t>
          </a:r>
        </a:p>
        <a:p>
          <a:endParaRPr lang="en-US" sz="1100" baseline="0"/>
        </a:p>
        <a:p>
          <a:r>
            <a:rPr lang="en-US" sz="1100" b="1" baseline="0"/>
            <a:t>Amount Remaining</a:t>
          </a:r>
        </a:p>
        <a:p>
          <a:r>
            <a:rPr lang="en-US" sz="1100" baseline="0"/>
            <a:t>This is the difference between your "Budgeted Amount" for each category, versus the "Total Spent" amount.  It's how much you have left to spend in this category in order to match your budgeted amount.</a:t>
          </a:r>
        </a:p>
        <a:p>
          <a:endParaRPr lang="en-US" sz="1100" baseline="0"/>
        </a:p>
        <a:p>
          <a:r>
            <a:rPr lang="en-US" sz="1100" b="1" baseline="0"/>
            <a:t>Budgeted $ As % of Income</a:t>
          </a:r>
        </a:p>
        <a:p>
          <a:r>
            <a:rPr lang="en-US" sz="1100" baseline="0"/>
            <a:t>Tells you how much of your income each category's "Budgeted Amount" represents, expressed as a percentage.</a:t>
          </a:r>
        </a:p>
        <a:p>
          <a:endParaRPr lang="en-US" sz="1100" baseline="0"/>
        </a:p>
        <a:p>
          <a:r>
            <a:rPr lang="en-US" sz="1100" b="1" baseline="0"/>
            <a:t>Left To Spend</a:t>
          </a:r>
        </a:p>
        <a:p>
          <a:r>
            <a:rPr lang="en-US" sz="1100" baseline="0"/>
            <a:t>Subtracts your "Total Spent" from your total income.  If this figure is negative, once again, that's bad.  The closer you get to the end of the month, the more important this figure is.</a:t>
          </a:r>
        </a:p>
        <a:p>
          <a:endParaRPr lang="en-US" sz="1100" baseline="0"/>
        </a:p>
        <a:p>
          <a:r>
            <a:rPr lang="en-US" sz="1100" baseline="0"/>
            <a:t>Got questions?  Contact me at "storytellermike@yahoo.com" and I'll respond as soon as I can.</a:t>
          </a:r>
        </a:p>
        <a:p>
          <a:endParaRPr lang="en-US" sz="1100" baseline="0"/>
        </a:p>
        <a:p>
          <a:r>
            <a:rPr lang="en-US" sz="1100" baseline="0"/>
            <a:t>Regards,</a:t>
          </a:r>
        </a:p>
        <a:p>
          <a:endParaRPr lang="en-US" sz="1100" baseline="0"/>
        </a:p>
      </xdr:txBody>
    </xdr:sp>
    <xdr:clientData/>
  </xdr:twoCellAnchor>
  <xdr:twoCellAnchor editAs="oneCell">
    <xdr:from>
      <xdr:col>5</xdr:col>
      <xdr:colOff>514350</xdr:colOff>
      <xdr:row>3</xdr:row>
      <xdr:rowOff>19050</xdr:rowOff>
    </xdr:from>
    <xdr:to>
      <xdr:col>7</xdr:col>
      <xdr:colOff>209550</xdr:colOff>
      <xdr:row>7</xdr:row>
      <xdr:rowOff>171450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5953125" y="561975"/>
          <a:ext cx="914400" cy="914400"/>
        </a:xfrm>
        <a:prstGeom prst="rect">
          <a:avLst/>
        </a:prstGeom>
      </xdr:spPr>
    </xdr:pic>
    <xdr:clientData/>
  </xdr:twoCellAnchor>
  <xdr:twoCellAnchor editAs="oneCell">
    <xdr:from>
      <xdr:col>1</xdr:col>
      <xdr:colOff>180975</xdr:colOff>
      <xdr:row>68</xdr:row>
      <xdr:rowOff>180974</xdr:rowOff>
    </xdr:from>
    <xdr:to>
      <xdr:col>2</xdr:col>
      <xdr:colOff>504827</xdr:colOff>
      <xdr:row>71</xdr:row>
      <xdr:rowOff>19049</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361950" y="13106399"/>
          <a:ext cx="933452"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1</xdr:row>
      <xdr:rowOff>133350</xdr:rowOff>
    </xdr:from>
    <xdr:to>
      <xdr:col>10</xdr:col>
      <xdr:colOff>257175</xdr:colOff>
      <xdr:row>17</xdr:row>
      <xdr:rowOff>9525</xdr:rowOff>
    </xdr:to>
    <xdr:sp macro="" textlink="">
      <xdr:nvSpPr>
        <xdr:cNvPr id="3" name="TextBox 2"/>
        <xdr:cNvSpPr txBox="1"/>
      </xdr:nvSpPr>
      <xdr:spPr>
        <a:xfrm>
          <a:off x="3790950" y="428625"/>
          <a:ext cx="3581400" cy="2924175"/>
        </a:xfrm>
        <a:prstGeom prst="rect">
          <a:avLst/>
        </a:prstGeom>
        <a:solidFill>
          <a:schemeClr val="accent5">
            <a:lumMod val="20000"/>
            <a:lumOff val="80000"/>
          </a:schemeClr>
        </a:solidFill>
        <a:ln w="9525" cmpd="sng">
          <a:solidFill>
            <a:schemeClr val="tx2"/>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List your expected</a:t>
          </a:r>
          <a:r>
            <a:rPr lang="en-US" sz="1100" baseline="0"/>
            <a:t> monthly income in the spaces provided.  Remember to list ALL your income -- the more you can "find," the better!</a:t>
          </a:r>
        </a:p>
        <a:p>
          <a:endParaRPr lang="en-US" sz="1100" baseline="0"/>
        </a:p>
        <a:p>
          <a:r>
            <a:rPr lang="en-US" sz="1100" baseline="0"/>
            <a:t>If your expected amounts turn out to be incorrect, be sure to change them as necessary.</a:t>
          </a:r>
        </a:p>
        <a:p>
          <a:endParaRPr lang="en-US" sz="1100" baseline="0"/>
        </a:p>
        <a:p>
          <a:r>
            <a:rPr lang="en-US" sz="1100" baseline="0"/>
            <a:t>The data shown are for example only.  Delete them when you're ready to enter your own figures!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4</xdr:row>
      <xdr:rowOff>0</xdr:rowOff>
    </xdr:from>
    <xdr:to>
      <xdr:col>6</xdr:col>
      <xdr:colOff>9525</xdr:colOff>
      <xdr:row>5</xdr:row>
      <xdr:rowOff>104775</xdr:rowOff>
    </xdr:to>
    <xdr:cxnSp macro="">
      <xdr:nvCxnSpPr>
        <xdr:cNvPr id="7" name="Straight Arrow Connector 6"/>
        <xdr:cNvCxnSpPr/>
      </xdr:nvCxnSpPr>
      <xdr:spPr>
        <a:xfrm>
          <a:off x="3581400" y="866775"/>
          <a:ext cx="0" cy="257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419100</xdr:colOff>
      <xdr:row>3</xdr:row>
      <xdr:rowOff>180975</xdr:rowOff>
    </xdr:from>
    <xdr:to>
      <xdr:col>17</xdr:col>
      <xdr:colOff>93742</xdr:colOff>
      <xdr:row>6</xdr:row>
      <xdr:rowOff>45370</xdr:rowOff>
    </xdr:to>
    <xdr:pic>
      <xdr:nvPicPr>
        <xdr:cNvPr id="11" name="Picture 10"/>
        <xdr:cNvPicPr>
          <a:picLocks noChangeAspect="1"/>
        </xdr:cNvPicPr>
      </xdr:nvPicPr>
      <xdr:blipFill>
        <a:blip xmlns:r="http://schemas.openxmlformats.org/officeDocument/2006/relationships" r:embed="rId1" cstate="print"/>
        <a:stretch>
          <a:fillRect/>
        </a:stretch>
      </xdr:blipFill>
      <xdr:spPr>
        <a:xfrm>
          <a:off x="8620125" y="857250"/>
          <a:ext cx="188992" cy="359695"/>
        </a:xfrm>
        <a:prstGeom prst="rect">
          <a:avLst/>
        </a:prstGeom>
      </xdr:spPr>
    </xdr:pic>
    <xdr:clientData/>
  </xdr:twoCellAnchor>
  <xdr:twoCellAnchor>
    <xdr:from>
      <xdr:col>8</xdr:col>
      <xdr:colOff>276225</xdr:colOff>
      <xdr:row>3</xdr:row>
      <xdr:rowOff>38100</xdr:rowOff>
    </xdr:from>
    <xdr:to>
      <xdr:col>12</xdr:col>
      <xdr:colOff>485775</xdr:colOff>
      <xdr:row>4</xdr:row>
      <xdr:rowOff>133350</xdr:rowOff>
    </xdr:to>
    <xdr:sp macro="" textlink="">
      <xdr:nvSpPr>
        <xdr:cNvPr id="12" name="Rectangle 11"/>
        <xdr:cNvSpPr/>
      </xdr:nvSpPr>
      <xdr:spPr>
        <a:xfrm>
          <a:off x="4876800" y="714375"/>
          <a:ext cx="2266950" cy="285750"/>
        </a:xfrm>
        <a:prstGeom prst="rect">
          <a:avLst/>
        </a:prstGeom>
        <a:solidFill>
          <a:schemeClr val="accent1">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List Actual Expenditures</a:t>
          </a:r>
          <a:r>
            <a:rPr lang="en-US" sz="1100" b="1" baseline="0">
              <a:solidFill>
                <a:sysClr val="windowText" lastClr="000000"/>
              </a:solidFill>
            </a:rPr>
            <a:t> Here ...</a:t>
          </a:r>
          <a:endParaRPr lang="en-US" sz="1100" b="1">
            <a:solidFill>
              <a:sysClr val="windowText" lastClr="000000"/>
            </a:solidFill>
          </a:endParaRPr>
        </a:p>
      </xdr:txBody>
    </xdr:sp>
    <xdr:clientData/>
  </xdr:twoCellAnchor>
  <xdr:twoCellAnchor>
    <xdr:from>
      <xdr:col>5</xdr:col>
      <xdr:colOff>66675</xdr:colOff>
      <xdr:row>0</xdr:row>
      <xdr:rowOff>171450</xdr:rowOff>
    </xdr:from>
    <xdr:to>
      <xdr:col>6</xdr:col>
      <xdr:colOff>409575</xdr:colOff>
      <xdr:row>1</xdr:row>
      <xdr:rowOff>285750</xdr:rowOff>
    </xdr:to>
    <xdr:cxnSp macro="">
      <xdr:nvCxnSpPr>
        <xdr:cNvPr id="16" name="Straight Arrow Connector 15"/>
        <xdr:cNvCxnSpPr/>
      </xdr:nvCxnSpPr>
      <xdr:spPr>
        <a:xfrm flipH="1">
          <a:off x="3524250" y="171450"/>
          <a:ext cx="457200" cy="3048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228602</xdr:colOff>
      <xdr:row>0</xdr:row>
      <xdr:rowOff>161924</xdr:rowOff>
    </xdr:from>
    <xdr:to>
      <xdr:col>11</xdr:col>
      <xdr:colOff>19050</xdr:colOff>
      <xdr:row>2</xdr:row>
      <xdr:rowOff>85725</xdr:rowOff>
    </xdr:to>
    <xdr:sp macro="" textlink="">
      <xdr:nvSpPr>
        <xdr:cNvPr id="14" name="Rounded Rectangle 13"/>
        <xdr:cNvSpPr/>
      </xdr:nvSpPr>
      <xdr:spPr>
        <a:xfrm>
          <a:off x="3800477" y="161924"/>
          <a:ext cx="2362198" cy="523876"/>
        </a:xfrm>
        <a:prstGeom prst="roundRect">
          <a:avLst/>
        </a:prstGeom>
        <a:solidFill>
          <a:schemeClr val="accent4">
            <a:lumMod val="60000"/>
            <a:lumOff val="40000"/>
          </a:schemeClr>
        </a:solidFill>
        <a:ln w="158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a:solidFill>
                <a:sysClr val="windowText" lastClr="000000"/>
              </a:solidFill>
            </a:rPr>
            <a:t>When you've given every dollar a job, this number will equal zero!</a:t>
          </a:r>
        </a:p>
      </xdr:txBody>
    </xdr:sp>
    <xdr:clientData/>
  </xdr:twoCellAnchor>
  <xdr:twoCellAnchor>
    <xdr:from>
      <xdr:col>1</xdr:col>
      <xdr:colOff>133351</xdr:colOff>
      <xdr:row>1</xdr:row>
      <xdr:rowOff>371474</xdr:rowOff>
    </xdr:from>
    <xdr:to>
      <xdr:col>5</xdr:col>
      <xdr:colOff>1</xdr:colOff>
      <xdr:row>3</xdr:row>
      <xdr:rowOff>76200</xdr:rowOff>
    </xdr:to>
    <xdr:sp macro="" textlink="">
      <xdr:nvSpPr>
        <xdr:cNvPr id="18" name="Rounded Rectangle 17"/>
        <xdr:cNvSpPr/>
      </xdr:nvSpPr>
      <xdr:spPr>
        <a:xfrm>
          <a:off x="314326" y="561974"/>
          <a:ext cx="3143250" cy="304801"/>
        </a:xfrm>
        <a:prstGeom prst="roundRect">
          <a:avLst/>
        </a:prstGeom>
        <a:solidFill>
          <a:schemeClr val="accent4">
            <a:lumMod val="75000"/>
            <a:alpha val="22000"/>
          </a:schemeClr>
        </a:solidFill>
        <a:ln w="158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ysClr val="windowText" lastClr="000000"/>
            </a:solidFill>
          </a:endParaRPr>
        </a:p>
      </xdr:txBody>
    </xdr:sp>
    <xdr:clientData/>
  </xdr:twoCellAnchor>
  <xdr:twoCellAnchor>
    <xdr:from>
      <xdr:col>16</xdr:col>
      <xdr:colOff>0</xdr:colOff>
      <xdr:row>1</xdr:row>
      <xdr:rowOff>352424</xdr:rowOff>
    </xdr:from>
    <xdr:to>
      <xdr:col>20</xdr:col>
      <xdr:colOff>57150</xdr:colOff>
      <xdr:row>3</xdr:row>
      <xdr:rowOff>85724</xdr:rowOff>
    </xdr:to>
    <xdr:sp macro="" textlink="">
      <xdr:nvSpPr>
        <xdr:cNvPr id="19" name="Rounded Rectangle 18"/>
        <xdr:cNvSpPr/>
      </xdr:nvSpPr>
      <xdr:spPr>
        <a:xfrm>
          <a:off x="8715375" y="542924"/>
          <a:ext cx="2190750" cy="333375"/>
        </a:xfrm>
        <a:prstGeom prst="roundRect">
          <a:avLst/>
        </a:prstGeom>
        <a:solidFill>
          <a:srgbClr val="00B050">
            <a:alpha val="22000"/>
          </a:srgbClr>
        </a:solidFill>
        <a:ln w="1587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mazon.com/gp/product/0785263276?ie=UTF8&amp;tag=itsyourmone-20&amp;linkCode=as2&amp;camp=1789&amp;creative=9325&amp;creativeASIN=0785263276" TargetMode="External"/><Relationship Id="rId2" Type="http://schemas.openxmlformats.org/officeDocument/2006/relationships/hyperlink" Target="http://www.amazon.com/gp/product/159555078X?ie=UTF8&amp;tag=itsyourmone-20&amp;linkCode=as2&amp;camp=1789&amp;creative=9325&amp;creativeASIN=159555078X" TargetMode="External"/><Relationship Id="rId1" Type="http://schemas.openxmlformats.org/officeDocument/2006/relationships/hyperlink" Target="http://www.mdmproofing.com/iym/products/cash-flow-budg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G8"/>
  <sheetViews>
    <sheetView showRowColHeaders="0" workbookViewId="0">
      <selection activeCell="E13" sqref="E13"/>
    </sheetView>
  </sheetViews>
  <sheetFormatPr defaultRowHeight="15"/>
  <cols>
    <col min="1" max="1" width="2.7109375" style="37" customWidth="1"/>
    <col min="2" max="4" width="9.140625" style="37"/>
    <col min="5" max="5" width="51.42578125" style="37" customWidth="1"/>
    <col min="6" max="16384" width="9.140625" style="37"/>
  </cols>
  <sheetData>
    <row r="1" spans="2:7" ht="6.75" customHeight="1"/>
    <row r="2" spans="2:7" s="38" customFormat="1" ht="23.25">
      <c r="B2" s="38" t="s">
        <v>91</v>
      </c>
    </row>
    <row r="3" spans="2:7" s="39" customFormat="1" ht="12.75">
      <c r="B3" s="39" t="s">
        <v>98</v>
      </c>
      <c r="G3" s="39" t="s">
        <v>99</v>
      </c>
    </row>
    <row r="4" spans="2:7" s="40" customFormat="1">
      <c r="B4" s="41" t="s">
        <v>92</v>
      </c>
      <c r="D4" s="41"/>
      <c r="E4" s="43">
        <v>1.4</v>
      </c>
    </row>
    <row r="5" spans="2:7">
      <c r="B5" s="41" t="s">
        <v>93</v>
      </c>
      <c r="E5" s="42" t="s">
        <v>94</v>
      </c>
    </row>
    <row r="6" spans="2:7">
      <c r="B6" s="41" t="s">
        <v>95</v>
      </c>
      <c r="E6" s="42" t="s">
        <v>96</v>
      </c>
    </row>
    <row r="7" spans="2:7">
      <c r="B7" s="41" t="s">
        <v>95</v>
      </c>
      <c r="E7" s="42" t="s">
        <v>97</v>
      </c>
    </row>
    <row r="8" spans="2:7">
      <c r="E8" s="41" t="s">
        <v>100</v>
      </c>
    </row>
  </sheetData>
  <sheetProtection sheet="1" objects="1" scenarios="1" selectLockedCells="1" selectUnlockedCells="1"/>
  <hyperlinks>
    <hyperlink ref="E5" r:id="rId1"/>
    <hyperlink ref="E6" r:id="rId2"/>
    <hyperlink ref="E7" r:id="rId3"/>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dimension ref="B1:E19"/>
  <sheetViews>
    <sheetView showRowColHeaders="0" workbookViewId="0">
      <selection activeCell="D5" sqref="D5"/>
    </sheetView>
  </sheetViews>
  <sheetFormatPr defaultRowHeight="15"/>
  <cols>
    <col min="1" max="2" width="2.7109375" style="1" customWidth="1"/>
    <col min="3" max="3" width="25.7109375" style="1" customWidth="1"/>
    <col min="4" max="4" width="20.7109375" style="1" customWidth="1"/>
    <col min="5" max="16384" width="9.140625" style="1"/>
  </cols>
  <sheetData>
    <row r="1" spans="2:5" s="6" customFormat="1" ht="23.25">
      <c r="B1" s="6" t="s">
        <v>0</v>
      </c>
    </row>
    <row r="2" spans="2:5">
      <c r="C2" s="2" t="s">
        <v>1</v>
      </c>
      <c r="D2" s="3" t="s">
        <v>2</v>
      </c>
    </row>
    <row r="3" spans="2:5">
      <c r="B3" s="4">
        <v>1</v>
      </c>
      <c r="C3" s="44" t="s">
        <v>104</v>
      </c>
      <c r="D3" s="8">
        <v>4000</v>
      </c>
      <c r="E3" s="5">
        <f>COUNT(D3:D17)</f>
        <v>2</v>
      </c>
    </row>
    <row r="4" spans="2:5">
      <c r="B4" s="4">
        <v>2</v>
      </c>
      <c r="C4" s="44" t="s">
        <v>105</v>
      </c>
      <c r="D4" s="8">
        <v>4000</v>
      </c>
    </row>
    <row r="5" spans="2:5">
      <c r="B5" s="4">
        <v>3</v>
      </c>
      <c r="C5" s="44"/>
      <c r="D5" s="8"/>
    </row>
    <row r="6" spans="2:5">
      <c r="B6" s="4">
        <v>4</v>
      </c>
      <c r="C6" s="44"/>
      <c r="D6" s="8"/>
    </row>
    <row r="7" spans="2:5">
      <c r="B7" s="4">
        <v>5</v>
      </c>
      <c r="C7" s="44"/>
      <c r="D7" s="8"/>
    </row>
    <row r="8" spans="2:5">
      <c r="B8" s="4">
        <v>6</v>
      </c>
      <c r="C8" s="44"/>
      <c r="D8" s="8"/>
    </row>
    <row r="9" spans="2:5">
      <c r="B9" s="4">
        <v>7</v>
      </c>
      <c r="C9" s="44"/>
      <c r="D9" s="8"/>
    </row>
    <row r="10" spans="2:5">
      <c r="B10" s="4">
        <v>8</v>
      </c>
      <c r="C10" s="44"/>
      <c r="D10" s="8"/>
    </row>
    <row r="11" spans="2:5">
      <c r="B11" s="4">
        <v>9</v>
      </c>
      <c r="C11" s="7"/>
      <c r="D11" s="8"/>
    </row>
    <row r="12" spans="2:5">
      <c r="B12" s="4">
        <v>10</v>
      </c>
      <c r="C12" s="7"/>
      <c r="D12" s="8"/>
    </row>
    <row r="13" spans="2:5">
      <c r="B13" s="4">
        <v>11</v>
      </c>
      <c r="C13" s="7"/>
      <c r="D13" s="8"/>
    </row>
    <row r="14" spans="2:5">
      <c r="B14" s="4">
        <v>12</v>
      </c>
      <c r="C14" s="7"/>
      <c r="D14" s="8"/>
    </row>
    <row r="15" spans="2:5">
      <c r="B15" s="4">
        <v>13</v>
      </c>
      <c r="C15" s="7"/>
      <c r="D15" s="8"/>
    </row>
    <row r="16" spans="2:5">
      <c r="B16" s="4">
        <v>14</v>
      </c>
      <c r="C16" s="7"/>
      <c r="D16" s="8"/>
    </row>
    <row r="17" spans="2:4">
      <c r="B17" s="4">
        <v>15</v>
      </c>
      <c r="C17" s="7"/>
      <c r="D17" s="8"/>
    </row>
    <row r="18" spans="2:4" ht="3.75" customHeight="1"/>
    <row r="19" spans="2:4" ht="18.75">
      <c r="C19" s="9"/>
      <c r="D19" s="10">
        <f>IF((E3=0),"",SUM(D3:D17))</f>
        <v>8000</v>
      </c>
    </row>
  </sheetData>
  <sheetProtection sheet="1" objects="1" scenarios="1" select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1:T97"/>
  <sheetViews>
    <sheetView showRowColHeaders="0" tabSelected="1" zoomScaleNormal="100" workbookViewId="0">
      <pane ySplit="6" topLeftCell="A46" activePane="bottomLeft" state="frozen"/>
      <selection pane="bottomLeft" activeCell="E76" sqref="E76"/>
    </sheetView>
  </sheetViews>
  <sheetFormatPr defaultRowHeight="12"/>
  <cols>
    <col min="1" max="3" width="2.7109375" style="16" customWidth="1"/>
    <col min="4" max="4" width="26.5703125" style="16" customWidth="1"/>
    <col min="5" max="5" width="17.140625" style="16" bestFit="1" customWidth="1"/>
    <col min="6" max="6" width="1.7109375" style="16" customWidth="1"/>
    <col min="7" max="16" width="7.7109375" style="17" customWidth="1"/>
    <col min="17" max="17" width="5" style="17" hidden="1" customWidth="1"/>
    <col min="18" max="19" width="9.140625" style="16"/>
    <col min="20" max="20" width="13.7109375" style="16" customWidth="1"/>
    <col min="21" max="16384" width="9.140625" style="16"/>
  </cols>
  <sheetData>
    <row r="1" spans="2:20" s="1" customFormat="1" ht="15">
      <c r="G1" s="18"/>
      <c r="H1" s="18"/>
      <c r="I1" s="18"/>
      <c r="J1" s="18"/>
      <c r="K1" s="18"/>
      <c r="L1" s="18"/>
      <c r="M1" s="18"/>
      <c r="N1" s="18"/>
      <c r="O1" s="18"/>
      <c r="P1" s="18"/>
      <c r="Q1" s="18"/>
    </row>
    <row r="2" spans="2:20" s="6" customFormat="1" ht="32.25" customHeight="1">
      <c r="B2" s="34" t="s">
        <v>3</v>
      </c>
      <c r="C2" s="34"/>
      <c r="D2" s="34"/>
      <c r="G2" s="12"/>
      <c r="H2" s="12"/>
      <c r="I2" s="12"/>
      <c r="J2" s="12"/>
      <c r="K2" s="12"/>
      <c r="L2" s="12"/>
      <c r="M2" s="12"/>
      <c r="N2" s="12"/>
      <c r="O2" s="12"/>
      <c r="P2" s="12"/>
      <c r="Q2" s="12"/>
    </row>
    <row r="3" spans="2:20" s="2" customFormat="1" ht="15" customHeight="1">
      <c r="C3" s="45" t="s">
        <v>20</v>
      </c>
      <c r="D3" s="45"/>
      <c r="E3" s="35">
        <f>Income!D19-E4</f>
        <v>83</v>
      </c>
      <c r="F3" s="13"/>
      <c r="G3" s="29"/>
      <c r="H3" s="3"/>
      <c r="I3" s="3"/>
      <c r="J3" s="3"/>
      <c r="K3" s="3"/>
      <c r="L3" s="3"/>
      <c r="M3" s="3"/>
      <c r="N3" s="3"/>
      <c r="O3" s="23"/>
      <c r="P3" s="3"/>
      <c r="Q3" s="3"/>
      <c r="R3" s="2" t="s">
        <v>90</v>
      </c>
      <c r="T3" s="35">
        <f>Total_Income-Total_Spent</f>
        <v>8000</v>
      </c>
    </row>
    <row r="4" spans="2:20" s="2" customFormat="1" ht="15" customHeight="1" thickBot="1">
      <c r="C4" s="46"/>
      <c r="D4" s="46"/>
      <c r="E4" s="32">
        <f>SUM(E7:E1006)</f>
        <v>7917</v>
      </c>
      <c r="F4" s="32"/>
      <c r="G4" s="3"/>
      <c r="H4" s="3"/>
      <c r="I4" s="3"/>
      <c r="J4" s="3"/>
      <c r="K4" s="3"/>
      <c r="L4" s="3"/>
      <c r="M4" s="3"/>
      <c r="N4" s="3"/>
      <c r="O4" s="3"/>
      <c r="P4" s="3"/>
      <c r="Q4" s="3"/>
      <c r="R4" s="33">
        <f>SUM(R7:R1000)</f>
        <v>0</v>
      </c>
    </row>
    <row r="5" spans="2:20" s="14" customFormat="1">
      <c r="D5" s="15"/>
      <c r="E5" s="15" t="s">
        <v>4</v>
      </c>
      <c r="F5" s="15"/>
      <c r="G5" s="28"/>
      <c r="H5" s="28"/>
      <c r="I5" s="28"/>
      <c r="J5" s="28"/>
      <c r="K5" s="28"/>
      <c r="L5" s="28"/>
      <c r="M5" s="28"/>
      <c r="N5" s="28"/>
      <c r="O5" s="28"/>
      <c r="P5" s="28"/>
      <c r="Q5" s="15"/>
      <c r="R5" s="15" t="s">
        <v>19</v>
      </c>
      <c r="S5" s="15" t="s">
        <v>2</v>
      </c>
      <c r="T5" s="15" t="s">
        <v>87</v>
      </c>
    </row>
    <row r="6" spans="2:20" s="15" customFormat="1">
      <c r="B6" s="31" t="s">
        <v>89</v>
      </c>
      <c r="E6" s="15" t="s">
        <v>2</v>
      </c>
      <c r="G6" s="15">
        <v>1</v>
      </c>
      <c r="H6" s="15">
        <v>2</v>
      </c>
      <c r="I6" s="15">
        <v>3</v>
      </c>
      <c r="J6" s="15">
        <v>4</v>
      </c>
      <c r="K6" s="15">
        <v>5</v>
      </c>
      <c r="L6" s="15">
        <v>6</v>
      </c>
      <c r="M6" s="15">
        <v>7</v>
      </c>
      <c r="N6" s="15">
        <v>8</v>
      </c>
      <c r="O6" s="15">
        <v>9</v>
      </c>
      <c r="P6" s="15">
        <v>10</v>
      </c>
      <c r="Q6" s="15" t="s">
        <v>85</v>
      </c>
      <c r="R6" s="15" t="s">
        <v>18</v>
      </c>
      <c r="S6" s="15" t="s">
        <v>84</v>
      </c>
      <c r="T6" s="15" t="s">
        <v>88</v>
      </c>
    </row>
    <row r="7" spans="2:20">
      <c r="B7" s="27" t="s">
        <v>5</v>
      </c>
      <c r="C7" s="27"/>
      <c r="D7" s="27"/>
      <c r="E7" s="26">
        <v>800</v>
      </c>
      <c r="F7" s="21"/>
      <c r="G7" s="22"/>
      <c r="H7" s="22"/>
      <c r="I7" s="22"/>
      <c r="J7" s="22"/>
      <c r="K7" s="22"/>
      <c r="L7" s="22"/>
      <c r="M7" s="22"/>
      <c r="N7" s="22"/>
      <c r="O7" s="22"/>
      <c r="P7" s="22"/>
      <c r="Q7" s="24">
        <f>COUNT(G7:P7)</f>
        <v>0</v>
      </c>
      <c r="R7" s="11">
        <f>SUM(G7:P7)</f>
        <v>0</v>
      </c>
      <c r="S7" s="36">
        <f>IF(ISBLANK(E7),"",E7-R7)</f>
        <v>800</v>
      </c>
      <c r="T7" s="30">
        <f>IF(ISBLANK(E7),"",E7/Income!$D$19)</f>
        <v>0.1</v>
      </c>
    </row>
    <row r="8" spans="2:20">
      <c r="B8" s="27" t="s">
        <v>6</v>
      </c>
      <c r="C8" s="27"/>
      <c r="D8" s="27"/>
      <c r="E8" s="19"/>
      <c r="F8" s="20"/>
      <c r="G8" s="11"/>
      <c r="H8" s="11"/>
      <c r="I8" s="11"/>
      <c r="J8" s="11"/>
      <c r="K8" s="11"/>
      <c r="L8" s="11"/>
      <c r="M8" s="11"/>
      <c r="N8" s="11"/>
      <c r="O8" s="11"/>
      <c r="P8" s="11"/>
      <c r="Q8" s="24">
        <f t="shared" ref="Q8:Q71" si="0">COUNT(G8:P8)</f>
        <v>0</v>
      </c>
      <c r="R8" s="11">
        <f t="shared" ref="R8:R71" si="1">SUM(G8:P8)</f>
        <v>0</v>
      </c>
      <c r="S8" s="36" t="str">
        <f t="shared" ref="S8:S71" si="2">IF(ISBLANK(E8),"",E8-R8)</f>
        <v/>
      </c>
      <c r="T8" s="30" t="str">
        <f>IF(ISBLANK(E8),"",E8/Income!$D$19)</f>
        <v/>
      </c>
    </row>
    <row r="9" spans="2:20">
      <c r="B9" s="25"/>
      <c r="C9" s="25" t="s">
        <v>7</v>
      </c>
      <c r="D9" s="25"/>
      <c r="E9" s="26"/>
      <c r="F9" s="21"/>
      <c r="G9" s="22"/>
      <c r="H9" s="22"/>
      <c r="I9" s="22"/>
      <c r="J9" s="22"/>
      <c r="K9" s="22"/>
      <c r="L9" s="22"/>
      <c r="M9" s="22"/>
      <c r="N9" s="22"/>
      <c r="O9" s="22"/>
      <c r="P9" s="22"/>
      <c r="Q9" s="24">
        <f t="shared" si="0"/>
        <v>0</v>
      </c>
      <c r="R9" s="11">
        <f t="shared" si="1"/>
        <v>0</v>
      </c>
      <c r="S9" s="36" t="str">
        <f t="shared" si="2"/>
        <v/>
      </c>
      <c r="T9" s="30" t="str">
        <f>IF(ISBLANK(E9),"",E9/Income!$D$19)</f>
        <v/>
      </c>
    </row>
    <row r="10" spans="2:20">
      <c r="B10" s="25"/>
      <c r="C10" s="25" t="s">
        <v>8</v>
      </c>
      <c r="D10" s="25"/>
      <c r="E10" s="26"/>
      <c r="F10" s="21"/>
      <c r="G10" s="22"/>
      <c r="H10" s="22"/>
      <c r="I10" s="22"/>
      <c r="J10" s="22"/>
      <c r="K10" s="22"/>
      <c r="L10" s="22"/>
      <c r="M10" s="22"/>
      <c r="N10" s="22"/>
      <c r="O10" s="22"/>
      <c r="P10" s="22"/>
      <c r="Q10" s="24">
        <f t="shared" si="0"/>
        <v>0</v>
      </c>
      <c r="R10" s="11">
        <f t="shared" si="1"/>
        <v>0</v>
      </c>
      <c r="S10" s="36" t="str">
        <f t="shared" si="2"/>
        <v/>
      </c>
      <c r="T10" s="30" t="str">
        <f>IF(ISBLANK(E10),"",E10/Income!$D$19)</f>
        <v/>
      </c>
    </row>
    <row r="11" spans="2:20">
      <c r="B11" s="25"/>
      <c r="C11" s="25" t="s">
        <v>9</v>
      </c>
      <c r="D11" s="25"/>
      <c r="E11" s="26"/>
      <c r="F11" s="21"/>
      <c r="G11" s="22"/>
      <c r="H11" s="22"/>
      <c r="I11" s="22"/>
      <c r="J11" s="22"/>
      <c r="K11" s="22"/>
      <c r="L11" s="22"/>
      <c r="M11" s="22"/>
      <c r="N11" s="22"/>
      <c r="O11" s="22"/>
      <c r="P11" s="22"/>
      <c r="Q11" s="24">
        <f t="shared" si="0"/>
        <v>0</v>
      </c>
      <c r="R11" s="11">
        <f t="shared" si="1"/>
        <v>0</v>
      </c>
      <c r="S11" s="36" t="str">
        <f t="shared" si="2"/>
        <v/>
      </c>
      <c r="T11" s="30" t="str">
        <f>IF(ISBLANK(E11),"",E11/Income!$D$19)</f>
        <v/>
      </c>
    </row>
    <row r="12" spans="2:20">
      <c r="B12" s="25"/>
      <c r="C12" s="25" t="s">
        <v>17</v>
      </c>
      <c r="D12" s="25"/>
      <c r="E12" s="26"/>
      <c r="F12" s="21"/>
      <c r="G12" s="22"/>
      <c r="H12" s="22"/>
      <c r="I12" s="22"/>
      <c r="J12" s="22"/>
      <c r="K12" s="22"/>
      <c r="L12" s="22"/>
      <c r="M12" s="22"/>
      <c r="N12" s="22"/>
      <c r="O12" s="22"/>
      <c r="P12" s="22"/>
      <c r="Q12" s="24">
        <f t="shared" si="0"/>
        <v>0</v>
      </c>
      <c r="R12" s="11">
        <f t="shared" si="1"/>
        <v>0</v>
      </c>
      <c r="S12" s="36" t="str">
        <f t="shared" si="2"/>
        <v/>
      </c>
      <c r="T12" s="30" t="str">
        <f>IF(ISBLANK(E12),"",E12/Income!$D$19)</f>
        <v/>
      </c>
    </row>
    <row r="13" spans="2:20">
      <c r="B13" s="25"/>
      <c r="C13" s="25" t="s">
        <v>17</v>
      </c>
      <c r="D13" s="25"/>
      <c r="E13" s="26"/>
      <c r="F13" s="21"/>
      <c r="G13" s="22"/>
      <c r="H13" s="22"/>
      <c r="I13" s="22"/>
      <c r="J13" s="22"/>
      <c r="K13" s="22"/>
      <c r="L13" s="22"/>
      <c r="M13" s="22"/>
      <c r="N13" s="22"/>
      <c r="O13" s="22"/>
      <c r="P13" s="22"/>
      <c r="Q13" s="24">
        <f t="shared" si="0"/>
        <v>0</v>
      </c>
      <c r="R13" s="11">
        <f t="shared" si="1"/>
        <v>0</v>
      </c>
      <c r="S13" s="36" t="str">
        <f t="shared" si="2"/>
        <v/>
      </c>
      <c r="T13" s="30" t="str">
        <f>IF(ISBLANK(E13),"",E13/Income!$D$19)</f>
        <v/>
      </c>
    </row>
    <row r="14" spans="2:20">
      <c r="B14" s="27" t="s">
        <v>10</v>
      </c>
      <c r="C14" s="25"/>
      <c r="D14" s="25"/>
      <c r="E14" s="19"/>
      <c r="F14" s="20"/>
      <c r="G14" s="11"/>
      <c r="H14" s="11"/>
      <c r="I14" s="11"/>
      <c r="J14" s="11"/>
      <c r="K14" s="11"/>
      <c r="L14" s="11"/>
      <c r="M14" s="11"/>
      <c r="N14" s="11"/>
      <c r="O14" s="11"/>
      <c r="P14" s="11"/>
      <c r="Q14" s="24">
        <f t="shared" si="0"/>
        <v>0</v>
      </c>
      <c r="R14" s="11">
        <f t="shared" si="1"/>
        <v>0</v>
      </c>
      <c r="S14" s="36" t="str">
        <f t="shared" si="2"/>
        <v/>
      </c>
      <c r="T14" s="30" t="str">
        <f>IF(ISBLANK(E14),"",E14/Income!$D$19)</f>
        <v/>
      </c>
    </row>
    <row r="15" spans="2:20">
      <c r="B15" s="25"/>
      <c r="C15" s="25" t="s">
        <v>11</v>
      </c>
      <c r="D15" s="25"/>
      <c r="E15" s="26">
        <v>3000</v>
      </c>
      <c r="F15" s="21"/>
      <c r="G15" s="22"/>
      <c r="H15" s="22"/>
      <c r="I15" s="22"/>
      <c r="J15" s="22"/>
      <c r="K15" s="22"/>
      <c r="L15" s="22"/>
      <c r="M15" s="22"/>
      <c r="N15" s="22"/>
      <c r="O15" s="22"/>
      <c r="P15" s="22"/>
      <c r="Q15" s="24">
        <f t="shared" si="0"/>
        <v>0</v>
      </c>
      <c r="R15" s="11">
        <f t="shared" si="1"/>
        <v>0</v>
      </c>
      <c r="S15" s="36">
        <f t="shared" si="2"/>
        <v>3000</v>
      </c>
      <c r="T15" s="30">
        <f>IF(ISBLANK(E15),"",E15/Income!$D$19)</f>
        <v>0.375</v>
      </c>
    </row>
    <row r="16" spans="2:20">
      <c r="B16" s="25"/>
      <c r="C16" s="25" t="s">
        <v>12</v>
      </c>
      <c r="D16" s="25"/>
      <c r="E16" s="26"/>
      <c r="F16" s="21"/>
      <c r="G16" s="22"/>
      <c r="H16" s="22"/>
      <c r="I16" s="22"/>
      <c r="J16" s="22"/>
      <c r="K16" s="22"/>
      <c r="L16" s="22"/>
      <c r="M16" s="22"/>
      <c r="N16" s="22"/>
      <c r="O16" s="22"/>
      <c r="P16" s="22"/>
      <c r="Q16" s="24">
        <f t="shared" si="0"/>
        <v>0</v>
      </c>
      <c r="R16" s="11">
        <f t="shared" si="1"/>
        <v>0</v>
      </c>
      <c r="S16" s="36" t="str">
        <f t="shared" si="2"/>
        <v/>
      </c>
      <c r="T16" s="30" t="str">
        <f>IF(ISBLANK(E16),"",E16/Income!$D$19)</f>
        <v/>
      </c>
    </row>
    <row r="17" spans="2:20">
      <c r="B17" s="25"/>
      <c r="C17" s="25" t="s">
        <v>13</v>
      </c>
      <c r="D17" s="25"/>
      <c r="E17" s="26"/>
      <c r="F17" s="21"/>
      <c r="G17" s="22"/>
      <c r="H17" s="22"/>
      <c r="I17" s="22"/>
      <c r="J17" s="22"/>
      <c r="K17" s="22"/>
      <c r="L17" s="22"/>
      <c r="M17" s="22"/>
      <c r="N17" s="22"/>
      <c r="O17" s="22"/>
      <c r="P17" s="22"/>
      <c r="Q17" s="24">
        <f t="shared" si="0"/>
        <v>0</v>
      </c>
      <c r="R17" s="11">
        <f t="shared" si="1"/>
        <v>0</v>
      </c>
      <c r="S17" s="36" t="str">
        <f t="shared" si="2"/>
        <v/>
      </c>
      <c r="T17" s="30" t="str">
        <f>IF(ISBLANK(E17),"",E17/Income!$D$19)</f>
        <v/>
      </c>
    </row>
    <row r="18" spans="2:20">
      <c r="B18" s="25"/>
      <c r="C18" s="25" t="s">
        <v>14</v>
      </c>
      <c r="D18" s="25"/>
      <c r="E18" s="26"/>
      <c r="F18" s="21"/>
      <c r="G18" s="22"/>
      <c r="H18" s="22"/>
      <c r="I18" s="22"/>
      <c r="J18" s="22"/>
      <c r="K18" s="22"/>
      <c r="L18" s="22"/>
      <c r="M18" s="22"/>
      <c r="N18" s="22"/>
      <c r="O18" s="22"/>
      <c r="P18" s="22"/>
      <c r="Q18" s="24">
        <f t="shared" si="0"/>
        <v>0</v>
      </c>
      <c r="R18" s="11">
        <f t="shared" si="1"/>
        <v>0</v>
      </c>
      <c r="S18" s="36" t="str">
        <f t="shared" si="2"/>
        <v/>
      </c>
      <c r="T18" s="30" t="str">
        <f>IF(ISBLANK(E18),"",E18/Income!$D$19)</f>
        <v/>
      </c>
    </row>
    <row r="19" spans="2:20">
      <c r="B19" s="25"/>
      <c r="C19" s="25" t="s">
        <v>15</v>
      </c>
      <c r="D19" s="25"/>
      <c r="E19" s="26"/>
      <c r="F19" s="21"/>
      <c r="G19" s="22"/>
      <c r="H19" s="22"/>
      <c r="I19" s="22"/>
      <c r="J19" s="22"/>
      <c r="K19" s="22"/>
      <c r="L19" s="22"/>
      <c r="M19" s="22"/>
      <c r="N19" s="22"/>
      <c r="O19" s="22"/>
      <c r="P19" s="22"/>
      <c r="Q19" s="24">
        <f t="shared" si="0"/>
        <v>0</v>
      </c>
      <c r="R19" s="11">
        <f t="shared" si="1"/>
        <v>0</v>
      </c>
      <c r="S19" s="36" t="str">
        <f t="shared" si="2"/>
        <v/>
      </c>
      <c r="T19" s="30" t="str">
        <f>IF(ISBLANK(E19),"",E19/Income!$D$19)</f>
        <v/>
      </c>
    </row>
    <row r="20" spans="2:20">
      <c r="B20" s="25"/>
      <c r="C20" s="25" t="s">
        <v>16</v>
      </c>
      <c r="D20" s="25"/>
      <c r="E20" s="26"/>
      <c r="F20" s="21"/>
      <c r="G20" s="22"/>
      <c r="H20" s="22"/>
      <c r="I20" s="22"/>
      <c r="J20" s="22"/>
      <c r="K20" s="22"/>
      <c r="L20" s="22"/>
      <c r="M20" s="22"/>
      <c r="N20" s="22"/>
      <c r="O20" s="22"/>
      <c r="P20" s="22"/>
      <c r="Q20" s="24">
        <f t="shared" si="0"/>
        <v>0</v>
      </c>
      <c r="R20" s="11">
        <f t="shared" si="1"/>
        <v>0</v>
      </c>
      <c r="S20" s="36" t="str">
        <f t="shared" si="2"/>
        <v/>
      </c>
      <c r="T20" s="30" t="str">
        <f>IF(ISBLANK(E20),"",E20/Income!$D$19)</f>
        <v/>
      </c>
    </row>
    <row r="21" spans="2:20">
      <c r="B21" s="25"/>
      <c r="C21" s="25" t="s">
        <v>17</v>
      </c>
      <c r="D21" s="25"/>
      <c r="E21" s="26"/>
      <c r="F21" s="21"/>
      <c r="G21" s="22"/>
      <c r="H21" s="22"/>
      <c r="I21" s="22"/>
      <c r="J21" s="22"/>
      <c r="K21" s="22"/>
      <c r="L21" s="22"/>
      <c r="M21" s="22"/>
      <c r="N21" s="22"/>
      <c r="O21" s="22"/>
      <c r="P21" s="22"/>
      <c r="Q21" s="24">
        <f t="shared" si="0"/>
        <v>0</v>
      </c>
      <c r="R21" s="11">
        <f t="shared" si="1"/>
        <v>0</v>
      </c>
      <c r="S21" s="36" t="str">
        <f t="shared" si="2"/>
        <v/>
      </c>
      <c r="T21" s="30" t="str">
        <f>IF(ISBLANK(E21),"",E21/Income!$D$19)</f>
        <v/>
      </c>
    </row>
    <row r="22" spans="2:20">
      <c r="B22" s="25"/>
      <c r="C22" s="25" t="s">
        <v>17</v>
      </c>
      <c r="D22" s="25"/>
      <c r="E22" s="26"/>
      <c r="F22" s="21"/>
      <c r="G22" s="22"/>
      <c r="H22" s="22"/>
      <c r="I22" s="22"/>
      <c r="J22" s="22"/>
      <c r="K22" s="22"/>
      <c r="L22" s="22"/>
      <c r="M22" s="22"/>
      <c r="N22" s="22"/>
      <c r="O22" s="22"/>
      <c r="P22" s="22"/>
      <c r="Q22" s="24">
        <f t="shared" si="0"/>
        <v>0</v>
      </c>
      <c r="R22" s="11">
        <f t="shared" si="1"/>
        <v>0</v>
      </c>
      <c r="S22" s="36" t="str">
        <f t="shared" si="2"/>
        <v/>
      </c>
      <c r="T22" s="30" t="str">
        <f>IF(ISBLANK(E22),"",E22/Income!$D$19)</f>
        <v/>
      </c>
    </row>
    <row r="23" spans="2:20">
      <c r="B23" s="27" t="s">
        <v>21</v>
      </c>
      <c r="C23" s="25"/>
      <c r="D23" s="25"/>
      <c r="E23" s="19"/>
      <c r="F23" s="20"/>
      <c r="Q23" s="24">
        <f t="shared" si="0"/>
        <v>0</v>
      </c>
      <c r="R23" s="11">
        <f t="shared" si="1"/>
        <v>0</v>
      </c>
      <c r="S23" s="36" t="str">
        <f t="shared" si="2"/>
        <v/>
      </c>
      <c r="T23" s="30" t="str">
        <f>IF(ISBLANK(E23),"",E23/Income!$D$19)</f>
        <v/>
      </c>
    </row>
    <row r="24" spans="2:20">
      <c r="B24" s="25"/>
      <c r="C24" s="25" t="s">
        <v>22</v>
      </c>
      <c r="D24" s="25"/>
      <c r="E24" s="26">
        <v>200</v>
      </c>
      <c r="F24" s="21"/>
      <c r="G24" s="22"/>
      <c r="H24" s="22"/>
      <c r="I24" s="22"/>
      <c r="J24" s="22"/>
      <c r="K24" s="22"/>
      <c r="L24" s="22"/>
      <c r="M24" s="22"/>
      <c r="N24" s="22"/>
      <c r="O24" s="22"/>
      <c r="P24" s="22"/>
      <c r="Q24" s="24">
        <f t="shared" si="0"/>
        <v>0</v>
      </c>
      <c r="R24" s="11">
        <f t="shared" si="1"/>
        <v>0</v>
      </c>
      <c r="S24" s="36">
        <f t="shared" si="2"/>
        <v>200</v>
      </c>
      <c r="T24" s="30">
        <f>IF(ISBLANK(E24),"",E24/Income!$D$19)</f>
        <v>2.5000000000000001E-2</v>
      </c>
    </row>
    <row r="25" spans="2:20">
      <c r="B25" s="25"/>
      <c r="C25" s="25" t="s">
        <v>23</v>
      </c>
      <c r="D25" s="25"/>
      <c r="E25" s="26">
        <v>200</v>
      </c>
      <c r="F25" s="21"/>
      <c r="G25" s="22"/>
      <c r="H25" s="22"/>
      <c r="I25" s="22"/>
      <c r="J25" s="22"/>
      <c r="K25" s="22"/>
      <c r="L25" s="22"/>
      <c r="M25" s="22"/>
      <c r="N25" s="22"/>
      <c r="O25" s="22"/>
      <c r="P25" s="22"/>
      <c r="Q25" s="24">
        <f t="shared" si="0"/>
        <v>0</v>
      </c>
      <c r="R25" s="11">
        <f t="shared" si="1"/>
        <v>0</v>
      </c>
      <c r="S25" s="36">
        <f t="shared" si="2"/>
        <v>200</v>
      </c>
      <c r="T25" s="30">
        <f>IF(ISBLANK(E25),"",E25/Income!$D$19)</f>
        <v>2.5000000000000001E-2</v>
      </c>
    </row>
    <row r="26" spans="2:20">
      <c r="B26" s="25"/>
      <c r="C26" s="25" t="s">
        <v>24</v>
      </c>
      <c r="D26" s="25"/>
      <c r="E26" s="26">
        <v>50</v>
      </c>
      <c r="F26" s="21"/>
      <c r="G26" s="22"/>
      <c r="H26" s="22"/>
      <c r="I26" s="22"/>
      <c r="J26" s="22"/>
      <c r="K26" s="22"/>
      <c r="L26" s="22"/>
      <c r="M26" s="22"/>
      <c r="N26" s="22"/>
      <c r="O26" s="22"/>
      <c r="P26" s="22"/>
      <c r="Q26" s="24">
        <f t="shared" si="0"/>
        <v>0</v>
      </c>
      <c r="R26" s="11">
        <f t="shared" si="1"/>
        <v>0</v>
      </c>
      <c r="S26" s="36">
        <f t="shared" si="2"/>
        <v>50</v>
      </c>
      <c r="T26" s="30">
        <f>IF(ISBLANK(E26),"",E26/Income!$D$19)</f>
        <v>6.2500000000000003E-3</v>
      </c>
    </row>
    <row r="27" spans="2:20">
      <c r="B27" s="25"/>
      <c r="C27" s="25" t="s">
        <v>25</v>
      </c>
      <c r="D27" s="25"/>
      <c r="E27" s="26">
        <v>250</v>
      </c>
      <c r="F27" s="21"/>
      <c r="G27" s="22"/>
      <c r="H27" s="22"/>
      <c r="I27" s="22"/>
      <c r="J27" s="22"/>
      <c r="K27" s="22"/>
      <c r="L27" s="22"/>
      <c r="M27" s="22"/>
      <c r="N27" s="22"/>
      <c r="O27" s="22"/>
      <c r="P27" s="22"/>
      <c r="Q27" s="24">
        <f t="shared" si="0"/>
        <v>0</v>
      </c>
      <c r="R27" s="11">
        <f t="shared" si="1"/>
        <v>0</v>
      </c>
      <c r="S27" s="36">
        <f t="shared" si="2"/>
        <v>250</v>
      </c>
      <c r="T27" s="30">
        <f>IF(ISBLANK(E27),"",E27/Income!$D$19)</f>
        <v>3.125E-2</v>
      </c>
    </row>
    <row r="28" spans="2:20">
      <c r="B28" s="25"/>
      <c r="C28" s="25" t="s">
        <v>26</v>
      </c>
      <c r="D28" s="25"/>
      <c r="E28" s="26">
        <v>30</v>
      </c>
      <c r="F28" s="21"/>
      <c r="G28" s="22"/>
      <c r="H28" s="22"/>
      <c r="I28" s="22"/>
      <c r="J28" s="22"/>
      <c r="K28" s="22"/>
      <c r="L28" s="22"/>
      <c r="M28" s="22"/>
      <c r="N28" s="22"/>
      <c r="O28" s="22"/>
      <c r="P28" s="22"/>
      <c r="Q28" s="24">
        <f t="shared" si="0"/>
        <v>0</v>
      </c>
      <c r="R28" s="11">
        <f t="shared" si="1"/>
        <v>0</v>
      </c>
      <c r="S28" s="36">
        <f t="shared" si="2"/>
        <v>30</v>
      </c>
      <c r="T28" s="30">
        <f>IF(ISBLANK(E28),"",E28/Income!$D$19)</f>
        <v>3.7499999999999999E-3</v>
      </c>
    </row>
    <row r="29" spans="2:20">
      <c r="B29" s="25"/>
      <c r="C29" s="25" t="s">
        <v>101</v>
      </c>
      <c r="D29" s="25"/>
      <c r="E29" s="26">
        <v>60</v>
      </c>
      <c r="F29" s="21"/>
      <c r="G29" s="22"/>
      <c r="H29" s="22"/>
      <c r="I29" s="22"/>
      <c r="J29" s="22"/>
      <c r="K29" s="22"/>
      <c r="L29" s="22"/>
      <c r="M29" s="22"/>
      <c r="N29" s="22"/>
      <c r="O29" s="22"/>
      <c r="P29" s="22"/>
      <c r="Q29" s="24">
        <f t="shared" si="0"/>
        <v>0</v>
      </c>
      <c r="R29" s="11">
        <f t="shared" si="1"/>
        <v>0</v>
      </c>
      <c r="S29" s="36">
        <f t="shared" si="2"/>
        <v>60</v>
      </c>
      <c r="T29" s="30">
        <f>IF(ISBLANK(E29),"",E29/Income!$D$19)</f>
        <v>7.4999999999999997E-3</v>
      </c>
    </row>
    <row r="30" spans="2:20">
      <c r="B30" s="25"/>
      <c r="C30" s="25" t="s">
        <v>102</v>
      </c>
      <c r="D30" s="25"/>
      <c r="E30" s="26">
        <v>17</v>
      </c>
      <c r="F30" s="21"/>
      <c r="G30" s="22"/>
      <c r="H30" s="22"/>
      <c r="I30" s="22"/>
      <c r="J30" s="22"/>
      <c r="K30" s="22"/>
      <c r="L30" s="22"/>
      <c r="M30" s="22"/>
      <c r="N30" s="22"/>
      <c r="O30" s="22"/>
      <c r="P30" s="22"/>
      <c r="Q30" s="24">
        <f t="shared" si="0"/>
        <v>0</v>
      </c>
      <c r="R30" s="11">
        <f t="shared" si="1"/>
        <v>0</v>
      </c>
      <c r="S30" s="36">
        <f t="shared" si="2"/>
        <v>17</v>
      </c>
      <c r="T30" s="30">
        <f>IF(ISBLANK(E30),"",E30/Income!$D$19)</f>
        <v>2.1250000000000002E-3</v>
      </c>
    </row>
    <row r="31" spans="2:20">
      <c r="B31" s="25"/>
      <c r="C31" s="25" t="s">
        <v>107</v>
      </c>
      <c r="D31" s="25"/>
      <c r="E31" s="26">
        <v>120</v>
      </c>
      <c r="F31" s="21"/>
      <c r="G31" s="22"/>
      <c r="H31" s="22"/>
      <c r="I31" s="22"/>
      <c r="J31" s="22"/>
      <c r="K31" s="22"/>
      <c r="L31" s="22"/>
      <c r="M31" s="22"/>
      <c r="N31" s="22"/>
      <c r="O31" s="22"/>
      <c r="P31" s="22"/>
      <c r="Q31" s="24">
        <f t="shared" si="0"/>
        <v>0</v>
      </c>
      <c r="R31" s="11">
        <f t="shared" si="1"/>
        <v>0</v>
      </c>
      <c r="S31" s="36">
        <f t="shared" si="2"/>
        <v>120</v>
      </c>
      <c r="T31" s="30">
        <f>IF(ISBLANK(E31),"",E31/Income!$D$19)</f>
        <v>1.4999999999999999E-2</v>
      </c>
    </row>
    <row r="32" spans="2:20">
      <c r="B32" s="27" t="s">
        <v>27</v>
      </c>
      <c r="C32" s="25"/>
      <c r="D32" s="25"/>
      <c r="E32" s="19"/>
      <c r="F32" s="20"/>
      <c r="Q32" s="24">
        <f t="shared" si="0"/>
        <v>0</v>
      </c>
      <c r="R32" s="11">
        <f t="shared" si="1"/>
        <v>0</v>
      </c>
      <c r="S32" s="36" t="str">
        <f t="shared" si="2"/>
        <v/>
      </c>
      <c r="T32" s="30" t="str">
        <f>IF(ISBLANK(E32),"",E32/Income!$D$19)</f>
        <v/>
      </c>
    </row>
    <row r="33" spans="2:20">
      <c r="B33" s="25"/>
      <c r="C33" s="25" t="s">
        <v>28</v>
      </c>
      <c r="D33" s="25"/>
      <c r="E33" s="26">
        <v>1000</v>
      </c>
      <c r="F33" s="21"/>
      <c r="G33" s="22"/>
      <c r="H33" s="22"/>
      <c r="I33" s="22"/>
      <c r="J33" s="22"/>
      <c r="K33" s="22"/>
      <c r="L33" s="22"/>
      <c r="M33" s="22"/>
      <c r="N33" s="22"/>
      <c r="O33" s="22"/>
      <c r="P33" s="22"/>
      <c r="Q33" s="24">
        <f t="shared" si="0"/>
        <v>0</v>
      </c>
      <c r="R33" s="11">
        <f t="shared" si="1"/>
        <v>0</v>
      </c>
      <c r="S33" s="36">
        <f t="shared" si="2"/>
        <v>1000</v>
      </c>
      <c r="T33" s="30">
        <f>IF(ISBLANK(E33),"",E33/Income!$D$19)</f>
        <v>0.125</v>
      </c>
    </row>
    <row r="34" spans="2:20">
      <c r="B34" s="25"/>
      <c r="C34" s="25" t="s">
        <v>29</v>
      </c>
      <c r="D34" s="25"/>
      <c r="E34" s="26">
        <v>300</v>
      </c>
      <c r="F34" s="21"/>
      <c r="G34" s="22"/>
      <c r="H34" s="22"/>
      <c r="I34" s="22"/>
      <c r="J34" s="22"/>
      <c r="K34" s="22"/>
      <c r="L34" s="22"/>
      <c r="M34" s="22"/>
      <c r="N34" s="22"/>
      <c r="O34" s="22"/>
      <c r="P34" s="22"/>
      <c r="Q34" s="24">
        <f t="shared" si="0"/>
        <v>0</v>
      </c>
      <c r="R34" s="11">
        <f t="shared" si="1"/>
        <v>0</v>
      </c>
      <c r="S34" s="36">
        <f t="shared" si="2"/>
        <v>300</v>
      </c>
      <c r="T34" s="30">
        <f>IF(ISBLANK(E34),"",E34/Income!$D$19)</f>
        <v>3.7499999999999999E-2</v>
      </c>
    </row>
    <row r="35" spans="2:20">
      <c r="B35" s="25"/>
      <c r="C35" s="25" t="s">
        <v>103</v>
      </c>
      <c r="D35" s="25"/>
      <c r="E35" s="26">
        <v>100</v>
      </c>
      <c r="F35" s="21"/>
      <c r="G35" s="22"/>
      <c r="H35" s="22"/>
      <c r="I35" s="22"/>
      <c r="J35" s="22"/>
      <c r="K35" s="22"/>
      <c r="L35" s="22"/>
      <c r="M35" s="22"/>
      <c r="N35" s="22"/>
      <c r="O35" s="22"/>
      <c r="P35" s="22"/>
      <c r="Q35" s="24">
        <f t="shared" si="0"/>
        <v>0</v>
      </c>
      <c r="R35" s="11">
        <f t="shared" si="1"/>
        <v>0</v>
      </c>
      <c r="S35" s="36">
        <f t="shared" si="2"/>
        <v>100</v>
      </c>
      <c r="T35" s="30">
        <f>IF(ISBLANK(E35),"",E35/Income!$D$19)</f>
        <v>1.2500000000000001E-2</v>
      </c>
    </row>
    <row r="36" spans="2:20">
      <c r="B36" s="27" t="s">
        <v>30</v>
      </c>
      <c r="C36" s="25"/>
      <c r="D36" s="25"/>
      <c r="E36" s="19"/>
      <c r="F36" s="20"/>
      <c r="Q36" s="24">
        <f t="shared" si="0"/>
        <v>0</v>
      </c>
      <c r="R36" s="11">
        <f t="shared" si="1"/>
        <v>0</v>
      </c>
      <c r="S36" s="36" t="str">
        <f t="shared" si="2"/>
        <v/>
      </c>
      <c r="T36" s="30" t="str">
        <f>IF(ISBLANK(E36),"",E36/Income!$D$19)</f>
        <v/>
      </c>
    </row>
    <row r="37" spans="2:20">
      <c r="B37" s="25"/>
      <c r="C37" s="25" t="s">
        <v>31</v>
      </c>
      <c r="D37" s="25"/>
      <c r="E37" s="26">
        <v>300</v>
      </c>
      <c r="F37" s="21"/>
      <c r="G37" s="22"/>
      <c r="H37" s="22"/>
      <c r="I37" s="22"/>
      <c r="J37" s="22"/>
      <c r="K37" s="22"/>
      <c r="L37" s="22"/>
      <c r="M37" s="22"/>
      <c r="N37" s="22"/>
      <c r="O37" s="22"/>
      <c r="P37" s="22"/>
      <c r="Q37" s="24">
        <f t="shared" si="0"/>
        <v>0</v>
      </c>
      <c r="R37" s="11">
        <f t="shared" si="1"/>
        <v>0</v>
      </c>
      <c r="S37" s="36">
        <f t="shared" si="2"/>
        <v>300</v>
      </c>
      <c r="T37" s="30">
        <f>IF(ISBLANK(E37),"",E37/Income!$D$19)</f>
        <v>3.7499999999999999E-2</v>
      </c>
    </row>
    <row r="38" spans="2:20">
      <c r="B38" s="25"/>
      <c r="C38" s="25" t="s">
        <v>32</v>
      </c>
      <c r="D38" s="25"/>
      <c r="E38" s="26"/>
      <c r="F38" s="21"/>
      <c r="G38" s="22"/>
      <c r="H38" s="22"/>
      <c r="I38" s="22"/>
      <c r="J38" s="22"/>
      <c r="K38" s="22"/>
      <c r="L38" s="22"/>
      <c r="M38" s="22"/>
      <c r="N38" s="22"/>
      <c r="O38" s="22"/>
      <c r="P38" s="22"/>
      <c r="Q38" s="24">
        <f t="shared" si="0"/>
        <v>0</v>
      </c>
      <c r="R38" s="11">
        <f t="shared" si="1"/>
        <v>0</v>
      </c>
      <c r="S38" s="36" t="str">
        <f t="shared" si="2"/>
        <v/>
      </c>
      <c r="T38" s="30" t="str">
        <f>IF(ISBLANK(E38),"",E38/Income!$D$19)</f>
        <v/>
      </c>
    </row>
    <row r="39" spans="2:20">
      <c r="B39" s="25"/>
      <c r="C39" s="25" t="s">
        <v>34</v>
      </c>
      <c r="D39" s="25"/>
      <c r="E39" s="26">
        <v>500</v>
      </c>
      <c r="F39" s="21"/>
      <c r="G39" s="22"/>
      <c r="H39" s="22"/>
      <c r="I39" s="22"/>
      <c r="J39" s="22"/>
      <c r="K39" s="22"/>
      <c r="L39" s="22"/>
      <c r="M39" s="22"/>
      <c r="N39" s="22"/>
      <c r="O39" s="22"/>
      <c r="P39" s="22"/>
      <c r="Q39" s="24">
        <f t="shared" si="0"/>
        <v>0</v>
      </c>
      <c r="R39" s="11">
        <f t="shared" si="1"/>
        <v>0</v>
      </c>
      <c r="S39" s="36">
        <f t="shared" si="2"/>
        <v>500</v>
      </c>
      <c r="T39" s="30">
        <f>IF(ISBLANK(E39),"",E39/Income!$D$19)</f>
        <v>6.25E-2</v>
      </c>
    </row>
    <row r="40" spans="2:20">
      <c r="B40" s="25"/>
      <c r="C40" s="25" t="s">
        <v>33</v>
      </c>
      <c r="D40" s="25"/>
      <c r="E40" s="26"/>
      <c r="F40" s="21"/>
      <c r="G40" s="22"/>
      <c r="H40" s="22"/>
      <c r="I40" s="22"/>
      <c r="J40" s="22"/>
      <c r="K40" s="22"/>
      <c r="L40" s="22"/>
      <c r="M40" s="22"/>
      <c r="N40" s="22"/>
      <c r="O40" s="22"/>
      <c r="P40" s="22"/>
      <c r="Q40" s="24">
        <f t="shared" si="0"/>
        <v>0</v>
      </c>
      <c r="R40" s="11">
        <f t="shared" si="1"/>
        <v>0</v>
      </c>
      <c r="S40" s="36" t="str">
        <f t="shared" si="2"/>
        <v/>
      </c>
      <c r="T40" s="30" t="str">
        <f>IF(ISBLANK(E40),"",E40/Income!$D$19)</f>
        <v/>
      </c>
    </row>
    <row r="41" spans="2:20">
      <c r="B41" s="25"/>
      <c r="C41" s="25" t="s">
        <v>35</v>
      </c>
      <c r="D41" s="25"/>
      <c r="E41" s="26">
        <v>200</v>
      </c>
      <c r="F41" s="21"/>
      <c r="G41" s="22"/>
      <c r="H41" s="22"/>
      <c r="I41" s="22"/>
      <c r="J41" s="22"/>
      <c r="K41" s="22"/>
      <c r="L41" s="22"/>
      <c r="M41" s="22"/>
      <c r="N41" s="22"/>
      <c r="O41" s="22"/>
      <c r="P41" s="22"/>
      <c r="Q41" s="24">
        <f t="shared" si="0"/>
        <v>0</v>
      </c>
      <c r="R41" s="11">
        <f t="shared" si="1"/>
        <v>0</v>
      </c>
      <c r="S41" s="36">
        <f t="shared" si="2"/>
        <v>200</v>
      </c>
      <c r="T41" s="30">
        <f>IF(ISBLANK(E41),"",E41/Income!$D$19)</f>
        <v>2.5000000000000001E-2</v>
      </c>
    </row>
    <row r="42" spans="2:20">
      <c r="B42" s="25"/>
      <c r="C42" s="25" t="s">
        <v>36</v>
      </c>
      <c r="D42" s="25"/>
      <c r="E42" s="26"/>
      <c r="F42" s="21"/>
      <c r="G42" s="22"/>
      <c r="H42" s="22"/>
      <c r="I42" s="22"/>
      <c r="J42" s="22"/>
      <c r="K42" s="22"/>
      <c r="L42" s="22"/>
      <c r="M42" s="22"/>
      <c r="N42" s="22"/>
      <c r="O42" s="22"/>
      <c r="P42" s="22"/>
      <c r="Q42" s="24">
        <f t="shared" si="0"/>
        <v>0</v>
      </c>
      <c r="R42" s="11">
        <f t="shared" si="1"/>
        <v>0</v>
      </c>
      <c r="S42" s="36" t="str">
        <f t="shared" si="2"/>
        <v/>
      </c>
      <c r="T42" s="30" t="str">
        <f>IF(ISBLANK(E42),"",E42/Income!$D$19)</f>
        <v/>
      </c>
    </row>
    <row r="43" spans="2:20">
      <c r="B43" s="25"/>
      <c r="C43" s="25" t="s">
        <v>37</v>
      </c>
      <c r="D43" s="25"/>
      <c r="E43" s="26"/>
      <c r="F43" s="21"/>
      <c r="G43" s="22"/>
      <c r="H43" s="22"/>
      <c r="I43" s="22"/>
      <c r="J43" s="22"/>
      <c r="K43" s="22"/>
      <c r="L43" s="22"/>
      <c r="M43" s="22"/>
      <c r="N43" s="22"/>
      <c r="O43" s="22"/>
      <c r="P43" s="22"/>
      <c r="Q43" s="24">
        <f t="shared" si="0"/>
        <v>0</v>
      </c>
      <c r="R43" s="11">
        <f t="shared" si="1"/>
        <v>0</v>
      </c>
      <c r="S43" s="36" t="str">
        <f t="shared" si="2"/>
        <v/>
      </c>
      <c r="T43" s="30" t="str">
        <f>IF(ISBLANK(E43),"",E43/Income!$D$19)</f>
        <v/>
      </c>
    </row>
    <row r="44" spans="2:20">
      <c r="B44" s="25"/>
      <c r="C44" s="25" t="s">
        <v>17</v>
      </c>
      <c r="D44" s="25"/>
      <c r="E44" s="26"/>
      <c r="F44" s="21"/>
      <c r="G44" s="22"/>
      <c r="H44" s="22"/>
      <c r="I44" s="22"/>
      <c r="J44" s="22"/>
      <c r="K44" s="22"/>
      <c r="L44" s="22"/>
      <c r="M44" s="22"/>
      <c r="N44" s="22"/>
      <c r="O44" s="22"/>
      <c r="P44" s="22"/>
      <c r="Q44" s="24">
        <f t="shared" si="0"/>
        <v>0</v>
      </c>
      <c r="R44" s="11">
        <f t="shared" si="1"/>
        <v>0</v>
      </c>
      <c r="S44" s="36" t="str">
        <f t="shared" si="2"/>
        <v/>
      </c>
      <c r="T44" s="30" t="str">
        <f>IF(ISBLANK(E44),"",E44/Income!$D$19)</f>
        <v/>
      </c>
    </row>
    <row r="45" spans="2:20">
      <c r="B45" s="27" t="s">
        <v>38</v>
      </c>
      <c r="C45" s="25"/>
      <c r="D45" s="25"/>
      <c r="E45" s="19"/>
      <c r="F45" s="20"/>
      <c r="Q45" s="24">
        <f t="shared" si="0"/>
        <v>0</v>
      </c>
      <c r="R45" s="11">
        <f t="shared" si="1"/>
        <v>0</v>
      </c>
      <c r="S45" s="36" t="str">
        <f t="shared" si="2"/>
        <v/>
      </c>
      <c r="T45" s="30" t="str">
        <f>IF(ISBLANK(E45),"",E45/Income!$D$19)</f>
        <v/>
      </c>
    </row>
    <row r="46" spans="2:20">
      <c r="B46" s="25"/>
      <c r="C46" s="25" t="s">
        <v>39</v>
      </c>
      <c r="D46" s="25"/>
      <c r="E46" s="26"/>
      <c r="F46" s="21"/>
      <c r="G46" s="22"/>
      <c r="H46" s="22"/>
      <c r="I46" s="22"/>
      <c r="J46" s="22"/>
      <c r="K46" s="22"/>
      <c r="L46" s="22"/>
      <c r="M46" s="22"/>
      <c r="N46" s="22"/>
      <c r="O46" s="22"/>
      <c r="P46" s="22"/>
      <c r="Q46" s="24">
        <f t="shared" si="0"/>
        <v>0</v>
      </c>
      <c r="R46" s="11">
        <f t="shared" si="1"/>
        <v>0</v>
      </c>
      <c r="S46" s="36" t="str">
        <f t="shared" si="2"/>
        <v/>
      </c>
      <c r="T46" s="30" t="str">
        <f>IF(ISBLANK(E46),"",E46/Income!$D$19)</f>
        <v/>
      </c>
    </row>
    <row r="47" spans="2:20">
      <c r="B47" s="25"/>
      <c r="C47" s="25" t="s">
        <v>40</v>
      </c>
      <c r="D47" s="25"/>
      <c r="E47" s="26"/>
      <c r="F47" s="21"/>
      <c r="G47" s="22"/>
      <c r="H47" s="22"/>
      <c r="I47" s="22"/>
      <c r="J47" s="22"/>
      <c r="K47" s="22"/>
      <c r="L47" s="22"/>
      <c r="M47" s="22"/>
      <c r="N47" s="22"/>
      <c r="O47" s="22"/>
      <c r="P47" s="22"/>
      <c r="Q47" s="24">
        <f t="shared" si="0"/>
        <v>0</v>
      </c>
      <c r="R47" s="11">
        <f t="shared" si="1"/>
        <v>0</v>
      </c>
      <c r="S47" s="36" t="str">
        <f t="shared" si="2"/>
        <v/>
      </c>
      <c r="T47" s="30" t="str">
        <f>IF(ISBLANK(E47),"",E47/Income!$D$19)</f>
        <v/>
      </c>
    </row>
    <row r="48" spans="2:20">
      <c r="B48" s="25"/>
      <c r="C48" s="25" t="s">
        <v>41</v>
      </c>
      <c r="D48" s="25"/>
      <c r="E48" s="26"/>
      <c r="F48" s="21"/>
      <c r="G48" s="22"/>
      <c r="H48" s="22"/>
      <c r="I48" s="22"/>
      <c r="J48" s="22"/>
      <c r="K48" s="22"/>
      <c r="L48" s="22"/>
      <c r="M48" s="22"/>
      <c r="N48" s="22"/>
      <c r="O48" s="22"/>
      <c r="P48" s="22"/>
      <c r="Q48" s="24">
        <f t="shared" si="0"/>
        <v>0</v>
      </c>
      <c r="R48" s="11">
        <f t="shared" si="1"/>
        <v>0</v>
      </c>
      <c r="S48" s="36" t="str">
        <f t="shared" si="2"/>
        <v/>
      </c>
      <c r="T48" s="30" t="str">
        <f>IF(ISBLANK(E48),"",E48/Income!$D$19)</f>
        <v/>
      </c>
    </row>
    <row r="49" spans="2:20">
      <c r="B49" s="25"/>
      <c r="C49" s="25" t="s">
        <v>86</v>
      </c>
      <c r="D49" s="25"/>
      <c r="E49" s="26"/>
      <c r="F49" s="21"/>
      <c r="G49" s="22"/>
      <c r="H49" s="22"/>
      <c r="I49" s="22"/>
      <c r="J49" s="22"/>
      <c r="K49" s="22"/>
      <c r="L49" s="22"/>
      <c r="M49" s="22"/>
      <c r="N49" s="22"/>
      <c r="O49" s="22"/>
      <c r="P49" s="22"/>
      <c r="Q49" s="24">
        <f t="shared" si="0"/>
        <v>0</v>
      </c>
      <c r="R49" s="11">
        <f t="shared" si="1"/>
        <v>0</v>
      </c>
      <c r="S49" s="36" t="str">
        <f t="shared" si="2"/>
        <v/>
      </c>
      <c r="T49" s="30" t="str">
        <f>IF(ISBLANK(E49),"",E49/Income!$D$19)</f>
        <v/>
      </c>
    </row>
    <row r="50" spans="2:20">
      <c r="B50" s="27" t="s">
        <v>42</v>
      </c>
      <c r="C50" s="25"/>
      <c r="D50" s="25"/>
      <c r="E50" s="19"/>
      <c r="F50" s="20"/>
      <c r="Q50" s="24">
        <f t="shared" si="0"/>
        <v>0</v>
      </c>
      <c r="R50" s="11">
        <f t="shared" si="1"/>
        <v>0</v>
      </c>
      <c r="S50" s="36" t="str">
        <f t="shared" si="2"/>
        <v/>
      </c>
      <c r="T50" s="30" t="str">
        <f>IF(ISBLANK(E50),"",E50/Income!$D$19)</f>
        <v/>
      </c>
    </row>
    <row r="51" spans="2:20">
      <c r="B51" s="25"/>
      <c r="C51" s="25" t="s">
        <v>43</v>
      </c>
      <c r="D51" s="25"/>
      <c r="E51" s="26"/>
      <c r="F51" s="21"/>
      <c r="G51" s="22"/>
      <c r="H51" s="22"/>
      <c r="I51" s="22"/>
      <c r="J51" s="22"/>
      <c r="K51" s="22"/>
      <c r="L51" s="22"/>
      <c r="M51" s="22"/>
      <c r="N51" s="22"/>
      <c r="O51" s="22"/>
      <c r="P51" s="22"/>
      <c r="Q51" s="24">
        <f t="shared" si="0"/>
        <v>0</v>
      </c>
      <c r="R51" s="11">
        <f t="shared" si="1"/>
        <v>0</v>
      </c>
      <c r="S51" s="36" t="str">
        <f t="shared" si="2"/>
        <v/>
      </c>
      <c r="T51" s="30" t="str">
        <f>IF(ISBLANK(E51),"",E51/Income!$D$19)</f>
        <v/>
      </c>
    </row>
    <row r="52" spans="2:20">
      <c r="B52" s="25"/>
      <c r="C52" s="25" t="s">
        <v>44</v>
      </c>
      <c r="D52" s="25"/>
      <c r="E52" s="26"/>
      <c r="F52" s="21"/>
      <c r="G52" s="22"/>
      <c r="H52" s="22"/>
      <c r="I52" s="22"/>
      <c r="J52" s="22"/>
      <c r="K52" s="22"/>
      <c r="L52" s="22"/>
      <c r="M52" s="22"/>
      <c r="N52" s="22"/>
      <c r="O52" s="22"/>
      <c r="P52" s="22"/>
      <c r="Q52" s="24">
        <f t="shared" si="0"/>
        <v>0</v>
      </c>
      <c r="R52" s="11">
        <f t="shared" si="1"/>
        <v>0</v>
      </c>
      <c r="S52" s="36" t="str">
        <f t="shared" si="2"/>
        <v/>
      </c>
      <c r="T52" s="30" t="str">
        <f>IF(ISBLANK(E52),"",E52/Income!$D$19)</f>
        <v/>
      </c>
    </row>
    <row r="53" spans="2:20">
      <c r="B53" s="25"/>
      <c r="C53" s="25" t="s">
        <v>45</v>
      </c>
      <c r="D53" s="25"/>
      <c r="E53" s="26"/>
      <c r="F53" s="21"/>
      <c r="G53" s="22"/>
      <c r="H53" s="22"/>
      <c r="I53" s="22"/>
      <c r="J53" s="22"/>
      <c r="K53" s="22"/>
      <c r="L53" s="22"/>
      <c r="M53" s="22"/>
      <c r="N53" s="22"/>
      <c r="O53" s="22"/>
      <c r="P53" s="22"/>
      <c r="Q53" s="24">
        <f t="shared" si="0"/>
        <v>0</v>
      </c>
      <c r="R53" s="11">
        <f t="shared" si="1"/>
        <v>0</v>
      </c>
      <c r="S53" s="36" t="str">
        <f t="shared" si="2"/>
        <v/>
      </c>
      <c r="T53" s="30" t="str">
        <f>IF(ISBLANK(E53),"",E53/Income!$D$19)</f>
        <v/>
      </c>
    </row>
    <row r="54" spans="2:20">
      <c r="B54" s="25"/>
      <c r="C54" s="25" t="s">
        <v>46</v>
      </c>
      <c r="D54" s="25"/>
      <c r="E54" s="26"/>
      <c r="F54" s="21"/>
      <c r="G54" s="22"/>
      <c r="H54" s="22"/>
      <c r="I54" s="22"/>
      <c r="J54" s="22"/>
      <c r="K54" s="22"/>
      <c r="L54" s="22"/>
      <c r="M54" s="22"/>
      <c r="N54" s="22"/>
      <c r="O54" s="22"/>
      <c r="P54" s="22"/>
      <c r="Q54" s="24">
        <f t="shared" si="0"/>
        <v>0</v>
      </c>
      <c r="R54" s="11">
        <f t="shared" si="1"/>
        <v>0</v>
      </c>
      <c r="S54" s="36" t="str">
        <f t="shared" si="2"/>
        <v/>
      </c>
      <c r="T54" s="30" t="str">
        <f>IF(ISBLANK(E54),"",E54/Income!$D$19)</f>
        <v/>
      </c>
    </row>
    <row r="55" spans="2:20">
      <c r="B55" s="25"/>
      <c r="C55" s="25" t="s">
        <v>47</v>
      </c>
      <c r="D55" s="25"/>
      <c r="E55" s="26"/>
      <c r="F55" s="21"/>
      <c r="G55" s="22"/>
      <c r="H55" s="22"/>
      <c r="I55" s="22"/>
      <c r="J55" s="22"/>
      <c r="K55" s="22"/>
      <c r="L55" s="22"/>
      <c r="M55" s="22"/>
      <c r="N55" s="22"/>
      <c r="O55" s="22"/>
      <c r="P55" s="22"/>
      <c r="Q55" s="24">
        <f t="shared" si="0"/>
        <v>0</v>
      </c>
      <c r="R55" s="11">
        <f t="shared" si="1"/>
        <v>0</v>
      </c>
      <c r="S55" s="36" t="str">
        <f t="shared" si="2"/>
        <v/>
      </c>
      <c r="T55" s="30" t="str">
        <f>IF(ISBLANK(E55),"",E55/Income!$D$19)</f>
        <v/>
      </c>
    </row>
    <row r="56" spans="2:20">
      <c r="B56" s="25"/>
      <c r="C56" s="25" t="s">
        <v>48</v>
      </c>
      <c r="D56" s="25"/>
      <c r="E56" s="26"/>
      <c r="F56" s="21"/>
      <c r="G56" s="22"/>
      <c r="H56" s="22"/>
      <c r="I56" s="22"/>
      <c r="J56" s="22"/>
      <c r="K56" s="22"/>
      <c r="L56" s="22"/>
      <c r="M56" s="22"/>
      <c r="N56" s="22"/>
      <c r="O56" s="22"/>
      <c r="P56" s="22"/>
      <c r="Q56" s="24">
        <f t="shared" si="0"/>
        <v>0</v>
      </c>
      <c r="R56" s="11">
        <f t="shared" si="1"/>
        <v>0</v>
      </c>
      <c r="S56" s="36" t="str">
        <f t="shared" si="2"/>
        <v/>
      </c>
      <c r="T56" s="30" t="str">
        <f>IF(ISBLANK(E56),"",E56/Income!$D$19)</f>
        <v/>
      </c>
    </row>
    <row r="57" spans="2:20">
      <c r="B57" s="27" t="s">
        <v>49</v>
      </c>
      <c r="C57" s="25"/>
      <c r="D57" s="25"/>
      <c r="E57" s="19"/>
      <c r="F57" s="20"/>
      <c r="Q57" s="24">
        <f t="shared" si="0"/>
        <v>0</v>
      </c>
      <c r="R57" s="11">
        <f t="shared" si="1"/>
        <v>0</v>
      </c>
      <c r="S57" s="36" t="str">
        <f t="shared" si="2"/>
        <v/>
      </c>
      <c r="T57" s="30" t="str">
        <f>IF(ISBLANK(E57),"",E57/Income!$D$19)</f>
        <v/>
      </c>
    </row>
    <row r="58" spans="2:20">
      <c r="B58" s="25"/>
      <c r="C58" s="25" t="s">
        <v>50</v>
      </c>
      <c r="D58" s="25"/>
      <c r="E58" s="26">
        <v>120</v>
      </c>
      <c r="F58" s="21"/>
      <c r="G58" s="22"/>
      <c r="H58" s="22"/>
      <c r="I58" s="22"/>
      <c r="J58" s="22"/>
      <c r="K58" s="22"/>
      <c r="L58" s="22"/>
      <c r="M58" s="22"/>
      <c r="N58" s="22"/>
      <c r="O58" s="22"/>
      <c r="P58" s="22"/>
      <c r="Q58" s="24">
        <f t="shared" si="0"/>
        <v>0</v>
      </c>
      <c r="R58" s="11">
        <f t="shared" si="1"/>
        <v>0</v>
      </c>
      <c r="S58" s="36">
        <f t="shared" si="2"/>
        <v>120</v>
      </c>
      <c r="T58" s="30">
        <f>IF(ISBLANK(E58),"",E58/Income!$D$19)</f>
        <v>1.4999999999999999E-2</v>
      </c>
    </row>
    <row r="59" spans="2:20">
      <c r="B59" s="25"/>
      <c r="C59" s="25" t="s">
        <v>51</v>
      </c>
      <c r="D59" s="25"/>
      <c r="E59" s="26"/>
      <c r="F59" s="21"/>
      <c r="G59" s="22"/>
      <c r="H59" s="22"/>
      <c r="I59" s="22"/>
      <c r="J59" s="22"/>
      <c r="K59" s="22"/>
      <c r="L59" s="22"/>
      <c r="M59" s="22"/>
      <c r="N59" s="22"/>
      <c r="O59" s="22"/>
      <c r="P59" s="22"/>
      <c r="Q59" s="24">
        <f t="shared" si="0"/>
        <v>0</v>
      </c>
      <c r="R59" s="11">
        <f t="shared" si="1"/>
        <v>0</v>
      </c>
      <c r="S59" s="36" t="str">
        <f t="shared" si="2"/>
        <v/>
      </c>
      <c r="T59" s="30" t="str">
        <f>IF(ISBLANK(E59),"",E59/Income!$D$19)</f>
        <v/>
      </c>
    </row>
    <row r="60" spans="2:20">
      <c r="B60" s="25"/>
      <c r="C60" s="25" t="s">
        <v>52</v>
      </c>
      <c r="D60" s="25"/>
      <c r="E60" s="26"/>
      <c r="F60" s="21"/>
      <c r="G60" s="22"/>
      <c r="H60" s="22"/>
      <c r="I60" s="22"/>
      <c r="J60" s="22"/>
      <c r="K60" s="22"/>
      <c r="L60" s="22"/>
      <c r="M60" s="22"/>
      <c r="N60" s="22"/>
      <c r="O60" s="22"/>
      <c r="P60" s="22"/>
      <c r="Q60" s="24">
        <f t="shared" si="0"/>
        <v>0</v>
      </c>
      <c r="R60" s="11">
        <f t="shared" si="1"/>
        <v>0</v>
      </c>
      <c r="S60" s="36" t="str">
        <f t="shared" si="2"/>
        <v/>
      </c>
      <c r="T60" s="30" t="str">
        <f>IF(ISBLANK(E60),"",E60/Income!$D$19)</f>
        <v/>
      </c>
    </row>
    <row r="61" spans="2:20">
      <c r="B61" s="25"/>
      <c r="C61" s="25" t="s">
        <v>53</v>
      </c>
      <c r="D61" s="25"/>
      <c r="E61" s="26"/>
      <c r="F61" s="21"/>
      <c r="G61" s="22"/>
      <c r="H61" s="22"/>
      <c r="I61" s="22"/>
      <c r="J61" s="22"/>
      <c r="K61" s="22"/>
      <c r="L61" s="22"/>
      <c r="M61" s="22"/>
      <c r="N61" s="22"/>
      <c r="O61" s="22"/>
      <c r="P61" s="22"/>
      <c r="Q61" s="24">
        <f t="shared" si="0"/>
        <v>0</v>
      </c>
      <c r="R61" s="11">
        <f t="shared" si="1"/>
        <v>0</v>
      </c>
      <c r="S61" s="36" t="str">
        <f t="shared" si="2"/>
        <v/>
      </c>
      <c r="T61" s="30" t="str">
        <f>IF(ISBLANK(E61),"",E61/Income!$D$19)</f>
        <v/>
      </c>
    </row>
    <row r="62" spans="2:20">
      <c r="B62" s="25"/>
      <c r="C62" s="25" t="s">
        <v>54</v>
      </c>
      <c r="D62" s="25"/>
      <c r="E62" s="26"/>
      <c r="F62" s="21"/>
      <c r="G62" s="22"/>
      <c r="H62" s="22"/>
      <c r="I62" s="22"/>
      <c r="J62" s="22"/>
      <c r="K62" s="22"/>
      <c r="L62" s="22"/>
      <c r="M62" s="22"/>
      <c r="N62" s="22"/>
      <c r="O62" s="22"/>
      <c r="P62" s="22"/>
      <c r="Q62" s="24">
        <f t="shared" si="0"/>
        <v>0</v>
      </c>
      <c r="R62" s="11">
        <f t="shared" si="1"/>
        <v>0</v>
      </c>
      <c r="S62" s="36" t="str">
        <f t="shared" si="2"/>
        <v/>
      </c>
      <c r="T62" s="30" t="str">
        <f>IF(ISBLANK(E62),"",E62/Income!$D$19)</f>
        <v/>
      </c>
    </row>
    <row r="63" spans="2:20">
      <c r="B63" s="25"/>
      <c r="C63" s="25" t="s">
        <v>55</v>
      </c>
      <c r="D63" s="25"/>
      <c r="E63" s="26"/>
      <c r="F63" s="21"/>
      <c r="G63" s="22"/>
      <c r="H63" s="22"/>
      <c r="I63" s="22"/>
      <c r="J63" s="22"/>
      <c r="K63" s="22"/>
      <c r="L63" s="22"/>
      <c r="M63" s="22"/>
      <c r="N63" s="22"/>
      <c r="O63" s="22"/>
      <c r="P63" s="22"/>
      <c r="Q63" s="24">
        <f t="shared" si="0"/>
        <v>0</v>
      </c>
      <c r="R63" s="11">
        <f t="shared" si="1"/>
        <v>0</v>
      </c>
      <c r="S63" s="36" t="str">
        <f t="shared" si="2"/>
        <v/>
      </c>
      <c r="T63" s="30" t="str">
        <f>IF(ISBLANK(E63),"",E63/Income!$D$19)</f>
        <v/>
      </c>
    </row>
    <row r="64" spans="2:20">
      <c r="B64" s="25"/>
      <c r="C64" s="25" t="s">
        <v>56</v>
      </c>
      <c r="D64" s="25"/>
      <c r="E64" s="26"/>
      <c r="F64" s="21"/>
      <c r="G64" s="22"/>
      <c r="H64" s="22"/>
      <c r="I64" s="22"/>
      <c r="J64" s="22"/>
      <c r="K64" s="22"/>
      <c r="L64" s="22"/>
      <c r="M64" s="22"/>
      <c r="N64" s="22"/>
      <c r="O64" s="22"/>
      <c r="P64" s="22"/>
      <c r="Q64" s="24">
        <f t="shared" si="0"/>
        <v>0</v>
      </c>
      <c r="R64" s="11">
        <f t="shared" si="1"/>
        <v>0</v>
      </c>
      <c r="S64" s="36" t="str">
        <f t="shared" si="2"/>
        <v/>
      </c>
      <c r="T64" s="30" t="str">
        <f>IF(ISBLANK(E64),"",E64/Income!$D$19)</f>
        <v/>
      </c>
    </row>
    <row r="65" spans="2:20">
      <c r="B65" s="25"/>
      <c r="C65" s="25" t="s">
        <v>57</v>
      </c>
      <c r="D65" s="25"/>
      <c r="E65" s="26"/>
      <c r="F65" s="21"/>
      <c r="G65" s="22"/>
      <c r="H65" s="22"/>
      <c r="I65" s="22"/>
      <c r="J65" s="22"/>
      <c r="K65" s="22"/>
      <c r="L65" s="22"/>
      <c r="M65" s="22"/>
      <c r="N65" s="22"/>
      <c r="O65" s="22"/>
      <c r="P65" s="22"/>
      <c r="Q65" s="24">
        <f t="shared" si="0"/>
        <v>0</v>
      </c>
      <c r="R65" s="11">
        <f t="shared" si="1"/>
        <v>0</v>
      </c>
      <c r="S65" s="36" t="str">
        <f t="shared" si="2"/>
        <v/>
      </c>
      <c r="T65" s="30" t="str">
        <f>IF(ISBLANK(E65),"",E65/Income!$D$19)</f>
        <v/>
      </c>
    </row>
    <row r="66" spans="2:20">
      <c r="B66" s="25"/>
      <c r="C66" s="25" t="s">
        <v>58</v>
      </c>
      <c r="D66" s="25"/>
      <c r="E66" s="26"/>
      <c r="F66" s="21"/>
      <c r="G66" s="22"/>
      <c r="H66" s="22"/>
      <c r="I66" s="22"/>
      <c r="J66" s="22"/>
      <c r="K66" s="22"/>
      <c r="L66" s="22"/>
      <c r="M66" s="22"/>
      <c r="N66" s="22"/>
      <c r="O66" s="22"/>
      <c r="P66" s="22"/>
      <c r="Q66" s="24">
        <f t="shared" si="0"/>
        <v>0</v>
      </c>
      <c r="R66" s="11">
        <f t="shared" si="1"/>
        <v>0</v>
      </c>
      <c r="S66" s="36" t="str">
        <f t="shared" si="2"/>
        <v/>
      </c>
      <c r="T66" s="30" t="str">
        <f>IF(ISBLANK(E66),"",E66/Income!$D$19)</f>
        <v/>
      </c>
    </row>
    <row r="67" spans="2:20">
      <c r="B67" s="25"/>
      <c r="C67" s="25" t="s">
        <v>59</v>
      </c>
      <c r="D67" s="25"/>
      <c r="E67" s="26"/>
      <c r="F67" s="21"/>
      <c r="G67" s="22"/>
      <c r="H67" s="22"/>
      <c r="I67" s="22"/>
      <c r="J67" s="22"/>
      <c r="K67" s="22"/>
      <c r="L67" s="22"/>
      <c r="M67" s="22"/>
      <c r="N67" s="22"/>
      <c r="O67" s="22"/>
      <c r="P67" s="22"/>
      <c r="Q67" s="24">
        <f t="shared" si="0"/>
        <v>0</v>
      </c>
      <c r="R67" s="11">
        <f t="shared" si="1"/>
        <v>0</v>
      </c>
      <c r="S67" s="36" t="str">
        <f t="shared" si="2"/>
        <v/>
      </c>
      <c r="T67" s="30" t="str">
        <f>IF(ISBLANK(E67),"",E67/Income!$D$19)</f>
        <v/>
      </c>
    </row>
    <row r="68" spans="2:20">
      <c r="B68" s="25"/>
      <c r="C68" s="25" t="s">
        <v>60</v>
      </c>
      <c r="D68" s="25"/>
      <c r="E68" s="26"/>
      <c r="F68" s="21"/>
      <c r="G68" s="22"/>
      <c r="H68" s="22"/>
      <c r="I68" s="22"/>
      <c r="J68" s="22"/>
      <c r="K68" s="22"/>
      <c r="L68" s="22"/>
      <c r="M68" s="22"/>
      <c r="N68" s="22"/>
      <c r="O68" s="22"/>
      <c r="P68" s="22"/>
      <c r="Q68" s="24">
        <f t="shared" si="0"/>
        <v>0</v>
      </c>
      <c r="R68" s="11">
        <f t="shared" si="1"/>
        <v>0</v>
      </c>
      <c r="S68" s="36" t="str">
        <f t="shared" si="2"/>
        <v/>
      </c>
      <c r="T68" s="30" t="str">
        <f>IF(ISBLANK(E68),"",E68/Income!$D$19)</f>
        <v/>
      </c>
    </row>
    <row r="69" spans="2:20">
      <c r="B69" s="25"/>
      <c r="C69" s="25" t="s">
        <v>61</v>
      </c>
      <c r="D69" s="25"/>
      <c r="E69" s="26"/>
      <c r="F69" s="21"/>
      <c r="G69" s="22"/>
      <c r="H69" s="22"/>
      <c r="I69" s="22"/>
      <c r="J69" s="22"/>
      <c r="K69" s="22"/>
      <c r="L69" s="22"/>
      <c r="M69" s="22"/>
      <c r="N69" s="22"/>
      <c r="O69" s="22"/>
      <c r="P69" s="22"/>
      <c r="Q69" s="24">
        <f t="shared" si="0"/>
        <v>0</v>
      </c>
      <c r="R69" s="11">
        <f t="shared" si="1"/>
        <v>0</v>
      </c>
      <c r="S69" s="36" t="str">
        <f t="shared" si="2"/>
        <v/>
      </c>
      <c r="T69" s="30" t="str">
        <f>IF(ISBLANK(E69),"",E69/Income!$D$19)</f>
        <v/>
      </c>
    </row>
    <row r="70" spans="2:20">
      <c r="B70" s="25"/>
      <c r="C70" s="25" t="s">
        <v>62</v>
      </c>
      <c r="D70" s="25"/>
      <c r="E70" s="26"/>
      <c r="F70" s="21"/>
      <c r="G70" s="22"/>
      <c r="H70" s="22"/>
      <c r="I70" s="22"/>
      <c r="J70" s="22"/>
      <c r="K70" s="22"/>
      <c r="L70" s="22"/>
      <c r="M70" s="22"/>
      <c r="N70" s="22"/>
      <c r="O70" s="22"/>
      <c r="P70" s="22"/>
      <c r="Q70" s="24">
        <f t="shared" si="0"/>
        <v>0</v>
      </c>
      <c r="R70" s="11">
        <f t="shared" si="1"/>
        <v>0</v>
      </c>
      <c r="S70" s="36" t="str">
        <f t="shared" si="2"/>
        <v/>
      </c>
      <c r="T70" s="30" t="str">
        <f>IF(ISBLANK(E70),"",E70/Income!$D$19)</f>
        <v/>
      </c>
    </row>
    <row r="71" spans="2:20">
      <c r="B71" s="25"/>
      <c r="C71" s="25" t="s">
        <v>63</v>
      </c>
      <c r="D71" s="25"/>
      <c r="E71" s="26"/>
      <c r="F71" s="21"/>
      <c r="G71" s="22"/>
      <c r="H71" s="22"/>
      <c r="I71" s="22"/>
      <c r="J71" s="22"/>
      <c r="K71" s="22"/>
      <c r="L71" s="22"/>
      <c r="M71" s="22"/>
      <c r="N71" s="22"/>
      <c r="O71" s="22"/>
      <c r="P71" s="22"/>
      <c r="Q71" s="24">
        <f t="shared" si="0"/>
        <v>0</v>
      </c>
      <c r="R71" s="11">
        <f t="shared" si="1"/>
        <v>0</v>
      </c>
      <c r="S71" s="36" t="str">
        <f t="shared" si="2"/>
        <v/>
      </c>
      <c r="T71" s="30" t="str">
        <f>IF(ISBLANK(E71),"",E71/Income!$D$19)</f>
        <v/>
      </c>
    </row>
    <row r="72" spans="2:20">
      <c r="B72" s="25"/>
      <c r="C72" s="25" t="s">
        <v>64</v>
      </c>
      <c r="D72" s="25"/>
      <c r="E72" s="26"/>
      <c r="F72" s="21"/>
      <c r="G72" s="22"/>
      <c r="H72" s="22"/>
      <c r="I72" s="22"/>
      <c r="J72" s="22"/>
      <c r="K72" s="22"/>
      <c r="L72" s="22"/>
      <c r="M72" s="22"/>
      <c r="N72" s="22"/>
      <c r="O72" s="22"/>
      <c r="P72" s="22"/>
      <c r="Q72" s="24">
        <f t="shared" ref="Q72:Q97" si="3">COUNT(G72:P72)</f>
        <v>0</v>
      </c>
      <c r="R72" s="11">
        <f t="shared" ref="R72:R97" si="4">SUM(G72:P72)</f>
        <v>0</v>
      </c>
      <c r="S72" s="36" t="str">
        <f t="shared" ref="S72:S97" si="5">IF(ISBLANK(E72),"",E72-R72)</f>
        <v/>
      </c>
      <c r="T72" s="30" t="str">
        <f>IF(ISBLANK(E72),"",E72/Income!$D$19)</f>
        <v/>
      </c>
    </row>
    <row r="73" spans="2:20">
      <c r="B73" s="25"/>
      <c r="C73" s="25" t="s">
        <v>65</v>
      </c>
      <c r="D73" s="25"/>
      <c r="E73" s="26"/>
      <c r="F73" s="21"/>
      <c r="G73" s="22"/>
      <c r="H73" s="22"/>
      <c r="I73" s="22"/>
      <c r="J73" s="22"/>
      <c r="K73" s="22"/>
      <c r="L73" s="22"/>
      <c r="M73" s="22"/>
      <c r="N73" s="22"/>
      <c r="O73" s="22"/>
      <c r="P73" s="22"/>
      <c r="Q73" s="24">
        <f t="shared" si="3"/>
        <v>0</v>
      </c>
      <c r="R73" s="11">
        <f t="shared" si="4"/>
        <v>0</v>
      </c>
      <c r="S73" s="36" t="str">
        <f t="shared" si="5"/>
        <v/>
      </c>
      <c r="T73" s="30" t="str">
        <f>IF(ISBLANK(E73),"",E73/Income!$D$19)</f>
        <v/>
      </c>
    </row>
    <row r="74" spans="2:20">
      <c r="B74" s="27" t="s">
        <v>66</v>
      </c>
      <c r="C74" s="25"/>
      <c r="D74" s="25"/>
      <c r="E74" s="19"/>
      <c r="F74" s="20"/>
      <c r="Q74" s="24">
        <f t="shared" si="3"/>
        <v>0</v>
      </c>
      <c r="R74" s="11">
        <f t="shared" si="4"/>
        <v>0</v>
      </c>
      <c r="S74" s="36" t="str">
        <f t="shared" si="5"/>
        <v/>
      </c>
      <c r="T74" s="30" t="str">
        <f>IF(ISBLANK(E74),"",E74/Income!$D$19)</f>
        <v/>
      </c>
    </row>
    <row r="75" spans="2:20">
      <c r="B75" s="25"/>
      <c r="C75" s="25" t="s">
        <v>67</v>
      </c>
      <c r="D75" s="25"/>
      <c r="E75" s="26"/>
      <c r="F75" s="21"/>
      <c r="G75" s="22"/>
      <c r="H75" s="22"/>
      <c r="I75" s="22"/>
      <c r="J75" s="22"/>
      <c r="K75" s="22"/>
      <c r="L75" s="22"/>
      <c r="M75" s="22"/>
      <c r="N75" s="22"/>
      <c r="O75" s="22"/>
      <c r="P75" s="22"/>
      <c r="Q75" s="24">
        <f t="shared" si="3"/>
        <v>0</v>
      </c>
      <c r="R75" s="11">
        <f t="shared" si="4"/>
        <v>0</v>
      </c>
      <c r="S75" s="36" t="str">
        <f t="shared" si="5"/>
        <v/>
      </c>
      <c r="T75" s="30" t="str">
        <f>IF(ISBLANK(E75),"",E75/Income!$D$19)</f>
        <v/>
      </c>
    </row>
    <row r="76" spans="2:20">
      <c r="B76" s="25"/>
      <c r="C76" s="25" t="s">
        <v>68</v>
      </c>
      <c r="D76" s="25"/>
      <c r="E76" s="26"/>
      <c r="F76" s="21"/>
      <c r="G76" s="22"/>
      <c r="H76" s="22"/>
      <c r="I76" s="22"/>
      <c r="J76" s="22"/>
      <c r="K76" s="22"/>
      <c r="L76" s="22"/>
      <c r="M76" s="22"/>
      <c r="N76" s="22"/>
      <c r="O76" s="22"/>
      <c r="P76" s="22"/>
      <c r="Q76" s="24">
        <f t="shared" si="3"/>
        <v>0</v>
      </c>
      <c r="R76" s="11">
        <f t="shared" si="4"/>
        <v>0</v>
      </c>
      <c r="S76" s="36" t="str">
        <f t="shared" si="5"/>
        <v/>
      </c>
      <c r="T76" s="30" t="str">
        <f>IF(ISBLANK(E76),"",E76/Income!$D$19)</f>
        <v/>
      </c>
    </row>
    <row r="77" spans="2:20">
      <c r="B77" s="27" t="s">
        <v>69</v>
      </c>
      <c r="C77" s="25"/>
      <c r="D77" s="25"/>
      <c r="E77" s="19"/>
      <c r="F77" s="20"/>
      <c r="Q77" s="24">
        <f t="shared" si="3"/>
        <v>0</v>
      </c>
      <c r="R77" s="11">
        <f t="shared" si="4"/>
        <v>0</v>
      </c>
      <c r="S77" s="36" t="str">
        <f t="shared" si="5"/>
        <v/>
      </c>
      <c r="T77" s="30" t="str">
        <f>IF(ISBLANK(E77),"",E77/Income!$D$19)</f>
        <v/>
      </c>
    </row>
    <row r="78" spans="2:20">
      <c r="B78" s="25"/>
      <c r="C78" s="25" t="s">
        <v>70</v>
      </c>
      <c r="D78" s="25"/>
      <c r="E78" s="26">
        <v>300</v>
      </c>
      <c r="F78" s="21"/>
      <c r="G78" s="22"/>
      <c r="H78" s="22"/>
      <c r="I78" s="22"/>
      <c r="J78" s="22"/>
      <c r="K78" s="22"/>
      <c r="L78" s="22"/>
      <c r="M78" s="22"/>
      <c r="N78" s="22"/>
      <c r="O78" s="22"/>
      <c r="P78" s="22"/>
      <c r="Q78" s="24">
        <f t="shared" si="3"/>
        <v>0</v>
      </c>
      <c r="R78" s="11">
        <f t="shared" si="4"/>
        <v>0</v>
      </c>
      <c r="S78" s="36">
        <f t="shared" si="5"/>
        <v>300</v>
      </c>
      <c r="T78" s="30">
        <f>IF(ISBLANK(E78),"",E78/Income!$D$19)</f>
        <v>3.7499999999999999E-2</v>
      </c>
    </row>
    <row r="79" spans="2:20">
      <c r="B79" s="25"/>
      <c r="C79" s="25" t="s">
        <v>106</v>
      </c>
      <c r="D79" s="25"/>
      <c r="E79" s="26">
        <v>150</v>
      </c>
      <c r="F79" s="21"/>
      <c r="G79" s="22"/>
      <c r="H79" s="22"/>
      <c r="I79" s="22"/>
      <c r="J79" s="22"/>
      <c r="K79" s="22"/>
      <c r="L79" s="22"/>
      <c r="M79" s="22"/>
      <c r="N79" s="22"/>
      <c r="O79" s="22"/>
      <c r="P79" s="22"/>
      <c r="Q79" s="24">
        <f t="shared" si="3"/>
        <v>0</v>
      </c>
      <c r="R79" s="11">
        <f t="shared" si="4"/>
        <v>0</v>
      </c>
      <c r="S79" s="36">
        <f t="shared" si="5"/>
        <v>150</v>
      </c>
      <c r="T79" s="30">
        <f>IF(ISBLANK(E79),"",E79/Income!$D$19)</f>
        <v>1.8749999999999999E-2</v>
      </c>
    </row>
    <row r="80" spans="2:20">
      <c r="B80" s="25"/>
      <c r="C80" s="25" t="s">
        <v>71</v>
      </c>
      <c r="D80" s="25"/>
      <c r="E80" s="26">
        <v>100</v>
      </c>
      <c r="F80" s="21"/>
      <c r="G80" s="22"/>
      <c r="H80" s="22"/>
      <c r="I80" s="22"/>
      <c r="J80" s="22"/>
      <c r="K80" s="22"/>
      <c r="L80" s="22"/>
      <c r="M80" s="22"/>
      <c r="N80" s="22"/>
      <c r="O80" s="22"/>
      <c r="P80" s="22"/>
      <c r="Q80" s="24">
        <f t="shared" si="3"/>
        <v>0</v>
      </c>
      <c r="R80" s="11">
        <f t="shared" si="4"/>
        <v>0</v>
      </c>
      <c r="S80" s="36">
        <f t="shared" si="5"/>
        <v>100</v>
      </c>
      <c r="T80" s="30">
        <f>IF(ISBLANK(E80),"",E80/Income!$D$19)</f>
        <v>1.2500000000000001E-2</v>
      </c>
    </row>
    <row r="81" spans="2:20">
      <c r="B81" s="25"/>
      <c r="C81" s="25" t="s">
        <v>72</v>
      </c>
      <c r="D81" s="25"/>
      <c r="E81" s="26"/>
      <c r="F81" s="21"/>
      <c r="G81" s="22"/>
      <c r="H81" s="22"/>
      <c r="I81" s="22"/>
      <c r="J81" s="22"/>
      <c r="K81" s="22"/>
      <c r="L81" s="22"/>
      <c r="M81" s="22"/>
      <c r="N81" s="22"/>
      <c r="O81" s="22"/>
      <c r="P81" s="22"/>
      <c r="Q81" s="24">
        <f t="shared" si="3"/>
        <v>0</v>
      </c>
      <c r="R81" s="11">
        <f t="shared" si="4"/>
        <v>0</v>
      </c>
      <c r="S81" s="36" t="str">
        <f t="shared" si="5"/>
        <v/>
      </c>
      <c r="T81" s="30" t="str">
        <f>IF(ISBLANK(E81),"",E81/Income!$D$19)</f>
        <v/>
      </c>
    </row>
    <row r="82" spans="2:20">
      <c r="B82" s="25"/>
      <c r="C82" s="25" t="s">
        <v>73</v>
      </c>
      <c r="D82" s="25"/>
      <c r="E82" s="26"/>
      <c r="F82" s="21"/>
      <c r="G82" s="22"/>
      <c r="H82" s="22"/>
      <c r="I82" s="22"/>
      <c r="J82" s="22"/>
      <c r="K82" s="22"/>
      <c r="L82" s="22"/>
      <c r="M82" s="22"/>
      <c r="N82" s="22"/>
      <c r="O82" s="22"/>
      <c r="P82" s="22"/>
      <c r="Q82" s="24">
        <f t="shared" si="3"/>
        <v>0</v>
      </c>
      <c r="R82" s="11">
        <f t="shared" si="4"/>
        <v>0</v>
      </c>
      <c r="S82" s="36" t="str">
        <f t="shared" si="5"/>
        <v/>
      </c>
      <c r="T82" s="30" t="str">
        <f>IF(ISBLANK(E82),"",E82/Income!$D$19)</f>
        <v/>
      </c>
    </row>
    <row r="83" spans="2:20">
      <c r="B83" s="25"/>
      <c r="C83" s="25" t="s">
        <v>74</v>
      </c>
      <c r="D83" s="25"/>
      <c r="E83" s="26"/>
      <c r="F83" s="21"/>
      <c r="G83" s="22"/>
      <c r="H83" s="22"/>
      <c r="I83" s="22"/>
      <c r="J83" s="22"/>
      <c r="K83" s="22"/>
      <c r="L83" s="22"/>
      <c r="M83" s="22"/>
      <c r="N83" s="22"/>
      <c r="O83" s="22"/>
      <c r="P83" s="22"/>
      <c r="Q83" s="24">
        <f t="shared" si="3"/>
        <v>0</v>
      </c>
      <c r="R83" s="11">
        <f t="shared" si="4"/>
        <v>0</v>
      </c>
      <c r="S83" s="36" t="str">
        <f t="shared" si="5"/>
        <v/>
      </c>
      <c r="T83" s="30" t="str">
        <f>IF(ISBLANK(E83),"",E83/Income!$D$19)</f>
        <v/>
      </c>
    </row>
    <row r="84" spans="2:20">
      <c r="B84" s="25"/>
      <c r="C84" s="25" t="s">
        <v>75</v>
      </c>
      <c r="D84" s="25"/>
      <c r="E84" s="26"/>
      <c r="F84" s="21"/>
      <c r="G84" s="22"/>
      <c r="H84" s="22"/>
      <c r="I84" s="22"/>
      <c r="J84" s="22"/>
      <c r="K84" s="22"/>
      <c r="L84" s="22"/>
      <c r="M84" s="22"/>
      <c r="N84" s="22"/>
      <c r="O84" s="22"/>
      <c r="P84" s="22"/>
      <c r="Q84" s="24">
        <f t="shared" si="3"/>
        <v>0</v>
      </c>
      <c r="R84" s="11">
        <f t="shared" si="4"/>
        <v>0</v>
      </c>
      <c r="S84" s="36" t="str">
        <f t="shared" si="5"/>
        <v/>
      </c>
      <c r="T84" s="30" t="str">
        <f>IF(ISBLANK(E84),"",E84/Income!$D$19)</f>
        <v/>
      </c>
    </row>
    <row r="85" spans="2:20">
      <c r="B85" s="25"/>
      <c r="C85" s="25" t="s">
        <v>76</v>
      </c>
      <c r="D85" s="25"/>
      <c r="E85" s="26"/>
      <c r="F85" s="21"/>
      <c r="G85" s="22"/>
      <c r="H85" s="22"/>
      <c r="I85" s="22"/>
      <c r="J85" s="22"/>
      <c r="K85" s="22"/>
      <c r="L85" s="22"/>
      <c r="M85" s="22"/>
      <c r="N85" s="22"/>
      <c r="O85" s="22"/>
      <c r="P85" s="22"/>
      <c r="Q85" s="24">
        <f t="shared" si="3"/>
        <v>0</v>
      </c>
      <c r="R85" s="11">
        <f t="shared" si="4"/>
        <v>0</v>
      </c>
      <c r="S85" s="36" t="str">
        <f t="shared" si="5"/>
        <v/>
      </c>
      <c r="T85" s="30" t="str">
        <f>IF(ISBLANK(E85),"",E85/Income!$D$19)</f>
        <v/>
      </c>
    </row>
    <row r="86" spans="2:20">
      <c r="B86" s="25"/>
      <c r="C86" s="25" t="s">
        <v>77</v>
      </c>
      <c r="D86" s="25"/>
      <c r="E86" s="26"/>
      <c r="F86" s="21"/>
      <c r="G86" s="22"/>
      <c r="H86" s="22"/>
      <c r="I86" s="22"/>
      <c r="J86" s="22"/>
      <c r="K86" s="22"/>
      <c r="L86" s="22"/>
      <c r="M86" s="22"/>
      <c r="N86" s="22"/>
      <c r="O86" s="22"/>
      <c r="P86" s="22"/>
      <c r="Q86" s="24">
        <f t="shared" si="3"/>
        <v>0</v>
      </c>
      <c r="R86" s="11">
        <f t="shared" si="4"/>
        <v>0</v>
      </c>
      <c r="S86" s="36" t="str">
        <f t="shared" si="5"/>
        <v/>
      </c>
      <c r="T86" s="30" t="str">
        <f>IF(ISBLANK(E86),"",E86/Income!$D$19)</f>
        <v/>
      </c>
    </row>
    <row r="87" spans="2:20">
      <c r="B87" s="25"/>
      <c r="C87" s="25" t="s">
        <v>78</v>
      </c>
      <c r="D87" s="25"/>
      <c r="E87" s="26"/>
      <c r="F87" s="21"/>
      <c r="G87" s="22"/>
      <c r="H87" s="22"/>
      <c r="I87" s="22"/>
      <c r="J87" s="22"/>
      <c r="K87" s="22"/>
      <c r="L87" s="22"/>
      <c r="M87" s="22"/>
      <c r="N87" s="22"/>
      <c r="O87" s="22"/>
      <c r="P87" s="22"/>
      <c r="Q87" s="24">
        <f t="shared" si="3"/>
        <v>0</v>
      </c>
      <c r="R87" s="11">
        <f t="shared" si="4"/>
        <v>0</v>
      </c>
      <c r="S87" s="36" t="str">
        <f t="shared" si="5"/>
        <v/>
      </c>
      <c r="T87" s="30" t="str">
        <f>IF(ISBLANK(E87),"",E87/Income!$D$19)</f>
        <v/>
      </c>
    </row>
    <row r="88" spans="2:20">
      <c r="B88" s="25"/>
      <c r="C88" s="25" t="s">
        <v>79</v>
      </c>
      <c r="D88" s="25"/>
      <c r="E88" s="26"/>
      <c r="F88" s="21"/>
      <c r="G88" s="22"/>
      <c r="H88" s="22"/>
      <c r="I88" s="22"/>
      <c r="J88" s="22"/>
      <c r="K88" s="22"/>
      <c r="L88" s="22"/>
      <c r="M88" s="22"/>
      <c r="N88" s="22"/>
      <c r="O88" s="22"/>
      <c r="P88" s="22"/>
      <c r="Q88" s="24">
        <f t="shared" si="3"/>
        <v>0</v>
      </c>
      <c r="R88" s="11">
        <f t="shared" si="4"/>
        <v>0</v>
      </c>
      <c r="S88" s="36" t="str">
        <f t="shared" si="5"/>
        <v/>
      </c>
      <c r="T88" s="30" t="str">
        <f>IF(ISBLANK(E88),"",E88/Income!$D$19)</f>
        <v/>
      </c>
    </row>
    <row r="89" spans="2:20">
      <c r="B89" s="25"/>
      <c r="C89" s="25" t="s">
        <v>80</v>
      </c>
      <c r="D89" s="25"/>
      <c r="E89" s="26"/>
      <c r="F89" s="21"/>
      <c r="G89" s="22"/>
      <c r="H89" s="22"/>
      <c r="I89" s="22"/>
      <c r="J89" s="22"/>
      <c r="K89" s="22"/>
      <c r="L89" s="22"/>
      <c r="M89" s="22"/>
      <c r="N89" s="22"/>
      <c r="O89" s="22"/>
      <c r="P89" s="22"/>
      <c r="Q89" s="24">
        <f t="shared" si="3"/>
        <v>0</v>
      </c>
      <c r="R89" s="11">
        <f t="shared" si="4"/>
        <v>0</v>
      </c>
      <c r="S89" s="36" t="str">
        <f t="shared" si="5"/>
        <v/>
      </c>
      <c r="T89" s="30" t="str">
        <f>IF(ISBLANK(E89),"",E89/Income!$D$19)</f>
        <v/>
      </c>
    </row>
    <row r="90" spans="2:20">
      <c r="B90" s="25"/>
      <c r="C90" s="25" t="s">
        <v>81</v>
      </c>
      <c r="D90" s="25"/>
      <c r="E90" s="26"/>
      <c r="F90" s="21"/>
      <c r="G90" s="22"/>
      <c r="H90" s="22"/>
      <c r="I90" s="22"/>
      <c r="J90" s="22"/>
      <c r="K90" s="22"/>
      <c r="L90" s="22"/>
      <c r="M90" s="22"/>
      <c r="N90" s="22"/>
      <c r="O90" s="22"/>
      <c r="P90" s="22"/>
      <c r="Q90" s="24">
        <f t="shared" si="3"/>
        <v>0</v>
      </c>
      <c r="R90" s="11">
        <f t="shared" si="4"/>
        <v>0</v>
      </c>
      <c r="S90" s="36" t="str">
        <f t="shared" si="5"/>
        <v/>
      </c>
      <c r="T90" s="30" t="str">
        <f>IF(ISBLANK(E90),"",E90/Income!$D$19)</f>
        <v/>
      </c>
    </row>
    <row r="91" spans="2:20">
      <c r="B91" s="25"/>
      <c r="C91" s="25" t="s">
        <v>82</v>
      </c>
      <c r="D91" s="25"/>
      <c r="E91" s="26">
        <v>120</v>
      </c>
      <c r="F91" s="21"/>
      <c r="G91" s="22"/>
      <c r="H91" s="22"/>
      <c r="I91" s="22"/>
      <c r="J91" s="22"/>
      <c r="K91" s="22"/>
      <c r="L91" s="22"/>
      <c r="M91" s="22"/>
      <c r="N91" s="22"/>
      <c r="O91" s="22"/>
      <c r="P91" s="22"/>
      <c r="Q91" s="24">
        <f t="shared" si="3"/>
        <v>0</v>
      </c>
      <c r="R91" s="11">
        <f t="shared" si="4"/>
        <v>0</v>
      </c>
      <c r="S91" s="36">
        <f t="shared" si="5"/>
        <v>120</v>
      </c>
      <c r="T91" s="30">
        <f>IF(ISBLANK(E91),"",E91/Income!$D$19)</f>
        <v>1.4999999999999999E-2</v>
      </c>
    </row>
    <row r="92" spans="2:20">
      <c r="B92" s="25"/>
      <c r="C92" s="25" t="s">
        <v>83</v>
      </c>
      <c r="D92" s="25"/>
      <c r="E92" s="26"/>
      <c r="F92" s="21"/>
      <c r="G92" s="22"/>
      <c r="H92" s="22"/>
      <c r="I92" s="22"/>
      <c r="J92" s="22"/>
      <c r="K92" s="22"/>
      <c r="L92" s="22"/>
      <c r="M92" s="22"/>
      <c r="N92" s="22"/>
      <c r="O92" s="22"/>
      <c r="P92" s="22"/>
      <c r="Q92" s="24">
        <f t="shared" si="3"/>
        <v>0</v>
      </c>
      <c r="R92" s="11">
        <f t="shared" si="4"/>
        <v>0</v>
      </c>
      <c r="S92" s="36" t="str">
        <f t="shared" si="5"/>
        <v/>
      </c>
      <c r="T92" s="30" t="str">
        <f>IF(ISBLANK(E92),"",E92/Income!$D$19)</f>
        <v/>
      </c>
    </row>
    <row r="93" spans="2:20">
      <c r="B93" s="25"/>
      <c r="C93" s="25" t="s">
        <v>17</v>
      </c>
      <c r="D93" s="25"/>
      <c r="E93" s="26"/>
      <c r="F93" s="21"/>
      <c r="G93" s="22"/>
      <c r="H93" s="22"/>
      <c r="I93" s="22"/>
      <c r="J93" s="22"/>
      <c r="K93" s="22"/>
      <c r="L93" s="22"/>
      <c r="M93" s="22"/>
      <c r="N93" s="22"/>
      <c r="O93" s="22"/>
      <c r="P93" s="22"/>
      <c r="Q93" s="24">
        <f t="shared" si="3"/>
        <v>0</v>
      </c>
      <c r="R93" s="11">
        <f t="shared" si="4"/>
        <v>0</v>
      </c>
      <c r="S93" s="36" t="str">
        <f t="shared" si="5"/>
        <v/>
      </c>
      <c r="T93" s="30" t="str">
        <f>IF(ISBLANK(E93),"",E93/Income!$D$19)</f>
        <v/>
      </c>
    </row>
    <row r="94" spans="2:20">
      <c r="B94" s="25"/>
      <c r="C94" s="25" t="s">
        <v>17</v>
      </c>
      <c r="D94" s="25"/>
      <c r="E94" s="26"/>
      <c r="F94" s="21"/>
      <c r="G94" s="22"/>
      <c r="H94" s="22"/>
      <c r="I94" s="22"/>
      <c r="J94" s="22"/>
      <c r="K94" s="22"/>
      <c r="L94" s="22"/>
      <c r="M94" s="22"/>
      <c r="N94" s="22"/>
      <c r="O94" s="22"/>
      <c r="P94" s="22"/>
      <c r="Q94" s="24">
        <f t="shared" si="3"/>
        <v>0</v>
      </c>
      <c r="R94" s="11">
        <f t="shared" si="4"/>
        <v>0</v>
      </c>
      <c r="S94" s="36" t="str">
        <f t="shared" si="5"/>
        <v/>
      </c>
      <c r="T94" s="30" t="str">
        <f>IF(ISBLANK(E94),"",E94/Income!$D$19)</f>
        <v/>
      </c>
    </row>
    <row r="95" spans="2:20">
      <c r="B95" s="25"/>
      <c r="C95" s="25" t="s">
        <v>17</v>
      </c>
      <c r="D95" s="25"/>
      <c r="E95" s="26"/>
      <c r="F95" s="21"/>
      <c r="G95" s="22"/>
      <c r="H95" s="22"/>
      <c r="I95" s="22"/>
      <c r="J95" s="22"/>
      <c r="K95" s="22"/>
      <c r="L95" s="22"/>
      <c r="M95" s="22"/>
      <c r="N95" s="22"/>
      <c r="O95" s="22"/>
      <c r="P95" s="22"/>
      <c r="Q95" s="24">
        <f t="shared" si="3"/>
        <v>0</v>
      </c>
      <c r="R95" s="11">
        <f t="shared" si="4"/>
        <v>0</v>
      </c>
      <c r="S95" s="36" t="str">
        <f t="shared" si="5"/>
        <v/>
      </c>
      <c r="T95" s="30" t="str">
        <f>IF(ISBLANK(E95),"",E95/Income!$D$19)</f>
        <v/>
      </c>
    </row>
    <row r="96" spans="2:20">
      <c r="B96" s="25"/>
      <c r="C96" s="25" t="s">
        <v>17</v>
      </c>
      <c r="D96" s="25"/>
      <c r="E96" s="26"/>
      <c r="F96" s="21"/>
      <c r="G96" s="22"/>
      <c r="H96" s="22"/>
      <c r="I96" s="22"/>
      <c r="J96" s="22"/>
      <c r="K96" s="22"/>
      <c r="L96" s="22"/>
      <c r="M96" s="22"/>
      <c r="N96" s="22"/>
      <c r="O96" s="22"/>
      <c r="P96" s="22"/>
      <c r="Q96" s="24">
        <f t="shared" si="3"/>
        <v>0</v>
      </c>
      <c r="R96" s="11">
        <f t="shared" si="4"/>
        <v>0</v>
      </c>
      <c r="S96" s="36" t="str">
        <f t="shared" si="5"/>
        <v/>
      </c>
      <c r="T96" s="30" t="str">
        <f>IF(ISBLANK(E96),"",E96/Income!$D$19)</f>
        <v/>
      </c>
    </row>
    <row r="97" spans="2:20">
      <c r="B97" s="25"/>
      <c r="C97" s="25" t="s">
        <v>17</v>
      </c>
      <c r="D97" s="25"/>
      <c r="E97" s="26"/>
      <c r="F97" s="21"/>
      <c r="G97" s="22"/>
      <c r="H97" s="22"/>
      <c r="I97" s="22"/>
      <c r="J97" s="22"/>
      <c r="K97" s="22"/>
      <c r="L97" s="22"/>
      <c r="M97" s="22"/>
      <c r="N97" s="22"/>
      <c r="O97" s="22"/>
      <c r="P97" s="22"/>
      <c r="Q97" s="24">
        <f t="shared" si="3"/>
        <v>0</v>
      </c>
      <c r="R97" s="11">
        <f t="shared" si="4"/>
        <v>0</v>
      </c>
      <c r="S97" s="36" t="str">
        <f t="shared" si="5"/>
        <v/>
      </c>
      <c r="T97" s="30" t="str">
        <f>IF(ISBLANK(E97),"",E97/Income!$D$19)</f>
        <v/>
      </c>
    </row>
  </sheetData>
  <sheetProtection selectLockedCells="1"/>
  <mergeCells count="2">
    <mergeCell ref="C3:D3"/>
    <mergeCell ref="C4:D4"/>
  </mergeCells>
  <conditionalFormatting sqref="Q7:R97">
    <cfRule type="expression" dxfId="0" priority="1">
      <formula>$Q7=0</formula>
    </cfRule>
  </conditionalFormatting>
  <pageMargins left="0.25" right="0.25" top="0.75" bottom="0.75" header="0.3" footer="0.3"/>
  <pageSetup orientation="landscape" r:id="rId1"/>
  <ignoredErrors>
    <ignoredError sqref="R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Income</vt:lpstr>
      <vt:lpstr>Expenses</vt:lpstr>
      <vt:lpstr>Expenses!Print_Area</vt:lpstr>
      <vt:lpstr>Expenses!Print_Titles</vt:lpstr>
      <vt:lpstr>Total_Income</vt:lpstr>
      <vt:lpstr>Total_Spent</vt:lpstr>
    </vt:vector>
  </TitlesOfParts>
  <Company>It's Your Money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Dave Ramsey's Monthly Cash-Flow Plan</dc:title>
  <dc:subject>v1.4</dc:subject>
  <dc:creator>Michael</dc:creator>
  <cp:lastModifiedBy>Johnny</cp:lastModifiedBy>
  <cp:lastPrinted>2015-02-23T00:03:29Z</cp:lastPrinted>
  <dcterms:created xsi:type="dcterms:W3CDTF">2011-01-15T18:45:19Z</dcterms:created>
  <dcterms:modified xsi:type="dcterms:W3CDTF">2015-10-07T19:09:32Z</dcterms:modified>
</cp:coreProperties>
</file>