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aminabadawi/Desktop/Calculator tools/"/>
    </mc:Choice>
  </mc:AlternateContent>
  <xr:revisionPtr revIDLastSave="0" documentId="13_ncr:1_{4537F12A-A7BF-7D40-8A14-DE163E6A7BE4}" xr6:coauthVersionLast="47" xr6:coauthVersionMax="47" xr10:uidLastSave="{00000000-0000-0000-0000-000000000000}"/>
  <bookViews>
    <workbookView xWindow="660" yWindow="460" windowWidth="28040" windowHeight="16500" activeTab="1" xr2:uid="{7DDE5A6D-F4DB-D64C-90C4-042AF562B42A}"/>
  </bookViews>
  <sheets>
    <sheet name="Inputs" sheetId="6" state="hidden" r:id="rId1"/>
    <sheet name="1 - الميزانية" sheetId="1" r:id="rId2"/>
    <sheet name="2 - الانفاق الفعلي" sheetId="3" r:id="rId3"/>
    <sheet name="3 - ملخص مصاريفك"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5" l="1"/>
  <c r="H37" i="5"/>
  <c r="H38" i="5"/>
  <c r="H39" i="5"/>
  <c r="H40" i="5"/>
  <c r="H41" i="5"/>
  <c r="H42" i="5"/>
  <c r="H43" i="5"/>
  <c r="H44" i="5"/>
  <c r="H45" i="5"/>
  <c r="H46" i="5"/>
  <c r="H47" i="5"/>
  <c r="H48" i="5"/>
  <c r="H49" i="5"/>
  <c r="H50" i="5"/>
  <c r="H51" i="5"/>
  <c r="H52" i="5"/>
  <c r="H53" i="5"/>
  <c r="H54" i="5"/>
  <c r="H36" i="5"/>
  <c r="D9" i="5" l="1"/>
  <c r="D10" i="5"/>
  <c r="C93" i="3" l="1"/>
  <c r="C94" i="3" s="1"/>
  <c r="C29" i="1" l="1"/>
  <c r="C25" i="1"/>
  <c r="C10" i="5" s="1"/>
  <c r="C20" i="1"/>
  <c r="F46" i="1" s="1"/>
  <c r="C12" i="1"/>
  <c r="F48" i="1" l="1"/>
  <c r="C9" i="5"/>
  <c r="E9" i="5" s="1"/>
  <c r="C37" i="1"/>
  <c r="C21" i="1"/>
  <c r="C26" i="1" s="1"/>
  <c r="C30" i="1" s="1"/>
  <c r="C38" i="1"/>
  <c r="C8" i="5"/>
  <c r="E8" i="5" s="1"/>
  <c r="C42" i="1"/>
  <c r="E10" i="5"/>
  <c r="C40" i="1"/>
  <c r="C39" i="1" l="1"/>
  <c r="C41" i="1" s="1"/>
  <c r="C43" i="1" s="1"/>
  <c r="B32" i="1" s="1"/>
  <c r="F47" i="1" l="1"/>
</calcChain>
</file>

<file path=xl/sharedStrings.xml><?xml version="1.0" encoding="utf-8"?>
<sst xmlns="http://schemas.openxmlformats.org/spreadsheetml/2006/main" count="102" uniqueCount="66">
  <si>
    <t>Inputs</t>
  </si>
  <si>
    <t>الفئة</t>
  </si>
  <si>
    <t>الميزانية</t>
  </si>
  <si>
    <t>الفرق</t>
  </si>
  <si>
    <t>الإنفاق الفعلي</t>
  </si>
  <si>
    <t>الاحتياجات</t>
  </si>
  <si>
    <t>الرغبات</t>
  </si>
  <si>
    <t>الإدخار والاستثمار</t>
  </si>
  <si>
    <t>الإيجار</t>
  </si>
  <si>
    <t>البقالة</t>
  </si>
  <si>
    <t>تناول الطعام بالخارج</t>
  </si>
  <si>
    <t>الفواتير</t>
  </si>
  <si>
    <t>الاستثمارت</t>
  </si>
  <si>
    <t>المدخارات</t>
  </si>
  <si>
    <t>السفر</t>
  </si>
  <si>
    <t>الانتقالات</t>
  </si>
  <si>
    <t>الاشتراكات</t>
  </si>
  <si>
    <t>الرياضة</t>
  </si>
  <si>
    <t>الرعاية الطبية</t>
  </si>
  <si>
    <t>الهدايا</t>
  </si>
  <si>
    <t>التعليم</t>
  </si>
  <si>
    <t>العائلة</t>
  </si>
  <si>
    <t>الأعمال الخيرية</t>
  </si>
  <si>
    <t>التسوق</t>
  </si>
  <si>
    <t>أشياء أخرى</t>
  </si>
  <si>
    <t>التأمين</t>
  </si>
  <si>
    <t>الجمال والعناية الشخصية</t>
  </si>
  <si>
    <t>إجمالي الإنفاق</t>
  </si>
  <si>
    <t>ملخص</t>
  </si>
  <si>
    <t>حدد الخيار</t>
  </si>
  <si>
    <t>أدخل الأرقام</t>
  </si>
  <si>
    <t>اسم المصروف</t>
  </si>
  <si>
    <t>المقدار المنفق</t>
  </si>
  <si>
    <t>تاريخ</t>
  </si>
  <si>
    <t>ضع ميزانية شهرية - استخدم هذه الصفحة في بداية الشهر</t>
  </si>
  <si>
    <t>الأموال التي تم إنفاقها - استخدم هذه الصفحة خلال الشهر</t>
  </si>
  <si>
    <t>الدخل الشهري</t>
  </si>
  <si>
    <t>إجمالي الدخل الشهري</t>
  </si>
  <si>
    <t>النفقات الأساسية</t>
  </si>
  <si>
    <t>المرافق العامة الشهرية (مثل فواتير الكهرباء، والمياه، إلخ..)</t>
  </si>
  <si>
    <t>نفقات التليفون والإنترنت</t>
  </si>
  <si>
    <t>وأية نفقات أساسية أخرى (إن وجدت)</t>
  </si>
  <si>
    <t>الاحتياجات - إجمالي الميزانية</t>
  </si>
  <si>
    <t>المبلغ المتبقي</t>
  </si>
  <si>
    <t>الادخار والاستثمار</t>
  </si>
  <si>
    <t>الادخار والاستثمار - إجمالي الميزانية</t>
  </si>
  <si>
    <t xml:space="preserve">المبلغ المدخر شهريًا </t>
  </si>
  <si>
    <t>المبلغ المستثمر شهريا</t>
  </si>
  <si>
    <t>نفقات غير أساسية</t>
  </si>
  <si>
    <t>أشياء أخرى تعد مهمة بالنسبة لك</t>
  </si>
  <si>
    <t>الرغبات - إجمالي الميزانية</t>
  </si>
  <si>
    <t>ملخص الميزانية:</t>
  </si>
  <si>
    <t>بيان الدخل الشهري</t>
  </si>
  <si>
    <t>صافي الدخل - لدي ما يكفي للعيش</t>
  </si>
  <si>
    <t>صافي الدخل - أشعر بالأمان</t>
  </si>
  <si>
    <t>نفقات الأشياء التي أستمتع بفعلها</t>
  </si>
  <si>
    <t>صافي الدخل - أنا راضٍ تمامًا</t>
  </si>
  <si>
    <t>أصفر - أدخل الأرقام</t>
  </si>
  <si>
    <t xml:space="preserve">الدخل الشهري </t>
  </si>
  <si>
    <t>النفقات المنزلية الشهرية (مثل الإيجار، أقساط)</t>
  </si>
  <si>
    <t>المواصلات الشهرية (مثل أقساط السيارة، أو الوقود، أو تاكسي أو مترو، إلخ..)</t>
  </si>
  <si>
    <t>مثال (يمكنك حذف هذا)</t>
  </si>
  <si>
    <t>مثال: فاتورة الكهرباء</t>
  </si>
  <si>
    <t>ادخل تاريخ الانفاق (اختياري)</t>
  </si>
  <si>
    <t>إجمالي الإنفاق الشهري</t>
  </si>
  <si>
    <t>الرصيد المتبقي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</si>
</sst>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00"/>
    <numFmt numFmtId="165" formatCode="[$$-409]#,##0"/>
    <numFmt numFmtId="166" formatCode="0.0%"/>
  </numFmts>
  <fonts count="29" x14ac:knownFonts="1">
    <font>
      <sz val="12"/>
      <color theme="1"/>
      <name val="Calibri"/>
      <family val="2"/>
      <scheme val="minor"/>
    </font>
    <font>
      <sz val="12"/>
      <color theme="1"/>
      <name val="Calibri"/>
      <family val="2"/>
      <scheme val="minor"/>
    </font>
    <font>
      <sz val="10"/>
      <color theme="1"/>
      <name val="Arial"/>
      <family val="2"/>
    </font>
    <font>
      <sz val="10"/>
      <color theme="1"/>
      <name val="DM Sans Regular"/>
    </font>
    <font>
      <sz val="12"/>
      <color theme="1"/>
      <name val="DM Sans Regular"/>
    </font>
    <font>
      <sz val="12"/>
      <color rgb="FF3F3F3F"/>
      <name val="DM Sans Regular"/>
    </font>
    <font>
      <b/>
      <sz val="15"/>
      <color theme="0"/>
      <name val="DM Sans Regular"/>
    </font>
    <font>
      <sz val="10"/>
      <color theme="0"/>
      <name val="DM Sans Regular"/>
    </font>
    <font>
      <b/>
      <sz val="12"/>
      <color theme="0"/>
      <name val="DM Sans Regular"/>
    </font>
    <font>
      <b/>
      <sz val="18"/>
      <color theme="0"/>
      <name val="DM Sans Regular"/>
    </font>
    <font>
      <b/>
      <u/>
      <sz val="26"/>
      <color theme="1"/>
      <name val="DM Sans Regular"/>
    </font>
    <font>
      <b/>
      <u/>
      <sz val="28"/>
      <color theme="1"/>
      <name val="DM Sans Regular"/>
    </font>
    <font>
      <b/>
      <sz val="14"/>
      <color theme="0"/>
      <name val="Calibri"/>
      <family val="2"/>
      <scheme val="minor"/>
    </font>
    <font>
      <b/>
      <sz val="18"/>
      <color theme="1"/>
      <name val="DM Sans Regular"/>
    </font>
    <font>
      <sz val="14"/>
      <color theme="0"/>
      <name val="DM Sans Regular"/>
    </font>
    <font>
      <sz val="14"/>
      <color theme="0"/>
      <name val="Calibri"/>
      <family val="2"/>
      <scheme val="minor"/>
    </font>
    <font>
      <sz val="14"/>
      <color theme="1"/>
      <name val="Calibri"/>
      <family val="2"/>
      <scheme val="minor"/>
    </font>
    <font>
      <sz val="10"/>
      <color theme="1"/>
      <name val="DM Sans"/>
    </font>
    <font>
      <sz val="12"/>
      <color rgb="FF3F3F3F"/>
      <name val="DM Sans"/>
    </font>
    <font>
      <sz val="12"/>
      <color theme="1"/>
      <name val="DM Sans"/>
    </font>
    <font>
      <sz val="16"/>
      <color theme="0"/>
      <name val="DM Sans Regular"/>
    </font>
    <font>
      <sz val="13"/>
      <color rgb="FF000000"/>
      <name val="Helvetica"/>
      <family val="2"/>
    </font>
    <font>
      <u/>
      <sz val="26"/>
      <color theme="1"/>
      <name val="DM Sans Regular"/>
    </font>
    <font>
      <b/>
      <sz val="10"/>
      <color theme="1"/>
      <name val="DM Sans Regular"/>
    </font>
    <font>
      <u/>
      <sz val="28"/>
      <color theme="1"/>
      <name val="DM Sans Regular"/>
    </font>
    <font>
      <sz val="10"/>
      <color theme="1" tint="0.34998626667073579"/>
      <name val="Calibri"/>
      <family val="2"/>
      <scheme val="minor"/>
    </font>
    <font>
      <sz val="12"/>
      <color theme="0"/>
      <name val="DM Sans Regular"/>
    </font>
    <font>
      <sz val="16"/>
      <color rgb="FF0096FF"/>
      <name val="DM Sans Regular"/>
    </font>
    <font>
      <sz val="18"/>
      <color theme="0"/>
      <name val="DM Sans Regular"/>
    </font>
  </fonts>
  <fills count="8">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3F76DB"/>
        <bgColor indexed="64"/>
      </patternFill>
    </fill>
  </fills>
  <borders count="17">
    <border>
      <left/>
      <right/>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medium">
        <color theme="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3" borderId="0" xfId="0" applyFill="1"/>
    <xf numFmtId="164" fontId="4" fillId="0" borderId="0" xfId="0" applyNumberFormat="1" applyFont="1"/>
    <xf numFmtId="0" fontId="6" fillId="3" borderId="5" xfId="0" applyFont="1" applyFill="1" applyBorder="1"/>
    <xf numFmtId="0" fontId="5" fillId="5" borderId="7" xfId="0" applyFont="1" applyFill="1" applyBorder="1"/>
    <xf numFmtId="0" fontId="8" fillId="4" borderId="7" xfId="0" applyFont="1" applyFill="1" applyBorder="1"/>
    <xf numFmtId="0" fontId="8" fillId="4" borderId="9" xfId="0" applyFont="1" applyFill="1" applyBorder="1"/>
    <xf numFmtId="0" fontId="9" fillId="3" borderId="5" xfId="0" applyFont="1" applyFill="1" applyBorder="1"/>
    <xf numFmtId="0" fontId="7" fillId="3" borderId="6" xfId="0" applyFont="1" applyFill="1" applyBorder="1"/>
    <xf numFmtId="0" fontId="6" fillId="3" borderId="7" xfId="0" applyFont="1" applyFill="1" applyBorder="1"/>
    <xf numFmtId="0" fontId="10" fillId="0" borderId="0" xfId="0" applyFont="1"/>
    <xf numFmtId="165" fontId="8" fillId="4" borderId="8" xfId="0" applyNumberFormat="1" applyFont="1" applyFill="1" applyBorder="1" applyAlignment="1">
      <alignment horizontal="right"/>
    </xf>
    <xf numFmtId="165" fontId="4" fillId="5" borderId="8" xfId="0" applyNumberFormat="1" applyFont="1" applyFill="1" applyBorder="1" applyAlignment="1">
      <alignment horizontal="right"/>
    </xf>
    <xf numFmtId="165" fontId="8" fillId="3" borderId="8" xfId="0" applyNumberFormat="1" applyFont="1" applyFill="1" applyBorder="1"/>
    <xf numFmtId="165" fontId="4" fillId="0" borderId="0" xfId="0" applyNumberFormat="1" applyFont="1" applyAlignment="1">
      <alignment horizontal="right"/>
    </xf>
    <xf numFmtId="165" fontId="8" fillId="3" borderId="6" xfId="0" applyNumberFormat="1" applyFont="1" applyFill="1" applyBorder="1" applyAlignment="1">
      <alignment horizontal="right"/>
    </xf>
    <xf numFmtId="165" fontId="8" fillId="4" borderId="10" xfId="0" applyNumberFormat="1" applyFont="1" applyFill="1" applyBorder="1" applyAlignment="1">
      <alignment horizontal="right"/>
    </xf>
    <xf numFmtId="0" fontId="0" fillId="6" borderId="11" xfId="0" applyFill="1" applyBorder="1"/>
    <xf numFmtId="0" fontId="11" fillId="0" borderId="0" xfId="0" applyFont="1"/>
    <xf numFmtId="0" fontId="4" fillId="0" borderId="0" xfId="0" applyFont="1" applyAlignment="1">
      <alignment vertical="center"/>
    </xf>
    <xf numFmtId="0" fontId="12" fillId="3" borderId="13" xfId="0" applyFont="1" applyFill="1" applyBorder="1" applyAlignment="1">
      <alignment horizontal="center" vertical="center"/>
    </xf>
    <xf numFmtId="165" fontId="0" fillId="0" borderId="0" xfId="0" applyNumberFormat="1"/>
    <xf numFmtId="165" fontId="8" fillId="4" borderId="3" xfId="0" applyNumberFormat="1" applyFont="1" applyFill="1" applyBorder="1" applyAlignment="1">
      <alignment horizontal="right"/>
    </xf>
    <xf numFmtId="0" fontId="4" fillId="5" borderId="7" xfId="0" applyFont="1" applyFill="1" applyBorder="1"/>
    <xf numFmtId="0" fontId="5" fillId="6" borderId="7" xfId="0" applyFont="1" applyFill="1" applyBorder="1"/>
    <xf numFmtId="165" fontId="4" fillId="6" borderId="8" xfId="0" applyNumberFormat="1" applyFont="1" applyFill="1" applyBorder="1" applyAlignment="1">
      <alignment horizontal="right"/>
    </xf>
    <xf numFmtId="0" fontId="4" fillId="6" borderId="7" xfId="0" applyFont="1" applyFill="1" applyBorder="1"/>
    <xf numFmtId="0" fontId="5" fillId="6" borderId="9" xfId="0" applyFont="1" applyFill="1" applyBorder="1"/>
    <xf numFmtId="165" fontId="4" fillId="6" borderId="10" xfId="0" applyNumberFormat="1" applyFont="1" applyFill="1" applyBorder="1" applyAlignment="1">
      <alignment horizontal="right"/>
    </xf>
    <xf numFmtId="0" fontId="15" fillId="3" borderId="13" xfId="0" applyFont="1" applyFill="1" applyBorder="1"/>
    <xf numFmtId="0" fontId="16" fillId="6" borderId="13" xfId="0" applyFont="1" applyFill="1" applyBorder="1"/>
    <xf numFmtId="166" fontId="0" fillId="0" borderId="13" xfId="1" applyNumberFormat="1" applyFont="1" applyBorder="1" applyAlignment="1">
      <alignment horizontal="center"/>
    </xf>
    <xf numFmtId="165" fontId="16" fillId="0" borderId="13" xfId="0" applyNumberFormat="1" applyFont="1" applyBorder="1" applyAlignment="1">
      <alignment horizontal="center" vertical="center"/>
    </xf>
    <xf numFmtId="0" fontId="17" fillId="0" borderId="0" xfId="0" applyFont="1"/>
    <xf numFmtId="0" fontId="18" fillId="0" borderId="0" xfId="0" applyFont="1"/>
    <xf numFmtId="0" fontId="19" fillId="0" borderId="0" xfId="0" applyFont="1"/>
    <xf numFmtId="0" fontId="15" fillId="3" borderId="13" xfId="0" applyFont="1" applyFill="1" applyBorder="1" applyAlignment="1">
      <alignment horizontal="center"/>
    </xf>
    <xf numFmtId="0" fontId="20" fillId="3" borderId="13" xfId="0" applyFont="1" applyFill="1" applyBorder="1" applyAlignment="1">
      <alignment horizontal="center" vertical="center"/>
    </xf>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applyAlignment="1">
      <alignment horizontal="center" vertical="center"/>
    </xf>
    <xf numFmtId="0" fontId="26" fillId="4" borderId="7" xfId="0" applyFont="1" applyFill="1" applyBorder="1"/>
    <xf numFmtId="0" fontId="26" fillId="4" borderId="7" xfId="0" applyFont="1" applyFill="1" applyBorder="1" applyAlignment="1">
      <alignment vertical="center"/>
    </xf>
    <xf numFmtId="0" fontId="5" fillId="0" borderId="0" xfId="0" applyFont="1" applyAlignment="1">
      <alignment horizontal="center"/>
    </xf>
    <xf numFmtId="9" fontId="0" fillId="0" borderId="11" xfId="1" applyFont="1" applyBorder="1" applyAlignment="1">
      <alignment horizontal="center"/>
    </xf>
    <xf numFmtId="0" fontId="28" fillId="3" borderId="13" xfId="0" applyFont="1" applyFill="1" applyBorder="1"/>
    <xf numFmtId="0" fontId="28" fillId="7" borderId="13" xfId="0" applyFont="1" applyFill="1" applyBorder="1"/>
    <xf numFmtId="165" fontId="4" fillId="2" borderId="1" xfId="0" applyNumberFormat="1" applyFont="1" applyFill="1" applyBorder="1" applyProtection="1">
      <protection locked="0"/>
    </xf>
    <xf numFmtId="165" fontId="5" fillId="2" borderId="2" xfId="0" applyNumberFormat="1" applyFont="1" applyFill="1" applyBorder="1" applyAlignment="1" applyProtection="1">
      <alignment horizontal="right"/>
      <protection locked="0"/>
    </xf>
    <xf numFmtId="165" fontId="5" fillId="2" borderId="3" xfId="0" applyNumberFormat="1" applyFont="1" applyFill="1" applyBorder="1" applyAlignment="1" applyProtection="1">
      <alignment horizontal="right"/>
      <protection locked="0"/>
    </xf>
    <xf numFmtId="165" fontId="5" fillId="2" borderId="4" xfId="0" applyNumberFormat="1" applyFont="1" applyFill="1" applyBorder="1" applyAlignment="1" applyProtection="1">
      <alignment horizontal="right"/>
      <protection locked="0"/>
    </xf>
    <xf numFmtId="0" fontId="0" fillId="5" borderId="13" xfId="0" applyFill="1" applyBorder="1" applyProtection="1">
      <protection locked="0"/>
    </xf>
    <xf numFmtId="165" fontId="0" fillId="2" borderId="13" xfId="0" applyNumberFormat="1" applyFill="1" applyBorder="1" applyAlignment="1" applyProtection="1">
      <alignment horizontal="center"/>
      <protection locked="0"/>
    </xf>
    <xf numFmtId="14" fontId="0" fillId="0" borderId="13" xfId="0" applyNumberFormat="1" applyBorder="1" applyAlignment="1" applyProtection="1">
      <alignment horizontal="center"/>
      <protection locked="0"/>
    </xf>
    <xf numFmtId="165" fontId="0" fillId="0" borderId="13" xfId="0" applyNumberFormat="1" applyBorder="1" applyAlignment="1" applyProtection="1">
      <alignment horizontal="center"/>
      <protection locked="0"/>
    </xf>
    <xf numFmtId="0" fontId="22" fillId="0" borderId="0" xfId="0" applyFont="1" applyAlignment="1">
      <alignment horizontal="right" vertical="center"/>
    </xf>
    <xf numFmtId="0" fontId="22" fillId="0" borderId="12" xfId="0" applyFont="1" applyBorder="1" applyAlignment="1">
      <alignment horizontal="right" vertical="center"/>
    </xf>
    <xf numFmtId="0" fontId="27" fillId="0" borderId="0" xfId="0" applyNumberFormat="1" applyFont="1" applyFill="1" applyAlignment="1">
      <alignment horizontal="right" vertical="center"/>
    </xf>
    <xf numFmtId="0" fontId="4" fillId="0" borderId="7" xfId="0" applyFont="1" applyBorder="1" applyAlignment="1">
      <alignment horizontal="center"/>
    </xf>
    <xf numFmtId="0" fontId="4" fillId="0" borderId="0" xfId="0" applyFont="1" applyAlignment="1">
      <alignment horizontal="center"/>
    </xf>
    <xf numFmtId="165" fontId="14" fillId="3" borderId="14" xfId="0" applyNumberFormat="1" applyFont="1" applyFill="1" applyBorder="1" applyAlignment="1">
      <alignment horizontal="center" vertical="center"/>
    </xf>
    <xf numFmtId="165" fontId="14" fillId="3" borderId="15" xfId="0" applyNumberFormat="1" applyFont="1" applyFill="1" applyBorder="1" applyAlignment="1">
      <alignment horizontal="center" vertical="center"/>
    </xf>
    <xf numFmtId="165" fontId="14" fillId="3" borderId="16" xfId="0" applyNumberFormat="1" applyFont="1" applyFill="1" applyBorder="1" applyAlignment="1">
      <alignment horizontal="center" vertical="center"/>
    </xf>
    <xf numFmtId="165" fontId="13" fillId="2" borderId="2" xfId="0" applyNumberFormat="1" applyFont="1" applyFill="1" applyBorder="1" applyAlignment="1" applyProtection="1">
      <alignment horizontal="center" vertical="center"/>
      <protection locked="0"/>
    </xf>
    <xf numFmtId="165" fontId="13" fillId="2" borderId="4" xfId="0" applyNumberFormat="1" applyFont="1" applyFill="1" applyBorder="1" applyAlignment="1" applyProtection="1">
      <alignment horizontal="center" vertical="center"/>
      <protection locked="0"/>
    </xf>
    <xf numFmtId="165" fontId="14" fillId="7" borderId="14" xfId="0" applyNumberFormat="1" applyFont="1" applyFill="1" applyBorder="1" applyAlignment="1">
      <alignment horizontal="center" vertical="center"/>
    </xf>
    <xf numFmtId="165" fontId="14" fillId="7" borderId="15" xfId="0" applyNumberFormat="1" applyFont="1" applyFill="1" applyBorder="1" applyAlignment="1">
      <alignment horizontal="center" vertical="center"/>
    </xf>
    <xf numFmtId="165" fontId="14" fillId="7" borderId="16" xfId="0"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0096FF"/>
      <color rgb="FF88FF88"/>
      <color rgb="FFFF7740"/>
      <color rgb="FF3F76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rgbClr val="88FF88"/>
              </a:solidFill>
              <a:ln w="19050">
                <a:solidFill>
                  <a:schemeClr val="lt1"/>
                </a:solidFill>
              </a:ln>
              <a:effectLst/>
            </c:spPr>
            <c:extLst>
              <c:ext xmlns:c16="http://schemas.microsoft.com/office/drawing/2014/chart" uri="{C3380CC4-5D6E-409C-BE32-E72D297353CC}">
                <c16:uniqueId val="{00000002-443E-4541-A456-B7182251F2D5}"/>
              </c:ext>
            </c:extLst>
          </c:dPt>
          <c:dPt>
            <c:idx val="1"/>
            <c:bubble3D val="0"/>
            <c:spPr>
              <a:solidFill>
                <a:srgbClr val="3F76DB"/>
              </a:solidFill>
              <a:ln w="19050">
                <a:solidFill>
                  <a:schemeClr val="lt1"/>
                </a:solidFill>
              </a:ln>
              <a:effectLst/>
            </c:spPr>
            <c:extLst>
              <c:ext xmlns:c16="http://schemas.microsoft.com/office/drawing/2014/chart" uri="{C3380CC4-5D6E-409C-BE32-E72D297353CC}">
                <c16:uniqueId val="{00000004-443E-4541-A456-B7182251F2D5}"/>
              </c:ext>
            </c:extLst>
          </c:dPt>
          <c:dPt>
            <c:idx val="2"/>
            <c:bubble3D val="0"/>
            <c:spPr>
              <a:solidFill>
                <a:srgbClr val="FF7740"/>
              </a:solidFill>
              <a:ln w="19050">
                <a:solidFill>
                  <a:schemeClr val="lt1"/>
                </a:solidFill>
              </a:ln>
              <a:effectLst/>
            </c:spPr>
            <c:extLst>
              <c:ext xmlns:c16="http://schemas.microsoft.com/office/drawing/2014/chart" uri="{C3380CC4-5D6E-409C-BE32-E72D297353CC}">
                <c16:uniqueId val="{00000003-443E-4541-A456-B7182251F2D5}"/>
              </c:ext>
            </c:extLst>
          </c:dPt>
          <c:cat>
            <c:strRef>
              <c:f>'1 - الميزانية'!$E$46:$E$48</c:f>
              <c:strCache>
                <c:ptCount val="3"/>
                <c:pt idx="0">
                  <c:v>الاحتياجات</c:v>
                </c:pt>
                <c:pt idx="1">
                  <c:v>الرغبات</c:v>
                </c:pt>
                <c:pt idx="2">
                  <c:v>الإدخار والاستثمار</c:v>
                </c:pt>
              </c:strCache>
            </c:strRef>
          </c:cat>
          <c:val>
            <c:numRef>
              <c:f>'1 - الميزانية'!$F$46:$F$48</c:f>
              <c:numCache>
                <c:formatCode>0%</c:formatCode>
                <c:ptCount val="3"/>
                <c:pt idx="0">
                  <c:v>0</c:v>
                </c:pt>
                <c:pt idx="1">
                  <c:v>0</c:v>
                </c:pt>
                <c:pt idx="2">
                  <c:v>0</c:v>
                </c:pt>
              </c:numCache>
            </c:numRef>
          </c:val>
          <c:extLst>
            <c:ext xmlns:c16="http://schemas.microsoft.com/office/drawing/2014/chart" uri="{C3380CC4-5D6E-409C-BE32-E72D297353CC}">
              <c16:uniqueId val="{00000000-443E-4541-A456-B7182251F2D5}"/>
            </c:ext>
          </c:extLst>
        </c:ser>
        <c:dLbls>
          <c:showLegendKey val="0"/>
          <c:showVal val="0"/>
          <c:showCatName val="0"/>
          <c:showSerName val="0"/>
          <c:showPercent val="0"/>
          <c:showBubbleSize val="0"/>
          <c:showLeaderLines val="1"/>
        </c:dLbls>
        <c:firstSliceAng val="0"/>
        <c:holeSize val="56"/>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5875" cap="flat" cmpd="sng" algn="ctr">
      <a:solidFill>
        <a:schemeClr val="bg1">
          <a:lumMod val="65000"/>
        </a:schemeClr>
      </a:solidFill>
      <a:round/>
    </a:ln>
    <a:effectLst/>
  </c:spPr>
  <c:txPr>
    <a:bodyPr/>
    <a:lstStyle/>
    <a:p>
      <a:pPr>
        <a:defRPr/>
      </a:pPr>
      <a:endParaRPr lang="en-E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DM Sans" pitchFamily="2" charset="77"/>
                <a:ea typeface="+mn-ea"/>
                <a:cs typeface="+mn-cs"/>
              </a:defRPr>
            </a:pPr>
            <a:r>
              <a:rPr lang="ar-EG" sz="2000">
                <a:latin typeface="DM Sans" pitchFamily="2" charset="77"/>
              </a:rPr>
              <a:t>الإنفاق: الميزانية مقارنة بالفعلي</a:t>
            </a:r>
            <a:endParaRPr lang="en-US" sz="2000">
              <a:latin typeface="DM Sans" pitchFamily="2" charset="77"/>
            </a:endParaRPr>
          </a:p>
        </c:rich>
      </c:tx>
      <c:layout>
        <c:manualLayout>
          <c:xMode val="edge"/>
          <c:yMode val="edge"/>
          <c:x val="0.34973445522143809"/>
          <c:y val="2.3785917379054111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DM Sans" pitchFamily="2" charset="77"/>
              <a:ea typeface="+mn-ea"/>
              <a:cs typeface="+mn-cs"/>
            </a:defRPr>
          </a:pPr>
          <a:endParaRPr lang="en-EG"/>
        </a:p>
      </c:txPr>
    </c:title>
    <c:autoTitleDeleted val="0"/>
    <c:plotArea>
      <c:layout/>
      <c:barChart>
        <c:barDir val="col"/>
        <c:grouping val="clustered"/>
        <c:varyColors val="0"/>
        <c:ser>
          <c:idx val="0"/>
          <c:order val="0"/>
          <c:tx>
            <c:strRef>
              <c:f>'3 - ملخص مصاريفك'!$C$7</c:f>
              <c:strCache>
                <c:ptCount val="1"/>
                <c:pt idx="0">
                  <c:v>الميزانية</c:v>
                </c:pt>
              </c:strCache>
            </c:strRef>
          </c:tx>
          <c:spPr>
            <a:solidFill>
              <a:srgbClr val="88FF88"/>
            </a:solidFill>
            <a:ln>
              <a:noFill/>
            </a:ln>
            <a:effectLst/>
          </c:spPr>
          <c:invertIfNegative val="0"/>
          <c:cat>
            <c:strRef>
              <c:f>'3 - ملخص مصاريفك'!$B$8:$B$10</c:f>
              <c:strCache>
                <c:ptCount val="3"/>
                <c:pt idx="0">
                  <c:v>الاحتياجات</c:v>
                </c:pt>
                <c:pt idx="1">
                  <c:v>الرغبات</c:v>
                </c:pt>
                <c:pt idx="2">
                  <c:v>الإدخار والاستثمار</c:v>
                </c:pt>
              </c:strCache>
            </c:strRef>
          </c:cat>
          <c:val>
            <c:numRef>
              <c:f>'3 - ملخص مصاريفك'!$C$8:$C$10</c:f>
              <c:numCache>
                <c:formatCode>[$$-409]#,##0</c:formatCode>
                <c:ptCount val="3"/>
                <c:pt idx="0">
                  <c:v>0</c:v>
                </c:pt>
                <c:pt idx="1">
                  <c:v>0</c:v>
                </c:pt>
                <c:pt idx="2">
                  <c:v>0</c:v>
                </c:pt>
              </c:numCache>
            </c:numRef>
          </c:val>
          <c:extLst>
            <c:ext xmlns:c16="http://schemas.microsoft.com/office/drawing/2014/chart" uri="{C3380CC4-5D6E-409C-BE32-E72D297353CC}">
              <c16:uniqueId val="{00000000-DA29-5140-8C6D-6D2AE1827394}"/>
            </c:ext>
          </c:extLst>
        </c:ser>
        <c:ser>
          <c:idx val="1"/>
          <c:order val="1"/>
          <c:tx>
            <c:strRef>
              <c:f>'3 - ملخص مصاريفك'!$D$7</c:f>
              <c:strCache>
                <c:ptCount val="1"/>
                <c:pt idx="0">
                  <c:v>الإنفاق الفعلي</c:v>
                </c:pt>
              </c:strCache>
            </c:strRef>
          </c:tx>
          <c:spPr>
            <a:solidFill>
              <a:srgbClr val="0096FF"/>
            </a:solidFill>
            <a:ln>
              <a:noFill/>
            </a:ln>
            <a:effectLst/>
          </c:spPr>
          <c:invertIfNegative val="0"/>
          <c:cat>
            <c:strRef>
              <c:f>'3 - ملخص مصاريفك'!$B$8:$B$10</c:f>
              <c:strCache>
                <c:ptCount val="3"/>
                <c:pt idx="0">
                  <c:v>الاحتياجات</c:v>
                </c:pt>
                <c:pt idx="1">
                  <c:v>الرغبات</c:v>
                </c:pt>
                <c:pt idx="2">
                  <c:v>الإدخار والاستثمار</c:v>
                </c:pt>
              </c:strCache>
            </c:strRef>
          </c:cat>
          <c:val>
            <c:numRef>
              <c:f>'3 - ملخص مصاريفك'!$D$8:$D$10</c:f>
              <c:numCache>
                <c:formatCode>[$$-409]#,##0</c:formatCode>
                <c:ptCount val="3"/>
                <c:pt idx="0">
                  <c:v>100</c:v>
                </c:pt>
                <c:pt idx="1">
                  <c:v>0</c:v>
                </c:pt>
                <c:pt idx="2">
                  <c:v>0</c:v>
                </c:pt>
              </c:numCache>
            </c:numRef>
          </c:val>
          <c:extLst>
            <c:ext xmlns:c16="http://schemas.microsoft.com/office/drawing/2014/chart" uri="{C3380CC4-5D6E-409C-BE32-E72D297353CC}">
              <c16:uniqueId val="{00000001-DA29-5140-8C6D-6D2AE1827394}"/>
            </c:ext>
          </c:extLst>
        </c:ser>
        <c:dLbls>
          <c:showLegendKey val="0"/>
          <c:showVal val="0"/>
          <c:showCatName val="0"/>
          <c:showSerName val="0"/>
          <c:showPercent val="0"/>
          <c:showBubbleSize val="0"/>
        </c:dLbls>
        <c:gapWidth val="219"/>
        <c:overlap val="-27"/>
        <c:axId val="1226967887"/>
        <c:axId val="1226969535"/>
      </c:barChart>
      <c:catAx>
        <c:axId val="1226967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EG"/>
          </a:p>
        </c:txPr>
        <c:crossAx val="1226969535"/>
        <c:crosses val="autoZero"/>
        <c:auto val="1"/>
        <c:lblAlgn val="ctr"/>
        <c:lblOffset val="100"/>
        <c:noMultiLvlLbl val="0"/>
      </c:catAx>
      <c:valAx>
        <c:axId val="1226969535"/>
        <c:scaling>
          <c:orientation val="minMax"/>
        </c:scaling>
        <c:delete val="0"/>
        <c:axPos val="l"/>
        <c:majorGridlines>
          <c:spPr>
            <a:ln w="9525" cap="flat" cmpd="sng" algn="ctr">
              <a:solidFill>
                <a:schemeClr val="tx1">
                  <a:lumMod val="15000"/>
                  <a:lumOff val="85000"/>
                </a:schemeClr>
              </a:solidFill>
              <a:round/>
            </a:ln>
            <a:effectLst/>
          </c:spPr>
        </c:majorGridlines>
        <c:numFmt formatCode="[$$-409]#,##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EG"/>
          </a:p>
        </c:txPr>
        <c:crossAx val="12269678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EG"/>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solidFill>
        <a:schemeClr val="lt1">
          <a:shade val="50000"/>
        </a:schemeClr>
      </a:solidFill>
      <a:round/>
    </a:ln>
    <a:effectLst/>
  </c:spPr>
  <c:txPr>
    <a:bodyPr/>
    <a:lstStyle/>
    <a:p>
      <a:pPr>
        <a:defRPr/>
      </a:pPr>
      <a:endParaRPr lang="en-EG"/>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DM Sans" pitchFamily="2" charset="77"/>
                <a:ea typeface="+mn-ea"/>
                <a:cs typeface="+mn-cs"/>
              </a:defRPr>
            </a:pPr>
            <a:r>
              <a:rPr lang="ar-EG" sz="2000">
                <a:latin typeface="DM Sans" pitchFamily="2" charset="77"/>
              </a:rPr>
              <a:t>إنفاقك على كل فئة</a:t>
            </a:r>
            <a:endParaRPr lang="en-US" sz="2000">
              <a:latin typeface="DM Sans" pitchFamily="2" charset="77"/>
            </a:endParaRP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DM Sans" pitchFamily="2" charset="77"/>
              <a:ea typeface="+mn-ea"/>
              <a:cs typeface="+mn-cs"/>
            </a:defRPr>
          </a:pPr>
          <a:endParaRPr lang="en-EG"/>
        </a:p>
      </c:txPr>
    </c:title>
    <c:autoTitleDeleted val="0"/>
    <c:plotArea>
      <c:layout/>
      <c:barChart>
        <c:barDir val="bar"/>
        <c:grouping val="clustered"/>
        <c:varyColors val="0"/>
        <c:ser>
          <c:idx val="0"/>
          <c:order val="0"/>
          <c:tx>
            <c:strRef>
              <c:f>'3 - ملخص مصاريفك'!$H$35</c:f>
              <c:strCache>
                <c:ptCount val="1"/>
                <c:pt idx="0">
                  <c:v>إجمالي الإنفاق</c:v>
                </c:pt>
              </c:strCache>
            </c:strRef>
          </c:tx>
          <c:spPr>
            <a:solidFill>
              <a:srgbClr val="FF7740"/>
            </a:solidFill>
            <a:ln>
              <a:noFill/>
            </a:ln>
            <a:effectLst/>
          </c:spPr>
          <c:invertIfNegative val="0"/>
          <c:cat>
            <c:strRef>
              <c:f>'3 - ملخص مصاريفك'!$G$36:$G$54</c:f>
              <c:strCache>
                <c:ptCount val="19"/>
                <c:pt idx="0">
                  <c:v>الإيجار</c:v>
                </c:pt>
                <c:pt idx="1">
                  <c:v>البقالة</c:v>
                </c:pt>
                <c:pt idx="2">
                  <c:v>تناول الطعام بالخارج</c:v>
                </c:pt>
                <c:pt idx="3">
                  <c:v>الفواتير</c:v>
                </c:pt>
                <c:pt idx="4">
                  <c:v>الاستثمارت</c:v>
                </c:pt>
                <c:pt idx="5">
                  <c:v>المدخارات</c:v>
                </c:pt>
                <c:pt idx="6">
                  <c:v>السفر</c:v>
                </c:pt>
                <c:pt idx="7">
                  <c:v>الانتقالات</c:v>
                </c:pt>
                <c:pt idx="8">
                  <c:v>الاشتراكات</c:v>
                </c:pt>
                <c:pt idx="9">
                  <c:v>الرياضة</c:v>
                </c:pt>
                <c:pt idx="10">
                  <c:v>الرعاية الطبية</c:v>
                </c:pt>
                <c:pt idx="11">
                  <c:v>التأمين</c:v>
                </c:pt>
                <c:pt idx="12">
                  <c:v>الهدايا</c:v>
                </c:pt>
                <c:pt idx="13">
                  <c:v>التعليم</c:v>
                </c:pt>
                <c:pt idx="14">
                  <c:v>العائلة</c:v>
                </c:pt>
                <c:pt idx="15">
                  <c:v>الأعمال الخيرية</c:v>
                </c:pt>
                <c:pt idx="16">
                  <c:v>الجمال والعناية الشخصية</c:v>
                </c:pt>
                <c:pt idx="17">
                  <c:v>التسوق</c:v>
                </c:pt>
                <c:pt idx="18">
                  <c:v>أشياء أخرى</c:v>
                </c:pt>
              </c:strCache>
            </c:strRef>
          </c:cat>
          <c:val>
            <c:numRef>
              <c:f>'3 - ملخص مصاريفك'!$H$36:$H$54</c:f>
              <c:numCache>
                <c:formatCode>[$$-409]#,##0</c:formatCode>
                <c:ptCount val="19"/>
                <c:pt idx="0">
                  <c:v>0</c:v>
                </c:pt>
                <c:pt idx="1">
                  <c:v>0</c:v>
                </c:pt>
                <c:pt idx="2">
                  <c:v>0</c:v>
                </c:pt>
                <c:pt idx="3">
                  <c:v>0</c:v>
                </c:pt>
                <c:pt idx="4">
                  <c:v>0</c:v>
                </c:pt>
                <c:pt idx="5">
                  <c:v>0</c:v>
                </c:pt>
                <c:pt idx="6">
                  <c:v>0</c:v>
                </c:pt>
                <c:pt idx="7">
                  <c:v>100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2621-8741-8BD1-EA51E64F7D8C}"/>
            </c:ext>
          </c:extLst>
        </c:ser>
        <c:dLbls>
          <c:showLegendKey val="0"/>
          <c:showVal val="0"/>
          <c:showCatName val="0"/>
          <c:showSerName val="0"/>
          <c:showPercent val="0"/>
          <c:showBubbleSize val="0"/>
        </c:dLbls>
        <c:gapWidth val="182"/>
        <c:axId val="1036227519"/>
        <c:axId val="1039236239"/>
      </c:barChart>
      <c:catAx>
        <c:axId val="10362275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DM Sans" pitchFamily="2" charset="77"/>
                <a:ea typeface="+mn-ea"/>
                <a:cs typeface="+mn-cs"/>
              </a:defRPr>
            </a:pPr>
            <a:endParaRPr lang="en-EG"/>
          </a:p>
        </c:txPr>
        <c:crossAx val="1039236239"/>
        <c:crosses val="autoZero"/>
        <c:auto val="1"/>
        <c:lblAlgn val="ctr"/>
        <c:lblOffset val="100"/>
        <c:noMultiLvlLbl val="0"/>
      </c:catAx>
      <c:valAx>
        <c:axId val="1039236239"/>
        <c:scaling>
          <c:orientation val="minMax"/>
        </c:scaling>
        <c:delete val="0"/>
        <c:axPos val="b"/>
        <c:majorGridlines>
          <c:spPr>
            <a:ln w="9525" cap="flat" cmpd="sng" algn="ctr">
              <a:solidFill>
                <a:schemeClr val="tx1">
                  <a:lumMod val="15000"/>
                  <a:lumOff val="85000"/>
                </a:schemeClr>
              </a:solidFill>
              <a:round/>
            </a:ln>
            <a:effectLst/>
          </c:spPr>
        </c:majorGridlines>
        <c:numFmt formatCode="[$$-409]#,##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DM Sans" pitchFamily="2" charset="77"/>
                <a:ea typeface="+mn-ea"/>
                <a:cs typeface="+mn-cs"/>
              </a:defRPr>
            </a:pPr>
            <a:endParaRPr lang="en-EG"/>
          </a:p>
        </c:txPr>
        <c:crossAx val="1036227519"/>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bg1">
          <a:lumMod val="65000"/>
        </a:schemeClr>
      </a:solidFill>
      <a:round/>
    </a:ln>
    <a:effectLst/>
  </c:spPr>
  <c:txPr>
    <a:bodyPr/>
    <a:lstStyle/>
    <a:p>
      <a:pPr>
        <a:defRPr/>
      </a:pPr>
      <a:endParaRPr lang="en-EG"/>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s://learn.thndr.app/ar/&#1603;&#1610;&#1601;-&#1578;&#1576;&#1583;&#1571;-&#1608;&#1590;&#1593;-&#1575;&#1604;&#1605;&#1610;&#1586;&#1575;&#1606;&#1610;&#1577;-&#1608;&#1575;&#1604;&#1575;&#1583;&#1582;&#1575;&#1585;/" TargetMode="External"/><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622444</xdr:colOff>
      <xdr:row>0</xdr:row>
      <xdr:rowOff>239361</xdr:rowOff>
    </xdr:from>
    <xdr:to>
      <xdr:col>3</xdr:col>
      <xdr:colOff>573484</xdr:colOff>
      <xdr:row>2</xdr:row>
      <xdr:rowOff>164102</xdr:rowOff>
    </xdr:to>
    <xdr:pic>
      <xdr:nvPicPr>
        <xdr:cNvPr id="2" name="Picture 1">
          <a:extLst>
            <a:ext uri="{FF2B5EF4-FFF2-40B4-BE49-F238E27FC236}">
              <a16:creationId xmlns:a16="http://schemas.microsoft.com/office/drawing/2014/main" id="{D36342A8-379B-4446-B8F1-1DADE8D39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444" y="239361"/>
          <a:ext cx="4185784" cy="635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811093</xdr:colOff>
      <xdr:row>35</xdr:row>
      <xdr:rowOff>6350</xdr:rowOff>
    </xdr:from>
    <xdr:to>
      <xdr:col>6</xdr:col>
      <xdr:colOff>10672</xdr:colOff>
      <xdr:row>44</xdr:row>
      <xdr:rowOff>90926</xdr:rowOff>
    </xdr:to>
    <xdr:graphicFrame macro="">
      <xdr:nvGraphicFramePr>
        <xdr:cNvPr id="5" name="Chart 4">
          <a:extLst>
            <a:ext uri="{FF2B5EF4-FFF2-40B4-BE49-F238E27FC236}">
              <a16:creationId xmlns:a16="http://schemas.microsoft.com/office/drawing/2014/main" id="{CBD2CC3C-21DB-0F44-B241-E3C95B3B2F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622444</xdr:colOff>
      <xdr:row>0</xdr:row>
      <xdr:rowOff>239361</xdr:rowOff>
    </xdr:from>
    <xdr:to>
      <xdr:col>1</xdr:col>
      <xdr:colOff>3988372</xdr:colOff>
      <xdr:row>2</xdr:row>
      <xdr:rowOff>164102</xdr:rowOff>
    </xdr:to>
    <xdr:pic>
      <xdr:nvPicPr>
        <xdr:cNvPr id="2" name="Picture 1">
          <a:extLst>
            <a:ext uri="{FF2B5EF4-FFF2-40B4-BE49-F238E27FC236}">
              <a16:creationId xmlns:a16="http://schemas.microsoft.com/office/drawing/2014/main" id="{449641D7-5A08-6C4C-8A27-A3247ACA03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2444" y="239361"/>
          <a:ext cx="4193568" cy="638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783617</xdr:colOff>
      <xdr:row>5</xdr:row>
      <xdr:rowOff>129035</xdr:rowOff>
    </xdr:from>
    <xdr:to>
      <xdr:col>2</xdr:col>
      <xdr:colOff>1756383</xdr:colOff>
      <xdr:row>7</xdr:row>
      <xdr:rowOff>307376</xdr:rowOff>
    </xdr:to>
    <xdr:sp macro="" textlink="">
      <xdr:nvSpPr>
        <xdr:cNvPr id="4" name="TextBox 3">
          <a:extLst>
            <a:ext uri="{FF2B5EF4-FFF2-40B4-BE49-F238E27FC236}">
              <a16:creationId xmlns:a16="http://schemas.microsoft.com/office/drawing/2014/main" id="{31221A70-3437-F24B-BF10-67D58D4FB0D3}"/>
            </a:ext>
          </a:extLst>
        </xdr:cNvPr>
        <xdr:cNvSpPr txBox="1"/>
      </xdr:nvSpPr>
      <xdr:spPr>
        <a:xfrm flipH="1">
          <a:off x="13568598545" y="1859180"/>
          <a:ext cx="9310592" cy="1135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ar-EG" sz="1800" b="0" i="0" u="none" strike="noStrike">
              <a:solidFill>
                <a:schemeClr val="dk1"/>
              </a:solidFill>
              <a:effectLst/>
              <a:latin typeface="DM Sans" pitchFamily="2" charset="77"/>
              <a:ea typeface="+mn-ea"/>
              <a:cs typeface="+mn-cs"/>
            </a:rPr>
            <a:t>استخدم الخانات الصفراء لتقوم في بداية الشهر بإدخال المبلغ الذي تتوقع أن تكسبه، و المبالغ الذي تستهدف صرفه في كل فئة، هذا سوف يقوم بإعطائك ملخص عن نفقاتك مقسماً بين الاحتياجات والرغبات والادخار والاستثمار. يمكنك تعلم المزيد عن هذا من خلال مقالة: </a:t>
          </a:r>
          <a:endParaRPr lang="en-US" sz="2400">
            <a:latin typeface="DM Sans" pitchFamily="2" charset="77"/>
          </a:endParaRPr>
        </a:p>
      </xdr:txBody>
    </xdr:sp>
    <xdr:clientData/>
  </xdr:twoCellAnchor>
  <xdr:twoCellAnchor>
    <xdr:from>
      <xdr:col>0</xdr:col>
      <xdr:colOff>711200</xdr:colOff>
      <xdr:row>6</xdr:row>
      <xdr:rowOff>105608</xdr:rowOff>
    </xdr:from>
    <xdr:to>
      <xdr:col>1</xdr:col>
      <xdr:colOff>3848099</xdr:colOff>
      <xdr:row>7</xdr:row>
      <xdr:rowOff>156634</xdr:rowOff>
    </xdr:to>
    <xdr:sp macro="" textlink="">
      <xdr:nvSpPr>
        <xdr:cNvPr id="6" name="TextBox 5">
          <a:hlinkClick xmlns:r="http://schemas.openxmlformats.org/officeDocument/2006/relationships" r:id="rId3"/>
          <a:extLst>
            <a:ext uri="{FF2B5EF4-FFF2-40B4-BE49-F238E27FC236}">
              <a16:creationId xmlns:a16="http://schemas.microsoft.com/office/drawing/2014/main" id="{BBECBC96-1E89-E845-A9ED-7E962D371628}"/>
            </a:ext>
          </a:extLst>
        </xdr:cNvPr>
        <xdr:cNvSpPr txBox="1"/>
      </xdr:nvSpPr>
      <xdr:spPr>
        <a:xfrm flipH="1">
          <a:off x="13598131301" y="2332341"/>
          <a:ext cx="3966632" cy="53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ar-EG" sz="1200"/>
          </a:br>
          <a:r>
            <a:rPr lang="ar-EG" sz="1800" b="1" i="0" u="sng" strike="noStrike">
              <a:solidFill>
                <a:srgbClr val="0096FF"/>
              </a:solidFill>
              <a:effectLst/>
              <a:latin typeface="DM Sans" pitchFamily="2" charset="77"/>
              <a:ea typeface="+mn-ea"/>
              <a:cs typeface="+mn-cs"/>
            </a:rPr>
            <a:t>كيف تبدأ وضع الميزانية والادخار</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622444</xdr:colOff>
      <xdr:row>0</xdr:row>
      <xdr:rowOff>239361</xdr:rowOff>
    </xdr:from>
    <xdr:to>
      <xdr:col>2</xdr:col>
      <xdr:colOff>1049028</xdr:colOff>
      <xdr:row>2</xdr:row>
      <xdr:rowOff>164102</xdr:rowOff>
    </xdr:to>
    <xdr:pic>
      <xdr:nvPicPr>
        <xdr:cNvPr id="3" name="Picture 2">
          <a:extLst>
            <a:ext uri="{FF2B5EF4-FFF2-40B4-BE49-F238E27FC236}">
              <a16:creationId xmlns:a16="http://schemas.microsoft.com/office/drawing/2014/main" id="{D3E88EF6-AA39-694B-8496-28CB3786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444" y="239361"/>
          <a:ext cx="4191428" cy="635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774700</xdr:colOff>
      <xdr:row>9</xdr:row>
      <xdr:rowOff>25400</xdr:rowOff>
    </xdr:from>
    <xdr:to>
      <xdr:col>6</xdr:col>
      <xdr:colOff>30480</xdr:colOff>
      <xdr:row>11</xdr:row>
      <xdr:rowOff>152400</xdr:rowOff>
    </xdr:to>
    <xdr:sp macro="" textlink="">
      <xdr:nvSpPr>
        <xdr:cNvPr id="4" name="TextBox 3">
          <a:extLst>
            <a:ext uri="{FF2B5EF4-FFF2-40B4-BE49-F238E27FC236}">
              <a16:creationId xmlns:a16="http://schemas.microsoft.com/office/drawing/2014/main" id="{5CDA65B8-4638-134D-B267-D3562AA902DC}"/>
            </a:ext>
          </a:extLst>
        </xdr:cNvPr>
        <xdr:cNvSpPr txBox="1"/>
      </xdr:nvSpPr>
      <xdr:spPr>
        <a:xfrm flipH="1">
          <a:off x="13478845280" y="2595880"/>
          <a:ext cx="9679940"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1"/>
          <a:r>
            <a:rPr lang="ar-EG" sz="1400" b="0" i="0" u="none" strike="noStrike">
              <a:solidFill>
                <a:schemeClr val="dk1"/>
              </a:solidFill>
              <a:effectLst/>
              <a:latin typeface="DM Sans" pitchFamily="2" charset="77"/>
              <a:ea typeface="+mn-ea"/>
              <a:cs typeface="+mn-cs"/>
            </a:rPr>
            <a:t>والآن قم بإدخال نفقاتك الفعلية التي حدثت خلال هذا الشهر، يمكنك عمل ذلك عن طريق حساب ما قمت بصرفه في نهاية الشهر، أو بمجرد تسجيل مدفوعاتك هنا في هذا الجدول، خلال الشهر نفسه (قمنا بملء بعض البيانات هنا كمثال).</a:t>
          </a:r>
        </a:p>
        <a:p>
          <a:br>
            <a:rPr lang="ar-EG" sz="1100" b="0" i="0" u="none" strike="noStrike">
              <a:solidFill>
                <a:schemeClr val="dk1"/>
              </a:solidFill>
              <a:effectLst/>
              <a:latin typeface="DM Sans" pitchFamily="2" charset="77"/>
              <a:ea typeface="+mn-ea"/>
              <a:cs typeface="+mn-cs"/>
            </a:rPr>
          </a:br>
          <a:br>
            <a:rPr lang="ar-EG">
              <a:latin typeface="DM Sans" pitchFamily="2" charset="77"/>
            </a:rPr>
          </a:br>
          <a:endParaRPr lang="en-US" sz="1100" i="1">
            <a:latin typeface="DM Sans" pitchFamily="2" charset="77"/>
          </a:endParaRPr>
        </a:p>
      </xdr:txBody>
    </xdr:sp>
    <xdr:clientData/>
  </xdr:twoCellAnchor>
  <xdr:twoCellAnchor>
    <xdr:from>
      <xdr:col>0</xdr:col>
      <xdr:colOff>787400</xdr:colOff>
      <xdr:row>5</xdr:row>
      <xdr:rowOff>177800</xdr:rowOff>
    </xdr:from>
    <xdr:to>
      <xdr:col>4</xdr:col>
      <xdr:colOff>1838960</xdr:colOff>
      <xdr:row>8</xdr:row>
      <xdr:rowOff>76200</xdr:rowOff>
    </xdr:to>
    <xdr:sp macro="" textlink="">
      <xdr:nvSpPr>
        <xdr:cNvPr id="5" name="TextBox 4">
          <a:extLst>
            <a:ext uri="{FF2B5EF4-FFF2-40B4-BE49-F238E27FC236}">
              <a16:creationId xmlns:a16="http://schemas.microsoft.com/office/drawing/2014/main" id="{2809C89B-F564-E14B-9477-5154C2548C34}"/>
            </a:ext>
          </a:extLst>
        </xdr:cNvPr>
        <xdr:cNvSpPr txBox="1"/>
      </xdr:nvSpPr>
      <xdr:spPr>
        <a:xfrm flipH="1">
          <a:off x="13480552160" y="1915160"/>
          <a:ext cx="7960360" cy="528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EG" sz="1400" b="0" i="0" u="none" strike="noStrike">
              <a:solidFill>
                <a:schemeClr val="dk1"/>
              </a:solidFill>
              <a:effectLst/>
              <a:latin typeface="DM Sans" pitchFamily="2" charset="77"/>
              <a:ea typeface="+mn-ea"/>
              <a:cs typeface="+mn-cs"/>
            </a:rPr>
            <a:t>إدخل إجمالي الدخل الذي تلقيته خلال هذا الشهر، الذي يتضمن مرتبك بالإضافة لأي دخل آخر، مثل أرباح، أو إعانات، أو إيجار (يٌدفع لك).</a:t>
          </a:r>
          <a:endParaRPr lang="en-US" sz="1600" b="0">
            <a:latin typeface="DM Sans" pitchFamily="2" charset="77"/>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622444</xdr:colOff>
      <xdr:row>0</xdr:row>
      <xdr:rowOff>239361</xdr:rowOff>
    </xdr:from>
    <xdr:to>
      <xdr:col>3</xdr:col>
      <xdr:colOff>644039</xdr:colOff>
      <xdr:row>2</xdr:row>
      <xdr:rowOff>164102</xdr:rowOff>
    </xdr:to>
    <xdr:pic>
      <xdr:nvPicPr>
        <xdr:cNvPr id="2" name="Picture 1">
          <a:extLst>
            <a:ext uri="{FF2B5EF4-FFF2-40B4-BE49-F238E27FC236}">
              <a16:creationId xmlns:a16="http://schemas.microsoft.com/office/drawing/2014/main" id="{7EA892E8-4FE4-B74D-A6C7-A11AB455F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444" y="239361"/>
          <a:ext cx="4185784" cy="635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783168</xdr:colOff>
      <xdr:row>12</xdr:row>
      <xdr:rowOff>32453</xdr:rowOff>
    </xdr:from>
    <xdr:to>
      <xdr:col>5</xdr:col>
      <xdr:colOff>42333</xdr:colOff>
      <xdr:row>32</xdr:row>
      <xdr:rowOff>141111</xdr:rowOff>
    </xdr:to>
    <xdr:graphicFrame macro="">
      <xdr:nvGraphicFramePr>
        <xdr:cNvPr id="3" name="Chart 2">
          <a:extLst>
            <a:ext uri="{FF2B5EF4-FFF2-40B4-BE49-F238E27FC236}">
              <a16:creationId xmlns:a16="http://schemas.microsoft.com/office/drawing/2014/main" id="{B88466AB-452F-CA4E-8AFF-FDFF006043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762001</xdr:colOff>
      <xdr:row>33</xdr:row>
      <xdr:rowOff>169332</xdr:rowOff>
    </xdr:from>
    <xdr:to>
      <xdr:col>5</xdr:col>
      <xdr:colOff>14111</xdr:colOff>
      <xdr:row>53</xdr:row>
      <xdr:rowOff>211667</xdr:rowOff>
    </xdr:to>
    <xdr:graphicFrame macro="">
      <xdr:nvGraphicFramePr>
        <xdr:cNvPr id="4" name="Chart 3">
          <a:extLst>
            <a:ext uri="{FF2B5EF4-FFF2-40B4-BE49-F238E27FC236}">
              <a16:creationId xmlns:a16="http://schemas.microsoft.com/office/drawing/2014/main" id="{87DA26F7-BB46-8D40-BA7F-53B6B139D5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6AF91-370B-234C-8EB1-A06AA8B7578B}">
  <sheetPr codeName="Sheet1"/>
  <dimension ref="B1:D41"/>
  <sheetViews>
    <sheetView showGridLines="0" zoomScale="90" workbookViewId="0">
      <selection activeCell="D7" sqref="D7:D9"/>
    </sheetView>
  </sheetViews>
  <sheetFormatPr baseColWidth="10" defaultRowHeight="16" x14ac:dyDescent="0.2"/>
  <cols>
    <col min="2" max="2" width="24" customWidth="1"/>
    <col min="3" max="3" width="20.6640625" customWidth="1"/>
    <col min="4" max="4" width="20" bestFit="1" customWidth="1"/>
    <col min="5" max="5" width="18.33203125" bestFit="1" customWidth="1"/>
    <col min="6" max="6" width="14.33203125" customWidth="1"/>
  </cols>
  <sheetData>
    <row r="1" spans="2:4" s="5" customFormat="1" ht="28" customHeight="1" x14ac:dyDescent="0.2"/>
    <row r="2" spans="2:4" s="5" customFormat="1" ht="28" customHeight="1" x14ac:dyDescent="0.2"/>
    <row r="3" spans="2:4" s="5" customFormat="1" ht="28" customHeight="1" x14ac:dyDescent="0.2"/>
    <row r="4" spans="2:4" x14ac:dyDescent="0.2">
      <c r="B4" s="1"/>
      <c r="C4" s="1"/>
    </row>
    <row r="5" spans="2:4" ht="37" x14ac:dyDescent="0.45">
      <c r="B5" s="14" t="s">
        <v>0</v>
      </c>
      <c r="C5" s="2"/>
      <c r="D5" s="3"/>
    </row>
    <row r="6" spans="2:4" x14ac:dyDescent="0.2">
      <c r="B6" s="2"/>
      <c r="C6" s="4"/>
      <c r="D6" s="3"/>
    </row>
    <row r="7" spans="2:4" x14ac:dyDescent="0.2">
      <c r="B7" t="s">
        <v>8</v>
      </c>
      <c r="D7" t="s">
        <v>5</v>
      </c>
    </row>
    <row r="8" spans="2:4" x14ac:dyDescent="0.2">
      <c r="B8" t="s">
        <v>9</v>
      </c>
      <c r="D8" t="s">
        <v>6</v>
      </c>
    </row>
    <row r="9" spans="2:4" x14ac:dyDescent="0.2">
      <c r="B9" t="s">
        <v>10</v>
      </c>
      <c r="D9" t="s">
        <v>7</v>
      </c>
    </row>
    <row r="10" spans="2:4" x14ac:dyDescent="0.2">
      <c r="B10" t="s">
        <v>11</v>
      </c>
    </row>
    <row r="11" spans="2:4" x14ac:dyDescent="0.2">
      <c r="B11" t="s">
        <v>12</v>
      </c>
    </row>
    <row r="12" spans="2:4" x14ac:dyDescent="0.2">
      <c r="B12" t="s">
        <v>13</v>
      </c>
    </row>
    <row r="13" spans="2:4" x14ac:dyDescent="0.2">
      <c r="B13" t="s">
        <v>14</v>
      </c>
    </row>
    <row r="14" spans="2:4" x14ac:dyDescent="0.2">
      <c r="B14" t="s">
        <v>15</v>
      </c>
    </row>
    <row r="15" spans="2:4" x14ac:dyDescent="0.2">
      <c r="B15" t="s">
        <v>16</v>
      </c>
    </row>
    <row r="16" spans="2:4" x14ac:dyDescent="0.2">
      <c r="B16" t="s">
        <v>17</v>
      </c>
    </row>
    <row r="17" spans="2:2" x14ac:dyDescent="0.2">
      <c r="B17" t="s">
        <v>18</v>
      </c>
    </row>
    <row r="18" spans="2:2" ht="17" x14ac:dyDescent="0.2">
      <c r="B18" s="42" t="s">
        <v>25</v>
      </c>
    </row>
    <row r="19" spans="2:2" x14ac:dyDescent="0.2">
      <c r="B19" t="s">
        <v>19</v>
      </c>
    </row>
    <row r="20" spans="2:2" x14ac:dyDescent="0.2">
      <c r="B20" t="s">
        <v>20</v>
      </c>
    </row>
    <row r="21" spans="2:2" x14ac:dyDescent="0.2">
      <c r="B21" t="s">
        <v>21</v>
      </c>
    </row>
    <row r="22" spans="2:2" x14ac:dyDescent="0.2">
      <c r="B22" t="s">
        <v>22</v>
      </c>
    </row>
    <row r="23" spans="2:2" x14ac:dyDescent="0.2">
      <c r="B23" t="s">
        <v>26</v>
      </c>
    </row>
    <row r="24" spans="2:2" x14ac:dyDescent="0.2">
      <c r="B24" t="s">
        <v>23</v>
      </c>
    </row>
    <row r="25" spans="2:2" x14ac:dyDescent="0.2">
      <c r="B25" t="s">
        <v>24</v>
      </c>
    </row>
    <row r="40" ht="16" customHeight="1" x14ac:dyDescent="0.2"/>
    <row r="41" ht="17" customHeight="1"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CBA5-BDCC-CF49-8443-DC1418C68680}">
  <sheetPr codeName="Sheet3"/>
  <dimension ref="B1:F48"/>
  <sheetViews>
    <sheetView showGridLines="0" rightToLeft="1" tabSelected="1" topLeftCell="A6" workbookViewId="0">
      <selection activeCell="C28" sqref="C28"/>
    </sheetView>
  </sheetViews>
  <sheetFormatPr baseColWidth="10" defaultRowHeight="16" x14ac:dyDescent="0.2"/>
  <cols>
    <col min="2" max="2" width="98.5" customWidth="1"/>
    <col min="3" max="3" width="23.33203125" bestFit="1" customWidth="1"/>
    <col min="4" max="4" width="10.83203125" customWidth="1"/>
    <col min="5" max="5" width="18.33203125" bestFit="1" customWidth="1"/>
    <col min="6" max="6" width="14.33203125" customWidth="1"/>
  </cols>
  <sheetData>
    <row r="1" spans="2:6" s="5" customFormat="1" ht="28" customHeight="1" x14ac:dyDescent="0.2"/>
    <row r="2" spans="2:6" s="5" customFormat="1" ht="28" customHeight="1" x14ac:dyDescent="0.2"/>
    <row r="3" spans="2:6" s="5" customFormat="1" ht="28" customHeight="1" x14ac:dyDescent="0.2"/>
    <row r="4" spans="2:6" x14ac:dyDescent="0.2">
      <c r="B4" s="1"/>
      <c r="C4" s="1"/>
    </row>
    <row r="5" spans="2:6" ht="37" x14ac:dyDescent="0.45">
      <c r="B5" s="43" t="s">
        <v>34</v>
      </c>
      <c r="C5" s="2"/>
      <c r="D5" s="3"/>
    </row>
    <row r="6" spans="2:6" ht="38" x14ac:dyDescent="0.45">
      <c r="B6" s="22"/>
      <c r="C6" s="2"/>
      <c r="D6" s="3"/>
    </row>
    <row r="7" spans="2:6" ht="38" x14ac:dyDescent="0.45">
      <c r="B7" s="22"/>
      <c r="C7" s="2"/>
      <c r="D7" s="3"/>
    </row>
    <row r="8" spans="2:6" ht="28" customHeight="1" x14ac:dyDescent="0.45">
      <c r="B8" s="22"/>
      <c r="C8" s="2"/>
      <c r="D8" s="3"/>
    </row>
    <row r="9" spans="2:6" ht="17" thickBot="1" x14ac:dyDescent="0.25">
      <c r="B9" s="2"/>
      <c r="C9" s="49" t="s">
        <v>57</v>
      </c>
      <c r="D9" s="3"/>
    </row>
    <row r="10" spans="2:6" ht="21" thickBot="1" x14ac:dyDescent="0.3">
      <c r="B10" s="7" t="s">
        <v>36</v>
      </c>
      <c r="C10" s="12"/>
      <c r="D10" s="3"/>
    </row>
    <row r="11" spans="2:6" ht="17" thickBot="1" x14ac:dyDescent="0.25">
      <c r="B11" s="27" t="s">
        <v>58</v>
      </c>
      <c r="C11" s="53"/>
      <c r="D11" s="3"/>
    </row>
    <row r="12" spans="2:6" ht="19" customHeight="1" x14ac:dyDescent="0.2">
      <c r="B12" s="48" t="s">
        <v>37</v>
      </c>
      <c r="C12" s="15">
        <f>C11</f>
        <v>0</v>
      </c>
      <c r="D12" s="3"/>
    </row>
    <row r="13" spans="2:6" x14ac:dyDescent="0.2">
      <c r="B13" s="8"/>
      <c r="C13" s="16"/>
      <c r="D13" s="3"/>
    </row>
    <row r="14" spans="2:6" ht="21" thickBot="1" x14ac:dyDescent="0.3">
      <c r="B14" s="13" t="s">
        <v>38</v>
      </c>
      <c r="C14" s="17"/>
      <c r="D14" s="3"/>
    </row>
    <row r="15" spans="2:6" x14ac:dyDescent="0.2">
      <c r="B15" s="27" t="s">
        <v>59</v>
      </c>
      <c r="C15" s="54"/>
      <c r="D15" s="64"/>
      <c r="E15" s="65"/>
      <c r="F15" s="65"/>
    </row>
    <row r="16" spans="2:6" x14ac:dyDescent="0.2">
      <c r="B16" s="27" t="s">
        <v>39</v>
      </c>
      <c r="C16" s="55"/>
      <c r="D16" s="3"/>
    </row>
    <row r="17" spans="2:4" x14ac:dyDescent="0.2">
      <c r="B17" s="27" t="s">
        <v>60</v>
      </c>
      <c r="C17" s="55"/>
      <c r="D17" s="3"/>
    </row>
    <row r="18" spans="2:4" x14ac:dyDescent="0.2">
      <c r="B18" s="27" t="s">
        <v>40</v>
      </c>
      <c r="C18" s="55"/>
      <c r="D18" s="3"/>
    </row>
    <row r="19" spans="2:4" ht="17" thickBot="1" x14ac:dyDescent="0.25">
      <c r="B19" s="27" t="s">
        <v>41</v>
      </c>
      <c r="C19" s="56"/>
      <c r="D19" s="3"/>
    </row>
    <row r="20" spans="2:4" x14ac:dyDescent="0.2">
      <c r="B20" s="47" t="s">
        <v>42</v>
      </c>
      <c r="C20" s="15">
        <f>SUM(C15:C19)</f>
        <v>0</v>
      </c>
      <c r="D20" s="3"/>
    </row>
    <row r="21" spans="2:4" x14ac:dyDescent="0.2">
      <c r="B21" s="28" t="s">
        <v>43</v>
      </c>
      <c r="C21" s="29">
        <f>C12-C20</f>
        <v>0</v>
      </c>
      <c r="D21" s="3"/>
    </row>
    <row r="22" spans="2:4" ht="21" thickBot="1" x14ac:dyDescent="0.3">
      <c r="B22" s="13" t="s">
        <v>44</v>
      </c>
      <c r="C22" s="17"/>
      <c r="D22" s="3"/>
    </row>
    <row r="23" spans="2:4" x14ac:dyDescent="0.2">
      <c r="B23" s="27" t="s">
        <v>46</v>
      </c>
      <c r="C23" s="54"/>
      <c r="D23" s="3"/>
    </row>
    <row r="24" spans="2:4" ht="17" thickBot="1" x14ac:dyDescent="0.25">
      <c r="B24" s="27" t="s">
        <v>47</v>
      </c>
      <c r="C24" s="56"/>
      <c r="D24" s="3"/>
    </row>
    <row r="25" spans="2:4" x14ac:dyDescent="0.2">
      <c r="B25" s="9" t="s">
        <v>45</v>
      </c>
      <c r="C25" s="26">
        <f>SUM(C23:C24)</f>
        <v>0</v>
      </c>
      <c r="D25" s="3"/>
    </row>
    <row r="26" spans="2:4" x14ac:dyDescent="0.2">
      <c r="B26" s="30" t="s">
        <v>43</v>
      </c>
      <c r="C26" s="29">
        <f>C21-C25</f>
        <v>0</v>
      </c>
      <c r="D26" s="3"/>
    </row>
    <row r="27" spans="2:4" ht="20" x14ac:dyDescent="0.25">
      <c r="B27" s="13" t="s">
        <v>48</v>
      </c>
      <c r="C27" s="17"/>
      <c r="D27" s="3"/>
    </row>
    <row r="28" spans="2:4" ht="17" thickBot="1" x14ac:dyDescent="0.25">
      <c r="B28" s="27" t="s">
        <v>49</v>
      </c>
      <c r="C28" s="56"/>
      <c r="D28" s="3"/>
    </row>
    <row r="29" spans="2:4" ht="17" thickBot="1" x14ac:dyDescent="0.25">
      <c r="B29" s="10" t="s">
        <v>50</v>
      </c>
      <c r="C29" s="26">
        <f>SUM(C28:C28)</f>
        <v>0</v>
      </c>
      <c r="D29" s="3"/>
    </row>
    <row r="30" spans="2:4" ht="17" thickBot="1" x14ac:dyDescent="0.25">
      <c r="B30" s="31" t="s">
        <v>43</v>
      </c>
      <c r="C30" s="32">
        <f>C26-C29</f>
        <v>0</v>
      </c>
      <c r="D30" s="3"/>
    </row>
    <row r="31" spans="2:4" x14ac:dyDescent="0.2">
      <c r="B31" s="2"/>
      <c r="C31" s="18"/>
      <c r="D31" s="3"/>
    </row>
    <row r="32" spans="2:4" ht="43" customHeight="1" x14ac:dyDescent="0.2">
      <c r="B32" s="63" t="str">
        <f>IF(C43&gt;0,"ملحوظة: بنهاية الشهر سيتبقى لك مبلغ $"&amp;C43&amp;" وسيعتبر هذا جزءًا من مدخراتك","")</f>
        <v/>
      </c>
      <c r="C32" s="63"/>
      <c r="D32" s="3"/>
    </row>
    <row r="33" spans="2:6" ht="13" customHeight="1" x14ac:dyDescent="0.2">
      <c r="B33" s="3"/>
      <c r="C33" s="3"/>
      <c r="D33" s="3"/>
    </row>
    <row r="34" spans="2:6" x14ac:dyDescent="0.2">
      <c r="B34" s="61" t="s">
        <v>51</v>
      </c>
      <c r="C34" s="18"/>
      <c r="D34" s="3"/>
    </row>
    <row r="35" spans="2:6" ht="17" thickBot="1" x14ac:dyDescent="0.25">
      <c r="B35" s="62"/>
      <c r="C35" s="18"/>
      <c r="D35" s="3"/>
    </row>
    <row r="36" spans="2:6" ht="24" x14ac:dyDescent="0.3">
      <c r="B36" s="11" t="s">
        <v>52</v>
      </c>
      <c r="C36" s="19"/>
      <c r="D36" s="3"/>
    </row>
    <row r="37" spans="2:6" x14ac:dyDescent="0.2">
      <c r="B37" s="27" t="s">
        <v>36</v>
      </c>
      <c r="C37" s="16">
        <f>C12</f>
        <v>0</v>
      </c>
      <c r="D37" s="3"/>
    </row>
    <row r="38" spans="2:6" x14ac:dyDescent="0.2">
      <c r="B38" s="27" t="s">
        <v>38</v>
      </c>
      <c r="C38" s="16">
        <f>C20</f>
        <v>0</v>
      </c>
      <c r="D38" s="3"/>
    </row>
    <row r="39" spans="2:6" x14ac:dyDescent="0.2">
      <c r="B39" s="9" t="s">
        <v>53</v>
      </c>
      <c r="C39" s="15">
        <f>C37-C38</f>
        <v>0</v>
      </c>
      <c r="D39" s="3"/>
    </row>
    <row r="40" spans="2:6" x14ac:dyDescent="0.2">
      <c r="B40" s="27" t="s">
        <v>44</v>
      </c>
      <c r="C40" s="16">
        <f>C25</f>
        <v>0</v>
      </c>
      <c r="D40" s="3"/>
    </row>
    <row r="41" spans="2:6" x14ac:dyDescent="0.2">
      <c r="B41" s="9" t="s">
        <v>54</v>
      </c>
      <c r="C41" s="15">
        <f>C39-C40</f>
        <v>0</v>
      </c>
      <c r="D41" s="3"/>
    </row>
    <row r="42" spans="2:6" x14ac:dyDescent="0.2">
      <c r="B42" s="27" t="s">
        <v>55</v>
      </c>
      <c r="C42" s="16">
        <f>C29</f>
        <v>0</v>
      </c>
      <c r="D42" s="3"/>
    </row>
    <row r="43" spans="2:6" ht="17" thickBot="1" x14ac:dyDescent="0.25">
      <c r="B43" s="10" t="s">
        <v>56</v>
      </c>
      <c r="C43" s="20">
        <f>C41-C42</f>
        <v>0</v>
      </c>
      <c r="D43" s="3"/>
    </row>
    <row r="44" spans="2:6" x14ac:dyDescent="0.2">
      <c r="B44" s="2"/>
      <c r="C44" s="6"/>
      <c r="D44" s="3"/>
    </row>
    <row r="46" spans="2:6" x14ac:dyDescent="0.2">
      <c r="E46" s="21" t="s">
        <v>5</v>
      </c>
      <c r="F46" s="50" t="str">
        <f>IFERROR((C20/C11),"-")</f>
        <v>-</v>
      </c>
    </row>
    <row r="47" spans="2:6" x14ac:dyDescent="0.2">
      <c r="E47" s="21" t="s">
        <v>6</v>
      </c>
      <c r="F47" s="50" t="str">
        <f>IFERROR(((C25+C43)/C11),"-")</f>
        <v>-</v>
      </c>
    </row>
    <row r="48" spans="2:6" x14ac:dyDescent="0.2">
      <c r="E48" s="21" t="s">
        <v>7</v>
      </c>
      <c r="F48" s="50" t="str">
        <f>IFERROR(C29/C11,"-")</f>
        <v>-</v>
      </c>
    </row>
  </sheetData>
  <sheetProtection sheet="1" objects="1" scenarios="1" formatCells="0" selectLockedCells="1"/>
  <mergeCells count="3">
    <mergeCell ref="B34:B35"/>
    <mergeCell ref="B32:C32"/>
    <mergeCell ref="D15:F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A650-43C3-B04F-8067-E423CEAE24C8}">
  <sheetPr codeName="Sheet4"/>
  <dimension ref="B1:G102"/>
  <sheetViews>
    <sheetView showGridLines="0" rightToLeft="1" topLeftCell="A2" zoomScale="125" zoomScaleNormal="125" workbookViewId="0">
      <selection activeCell="F7" sqref="F7:F8"/>
    </sheetView>
  </sheetViews>
  <sheetFormatPr baseColWidth="10" defaultRowHeight="16" x14ac:dyDescent="0.2"/>
  <cols>
    <col min="2" max="2" width="38.5" customWidth="1"/>
    <col min="3" max="4" width="20.6640625" customWidth="1"/>
    <col min="5" max="5" width="26" customWidth="1"/>
    <col min="6" max="6" width="20.1640625" customWidth="1"/>
    <col min="7" max="7" width="16.5" customWidth="1"/>
  </cols>
  <sheetData>
    <row r="1" spans="2:7" s="5" customFormat="1" ht="28" customHeight="1" x14ac:dyDescent="0.2"/>
    <row r="2" spans="2:7" s="5" customFormat="1" ht="28" customHeight="1" x14ac:dyDescent="0.2"/>
    <row r="3" spans="2:7" s="5" customFormat="1" ht="28" customHeight="1" x14ac:dyDescent="0.2"/>
    <row r="4" spans="2:7" x14ac:dyDescent="0.2">
      <c r="B4" s="1"/>
      <c r="C4" s="1"/>
      <c r="D4" s="1"/>
    </row>
    <row r="5" spans="2:7" ht="37" x14ac:dyDescent="0.45">
      <c r="B5" s="43" t="s">
        <v>35</v>
      </c>
      <c r="C5" s="44"/>
      <c r="D5" s="2"/>
      <c r="E5" s="3"/>
    </row>
    <row r="6" spans="2:7" ht="17" thickBot="1" x14ac:dyDescent="0.25">
      <c r="B6" s="2"/>
      <c r="C6" s="4"/>
      <c r="D6" s="4"/>
      <c r="E6" s="3"/>
    </row>
    <row r="7" spans="2:7" x14ac:dyDescent="0.2">
      <c r="B7" s="2"/>
      <c r="C7" s="4"/>
      <c r="D7" s="4"/>
      <c r="E7" s="3"/>
      <c r="F7" s="69"/>
    </row>
    <row r="8" spans="2:7" ht="17" thickBot="1" x14ac:dyDescent="0.25">
      <c r="B8" s="2"/>
      <c r="C8" s="4"/>
      <c r="D8" s="4"/>
      <c r="E8" s="3"/>
      <c r="F8" s="70"/>
    </row>
    <row r="9" spans="2:7" x14ac:dyDescent="0.2">
      <c r="B9" s="2"/>
      <c r="C9" s="4"/>
      <c r="D9" s="4"/>
      <c r="E9" s="3"/>
    </row>
    <row r="10" spans="2:7" x14ac:dyDescent="0.2">
      <c r="B10" s="23"/>
      <c r="C10" s="23"/>
      <c r="D10" s="23"/>
      <c r="E10" s="23"/>
      <c r="F10" s="23"/>
      <c r="G10" s="23"/>
    </row>
    <row r="11" spans="2:7" x14ac:dyDescent="0.2">
      <c r="B11" s="23"/>
      <c r="C11" s="23"/>
      <c r="D11" s="23"/>
      <c r="E11" s="23"/>
      <c r="F11" s="23"/>
      <c r="G11" s="23"/>
    </row>
    <row r="13" spans="2:7" ht="19" customHeight="1" x14ac:dyDescent="0.2">
      <c r="B13" s="46" t="s">
        <v>62</v>
      </c>
      <c r="C13" s="46" t="s">
        <v>30</v>
      </c>
      <c r="D13" s="46" t="s">
        <v>63</v>
      </c>
      <c r="E13" s="46" t="s">
        <v>29</v>
      </c>
      <c r="F13" s="46" t="s">
        <v>29</v>
      </c>
    </row>
    <row r="14" spans="2:7" ht="19" x14ac:dyDescent="0.2">
      <c r="B14" s="24" t="s">
        <v>31</v>
      </c>
      <c r="C14" s="24" t="s">
        <v>32</v>
      </c>
      <c r="D14" s="24" t="s">
        <v>33</v>
      </c>
      <c r="E14" s="24" t="s">
        <v>1</v>
      </c>
      <c r="F14" s="24" t="s">
        <v>1</v>
      </c>
    </row>
    <row r="15" spans="2:7" x14ac:dyDescent="0.2">
      <c r="B15" s="57" t="s">
        <v>61</v>
      </c>
      <c r="C15" s="58">
        <v>100</v>
      </c>
      <c r="D15" s="59">
        <v>44822</v>
      </c>
      <c r="E15" s="60" t="s">
        <v>15</v>
      </c>
      <c r="F15" s="60" t="s">
        <v>5</v>
      </c>
    </row>
    <row r="16" spans="2:7" x14ac:dyDescent="0.2">
      <c r="B16" s="57"/>
      <c r="C16" s="58"/>
      <c r="D16" s="59"/>
      <c r="E16" s="60"/>
      <c r="F16" s="60"/>
    </row>
    <row r="17" spans="2:6" x14ac:dyDescent="0.2">
      <c r="B17" s="57"/>
      <c r="C17" s="58"/>
      <c r="D17" s="59"/>
      <c r="E17" s="60"/>
      <c r="F17" s="60"/>
    </row>
    <row r="18" spans="2:6" x14ac:dyDescent="0.2">
      <c r="B18" s="57"/>
      <c r="C18" s="58"/>
      <c r="D18" s="59"/>
      <c r="E18" s="60"/>
      <c r="F18" s="60"/>
    </row>
    <row r="19" spans="2:6" x14ac:dyDescent="0.2">
      <c r="B19" s="57"/>
      <c r="C19" s="58"/>
      <c r="D19" s="59"/>
      <c r="E19" s="60"/>
      <c r="F19" s="60"/>
    </row>
    <row r="20" spans="2:6" x14ac:dyDescent="0.2">
      <c r="B20" s="57"/>
      <c r="C20" s="58"/>
      <c r="D20" s="59"/>
      <c r="E20" s="60"/>
      <c r="F20" s="60"/>
    </row>
    <row r="21" spans="2:6" x14ac:dyDescent="0.2">
      <c r="B21" s="57"/>
      <c r="C21" s="58"/>
      <c r="D21" s="59"/>
      <c r="E21" s="60"/>
      <c r="F21" s="60"/>
    </row>
    <row r="22" spans="2:6" x14ac:dyDescent="0.2">
      <c r="B22" s="57"/>
      <c r="C22" s="58"/>
      <c r="D22" s="59"/>
      <c r="E22" s="60"/>
      <c r="F22" s="60"/>
    </row>
    <row r="23" spans="2:6" x14ac:dyDescent="0.2">
      <c r="B23" s="57"/>
      <c r="C23" s="58"/>
      <c r="D23" s="59"/>
      <c r="E23" s="60"/>
      <c r="F23" s="60"/>
    </row>
    <row r="24" spans="2:6" x14ac:dyDescent="0.2">
      <c r="B24" s="57"/>
      <c r="C24" s="58"/>
      <c r="D24" s="59"/>
      <c r="E24" s="60"/>
      <c r="F24" s="60"/>
    </row>
    <row r="25" spans="2:6" x14ac:dyDescent="0.2">
      <c r="B25" s="57"/>
      <c r="C25" s="58"/>
      <c r="D25" s="59"/>
      <c r="E25" s="60"/>
      <c r="F25" s="60"/>
    </row>
    <row r="26" spans="2:6" x14ac:dyDescent="0.2">
      <c r="B26" s="57"/>
      <c r="C26" s="58"/>
      <c r="D26" s="59"/>
      <c r="E26" s="60"/>
      <c r="F26" s="60"/>
    </row>
    <row r="27" spans="2:6" x14ac:dyDescent="0.2">
      <c r="B27" s="57"/>
      <c r="C27" s="58"/>
      <c r="D27" s="59"/>
      <c r="E27" s="60"/>
      <c r="F27" s="60"/>
    </row>
    <row r="28" spans="2:6" x14ac:dyDescent="0.2">
      <c r="B28" s="57"/>
      <c r="C28" s="58"/>
      <c r="D28" s="59"/>
      <c r="E28" s="60"/>
      <c r="F28" s="60"/>
    </row>
    <row r="29" spans="2:6" x14ac:dyDescent="0.2">
      <c r="B29" s="57"/>
      <c r="C29" s="58"/>
      <c r="D29" s="59"/>
      <c r="E29" s="60"/>
      <c r="F29" s="60"/>
    </row>
    <row r="30" spans="2:6" x14ac:dyDescent="0.2">
      <c r="B30" s="57"/>
      <c r="C30" s="58"/>
      <c r="D30" s="59"/>
      <c r="E30" s="60"/>
      <c r="F30" s="60"/>
    </row>
    <row r="31" spans="2:6" x14ac:dyDescent="0.2">
      <c r="B31" s="57"/>
      <c r="C31" s="58"/>
      <c r="D31" s="59"/>
      <c r="E31" s="60"/>
      <c r="F31" s="60"/>
    </row>
    <row r="32" spans="2:6" x14ac:dyDescent="0.2">
      <c r="B32" s="57"/>
      <c r="C32" s="58"/>
      <c r="D32" s="59"/>
      <c r="E32" s="60"/>
      <c r="F32" s="60"/>
    </row>
    <row r="33" spans="2:6" x14ac:dyDescent="0.2">
      <c r="B33" s="57"/>
      <c r="C33" s="58"/>
      <c r="D33" s="59"/>
      <c r="E33" s="60"/>
      <c r="F33" s="60"/>
    </row>
    <row r="34" spans="2:6" ht="16" customHeight="1" x14ac:dyDescent="0.2">
      <c r="B34" s="57"/>
      <c r="C34" s="58"/>
      <c r="D34" s="59"/>
      <c r="E34" s="60"/>
      <c r="F34" s="60"/>
    </row>
    <row r="35" spans="2:6" ht="17" customHeight="1" x14ac:dyDescent="0.2">
      <c r="B35" s="57"/>
      <c r="C35" s="58"/>
      <c r="D35" s="59"/>
      <c r="E35" s="60"/>
      <c r="F35" s="60"/>
    </row>
    <row r="36" spans="2:6" x14ac:dyDescent="0.2">
      <c r="B36" s="57"/>
      <c r="C36" s="58"/>
      <c r="D36" s="59"/>
      <c r="E36" s="60"/>
      <c r="F36" s="60"/>
    </row>
    <row r="37" spans="2:6" x14ac:dyDescent="0.2">
      <c r="B37" s="57"/>
      <c r="C37" s="58"/>
      <c r="D37" s="59"/>
      <c r="E37" s="60"/>
      <c r="F37" s="60"/>
    </row>
    <row r="38" spans="2:6" x14ac:dyDescent="0.2">
      <c r="B38" s="57"/>
      <c r="C38" s="58"/>
      <c r="D38" s="59"/>
      <c r="E38" s="60"/>
      <c r="F38" s="60"/>
    </row>
    <row r="39" spans="2:6" x14ac:dyDescent="0.2">
      <c r="B39" s="57"/>
      <c r="C39" s="58"/>
      <c r="D39" s="59"/>
      <c r="E39" s="60"/>
      <c r="F39" s="60"/>
    </row>
    <row r="40" spans="2:6" x14ac:dyDescent="0.2">
      <c r="B40" s="57"/>
      <c r="C40" s="58"/>
      <c r="D40" s="59"/>
      <c r="E40" s="60"/>
      <c r="F40" s="60"/>
    </row>
    <row r="41" spans="2:6" x14ac:dyDescent="0.2">
      <c r="B41" s="57"/>
      <c r="C41" s="58"/>
      <c r="D41" s="59"/>
      <c r="E41" s="60"/>
      <c r="F41" s="60"/>
    </row>
    <row r="42" spans="2:6" x14ac:dyDescent="0.2">
      <c r="B42" s="57"/>
      <c r="C42" s="58"/>
      <c r="D42" s="59"/>
      <c r="E42" s="60"/>
      <c r="F42" s="60"/>
    </row>
    <row r="43" spans="2:6" x14ac:dyDescent="0.2">
      <c r="B43" s="57"/>
      <c r="C43" s="58"/>
      <c r="D43" s="59"/>
      <c r="E43" s="60"/>
      <c r="F43" s="60"/>
    </row>
    <row r="44" spans="2:6" x14ac:dyDescent="0.2">
      <c r="B44" s="57"/>
      <c r="C44" s="58"/>
      <c r="D44" s="59"/>
      <c r="E44" s="60"/>
      <c r="F44" s="60"/>
    </row>
    <row r="45" spans="2:6" x14ac:dyDescent="0.2">
      <c r="B45" s="57"/>
      <c r="C45" s="58"/>
      <c r="D45" s="59"/>
      <c r="E45" s="60"/>
      <c r="F45" s="60"/>
    </row>
    <row r="46" spans="2:6" x14ac:dyDescent="0.2">
      <c r="B46" s="57"/>
      <c r="C46" s="58"/>
      <c r="D46" s="59"/>
      <c r="E46" s="60"/>
      <c r="F46" s="60"/>
    </row>
    <row r="47" spans="2:6" x14ac:dyDescent="0.2">
      <c r="B47" s="57"/>
      <c r="C47" s="58"/>
      <c r="D47" s="59"/>
      <c r="E47" s="60"/>
      <c r="F47" s="60"/>
    </row>
    <row r="48" spans="2:6" x14ac:dyDescent="0.2">
      <c r="B48" s="57"/>
      <c r="C48" s="58"/>
      <c r="D48" s="59"/>
      <c r="E48" s="60"/>
      <c r="F48" s="60"/>
    </row>
    <row r="49" spans="2:6" x14ac:dyDescent="0.2">
      <c r="B49" s="57"/>
      <c r="C49" s="58"/>
      <c r="D49" s="59"/>
      <c r="E49" s="60"/>
      <c r="F49" s="60"/>
    </row>
    <row r="50" spans="2:6" x14ac:dyDescent="0.2">
      <c r="B50" s="57"/>
      <c r="C50" s="58"/>
      <c r="D50" s="59"/>
      <c r="E50" s="60"/>
      <c r="F50" s="60"/>
    </row>
    <row r="51" spans="2:6" x14ac:dyDescent="0.2">
      <c r="B51" s="57"/>
      <c r="C51" s="58"/>
      <c r="D51" s="59"/>
      <c r="E51" s="60"/>
      <c r="F51" s="60"/>
    </row>
    <row r="52" spans="2:6" x14ac:dyDescent="0.2">
      <c r="B52" s="57"/>
      <c r="C52" s="58"/>
      <c r="D52" s="59"/>
      <c r="E52" s="60"/>
      <c r="F52" s="60"/>
    </row>
    <row r="53" spans="2:6" x14ac:dyDescent="0.2">
      <c r="B53" s="57"/>
      <c r="C53" s="58"/>
      <c r="D53" s="59"/>
      <c r="E53" s="60"/>
      <c r="F53" s="60"/>
    </row>
    <row r="54" spans="2:6" x14ac:dyDescent="0.2">
      <c r="B54" s="57"/>
      <c r="C54" s="58"/>
      <c r="D54" s="59"/>
      <c r="E54" s="60"/>
      <c r="F54" s="60"/>
    </row>
    <row r="55" spans="2:6" x14ac:dyDescent="0.2">
      <c r="B55" s="57"/>
      <c r="C55" s="58"/>
      <c r="D55" s="59"/>
      <c r="E55" s="60"/>
      <c r="F55" s="60"/>
    </row>
    <row r="56" spans="2:6" x14ac:dyDescent="0.2">
      <c r="B56" s="57"/>
      <c r="C56" s="58"/>
      <c r="D56" s="59"/>
      <c r="E56" s="60"/>
      <c r="F56" s="60"/>
    </row>
    <row r="57" spans="2:6" x14ac:dyDescent="0.2">
      <c r="B57" s="57"/>
      <c r="C57" s="58"/>
      <c r="D57" s="59"/>
      <c r="E57" s="60"/>
      <c r="F57" s="60"/>
    </row>
    <row r="58" spans="2:6" x14ac:dyDescent="0.2">
      <c r="B58" s="57"/>
      <c r="C58" s="58"/>
      <c r="D58" s="59"/>
      <c r="E58" s="60"/>
      <c r="F58" s="60"/>
    </row>
    <row r="59" spans="2:6" x14ac:dyDescent="0.2">
      <c r="B59" s="57"/>
      <c r="C59" s="58"/>
      <c r="D59" s="59"/>
      <c r="E59" s="60"/>
      <c r="F59" s="60"/>
    </row>
    <row r="60" spans="2:6" x14ac:dyDescent="0.2">
      <c r="B60" s="57"/>
      <c r="C60" s="58"/>
      <c r="D60" s="59"/>
      <c r="E60" s="60"/>
      <c r="F60" s="60"/>
    </row>
    <row r="61" spans="2:6" x14ac:dyDescent="0.2">
      <c r="B61" s="57"/>
      <c r="C61" s="58"/>
      <c r="D61" s="59"/>
      <c r="E61" s="60"/>
      <c r="F61" s="60"/>
    </row>
    <row r="62" spans="2:6" x14ac:dyDescent="0.2">
      <c r="B62" s="57"/>
      <c r="C62" s="58"/>
      <c r="D62" s="59"/>
      <c r="E62" s="60"/>
      <c r="F62" s="60"/>
    </row>
    <row r="63" spans="2:6" x14ac:dyDescent="0.2">
      <c r="B63" s="57"/>
      <c r="C63" s="58"/>
      <c r="D63" s="59"/>
      <c r="E63" s="60"/>
      <c r="F63" s="60"/>
    </row>
    <row r="64" spans="2:6" x14ac:dyDescent="0.2">
      <c r="B64" s="57"/>
      <c r="C64" s="58"/>
      <c r="D64" s="59"/>
      <c r="E64" s="60"/>
      <c r="F64" s="60"/>
    </row>
    <row r="65" spans="2:6" x14ac:dyDescent="0.2">
      <c r="B65" s="57"/>
      <c r="C65" s="58"/>
      <c r="D65" s="59"/>
      <c r="E65" s="60"/>
      <c r="F65" s="60"/>
    </row>
    <row r="66" spans="2:6" x14ac:dyDescent="0.2">
      <c r="B66" s="57"/>
      <c r="C66" s="58"/>
      <c r="D66" s="59"/>
      <c r="E66" s="60"/>
      <c r="F66" s="60"/>
    </row>
    <row r="67" spans="2:6" x14ac:dyDescent="0.2">
      <c r="B67" s="57"/>
      <c r="C67" s="58"/>
      <c r="D67" s="59"/>
      <c r="E67" s="60"/>
      <c r="F67" s="60"/>
    </row>
    <row r="68" spans="2:6" x14ac:dyDescent="0.2">
      <c r="B68" s="57"/>
      <c r="C68" s="58"/>
      <c r="D68" s="59"/>
      <c r="E68" s="60"/>
      <c r="F68" s="60"/>
    </row>
    <row r="69" spans="2:6" x14ac:dyDescent="0.2">
      <c r="B69" s="57"/>
      <c r="C69" s="58"/>
      <c r="D69" s="59"/>
      <c r="E69" s="60"/>
      <c r="F69" s="60"/>
    </row>
    <row r="70" spans="2:6" x14ac:dyDescent="0.2">
      <c r="B70" s="57"/>
      <c r="C70" s="58"/>
      <c r="D70" s="59"/>
      <c r="E70" s="60"/>
      <c r="F70" s="60"/>
    </row>
    <row r="71" spans="2:6" x14ac:dyDescent="0.2">
      <c r="B71" s="57"/>
      <c r="C71" s="58"/>
      <c r="D71" s="59"/>
      <c r="E71" s="60"/>
      <c r="F71" s="60"/>
    </row>
    <row r="72" spans="2:6" x14ac:dyDescent="0.2">
      <c r="B72" s="57"/>
      <c r="C72" s="58"/>
      <c r="D72" s="59"/>
      <c r="E72" s="60"/>
      <c r="F72" s="60"/>
    </row>
    <row r="73" spans="2:6" x14ac:dyDescent="0.2">
      <c r="B73" s="57"/>
      <c r="C73" s="58"/>
      <c r="D73" s="59"/>
      <c r="E73" s="60"/>
      <c r="F73" s="60"/>
    </row>
    <row r="74" spans="2:6" x14ac:dyDescent="0.2">
      <c r="B74" s="57"/>
      <c r="C74" s="58"/>
      <c r="D74" s="59"/>
      <c r="E74" s="60"/>
      <c r="F74" s="60"/>
    </row>
    <row r="75" spans="2:6" x14ac:dyDescent="0.2">
      <c r="B75" s="57"/>
      <c r="C75" s="58"/>
      <c r="D75" s="59"/>
      <c r="E75" s="60"/>
      <c r="F75" s="60"/>
    </row>
    <row r="76" spans="2:6" x14ac:dyDescent="0.2">
      <c r="B76" s="57"/>
      <c r="C76" s="58"/>
      <c r="D76" s="59"/>
      <c r="E76" s="60"/>
      <c r="F76" s="60"/>
    </row>
    <row r="77" spans="2:6" x14ac:dyDescent="0.2">
      <c r="B77" s="57"/>
      <c r="C77" s="58"/>
      <c r="D77" s="59"/>
      <c r="E77" s="60"/>
      <c r="F77" s="60"/>
    </row>
    <row r="78" spans="2:6" x14ac:dyDescent="0.2">
      <c r="B78" s="57"/>
      <c r="C78" s="58"/>
      <c r="D78" s="59"/>
      <c r="E78" s="60"/>
      <c r="F78" s="60"/>
    </row>
    <row r="79" spans="2:6" x14ac:dyDescent="0.2">
      <c r="B79" s="57"/>
      <c r="C79" s="58"/>
      <c r="D79" s="59"/>
      <c r="E79" s="60"/>
      <c r="F79" s="60"/>
    </row>
    <row r="80" spans="2:6" x14ac:dyDescent="0.2">
      <c r="B80" s="57"/>
      <c r="C80" s="58"/>
      <c r="D80" s="59"/>
      <c r="E80" s="60"/>
      <c r="F80" s="60"/>
    </row>
    <row r="81" spans="2:6" x14ac:dyDescent="0.2">
      <c r="B81" s="57"/>
      <c r="C81" s="58"/>
      <c r="D81" s="59"/>
      <c r="E81" s="60"/>
      <c r="F81" s="60"/>
    </row>
    <row r="82" spans="2:6" x14ac:dyDescent="0.2">
      <c r="B82" s="57"/>
      <c r="C82" s="58"/>
      <c r="D82" s="59"/>
      <c r="E82" s="60"/>
      <c r="F82" s="60"/>
    </row>
    <row r="83" spans="2:6" x14ac:dyDescent="0.2">
      <c r="B83" s="57"/>
      <c r="C83" s="58"/>
      <c r="D83" s="59"/>
      <c r="E83" s="60"/>
      <c r="F83" s="60"/>
    </row>
    <row r="84" spans="2:6" x14ac:dyDescent="0.2">
      <c r="B84" s="57"/>
      <c r="C84" s="58"/>
      <c r="D84" s="59"/>
      <c r="E84" s="60"/>
      <c r="F84" s="60"/>
    </row>
    <row r="85" spans="2:6" x14ac:dyDescent="0.2">
      <c r="B85" s="57"/>
      <c r="C85" s="58"/>
      <c r="D85" s="59"/>
      <c r="E85" s="60"/>
      <c r="F85" s="60"/>
    </row>
    <row r="86" spans="2:6" x14ac:dyDescent="0.2">
      <c r="B86" s="57"/>
      <c r="C86" s="58"/>
      <c r="D86" s="59"/>
      <c r="E86" s="60"/>
      <c r="F86" s="60"/>
    </row>
    <row r="87" spans="2:6" x14ac:dyDescent="0.2">
      <c r="B87" s="57"/>
      <c r="C87" s="58"/>
      <c r="D87" s="59"/>
      <c r="E87" s="60"/>
      <c r="F87" s="60"/>
    </row>
    <row r="88" spans="2:6" x14ac:dyDescent="0.2">
      <c r="B88" s="57"/>
      <c r="C88" s="58"/>
      <c r="D88" s="59"/>
      <c r="E88" s="60"/>
      <c r="F88" s="60"/>
    </row>
    <row r="89" spans="2:6" x14ac:dyDescent="0.2">
      <c r="B89" s="57"/>
      <c r="C89" s="58"/>
      <c r="D89" s="59"/>
      <c r="E89" s="60"/>
      <c r="F89" s="60"/>
    </row>
    <row r="90" spans="2:6" x14ac:dyDescent="0.2">
      <c r="B90" s="57"/>
      <c r="C90" s="58"/>
      <c r="D90" s="59"/>
      <c r="E90" s="60"/>
      <c r="F90" s="60"/>
    </row>
    <row r="91" spans="2:6" x14ac:dyDescent="0.2">
      <c r="B91" s="57"/>
      <c r="C91" s="58"/>
      <c r="D91" s="59"/>
      <c r="E91" s="60"/>
      <c r="F91" s="60"/>
    </row>
    <row r="92" spans="2:6" x14ac:dyDescent="0.2">
      <c r="B92" s="57"/>
      <c r="C92" s="58"/>
      <c r="D92" s="59"/>
      <c r="E92" s="60"/>
      <c r="F92" s="60"/>
    </row>
    <row r="93" spans="2:6" ht="24" x14ac:dyDescent="0.3">
      <c r="B93" s="51" t="s">
        <v>64</v>
      </c>
      <c r="C93" s="66">
        <f>SUM(C15:C92)</f>
        <v>100</v>
      </c>
      <c r="D93" s="67"/>
      <c r="E93" s="67"/>
      <c r="F93" s="68"/>
    </row>
    <row r="94" spans="2:6" ht="24" x14ac:dyDescent="0.3">
      <c r="B94" s="52" t="s">
        <v>65</v>
      </c>
      <c r="C94" s="71">
        <f>F7-C93</f>
        <v>-100</v>
      </c>
      <c r="D94" s="72"/>
      <c r="E94" s="72"/>
      <c r="F94" s="73"/>
    </row>
    <row r="100" spans="3:5" x14ac:dyDescent="0.2">
      <c r="E100" s="25"/>
    </row>
    <row r="101" spans="3:5" x14ac:dyDescent="0.2">
      <c r="C101" s="25"/>
      <c r="D101" s="25"/>
    </row>
    <row r="102" spans="3:5" x14ac:dyDescent="0.2">
      <c r="C102" s="25"/>
      <c r="D102" s="25"/>
    </row>
  </sheetData>
  <sheetProtection sheet="1" objects="1" scenarios="1" formatCells="0" selectLockedCells="1"/>
  <mergeCells count="3">
    <mergeCell ref="C93:F93"/>
    <mergeCell ref="F7:F8"/>
    <mergeCell ref="C94:F94"/>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60309933-6B8E-5242-86D1-D3E2A9AFC4FF}">
          <x14:formula1>
            <xm:f>Inputs!$B$7:$B$30</xm:f>
          </x14:formula1>
          <xm:sqref>E15:E92</xm:sqref>
        </x14:dataValidation>
        <x14:dataValidation type="list" allowBlank="1" showInputMessage="1" showErrorMessage="1" xr:uid="{1B0A169A-3F5E-9047-B7C7-34456294AE07}">
          <x14:formula1>
            <xm:f>Inputs!$D$7:$D$9</xm:f>
          </x14:formula1>
          <xm:sqref>F15:F92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84BB-7BE4-1241-97DB-F24E168EDBC5}">
  <sheetPr codeName="Sheet2"/>
  <dimension ref="B1:H54"/>
  <sheetViews>
    <sheetView showGridLines="0" rightToLeft="1" zoomScale="111" workbookViewId="0">
      <selection activeCell="C11" sqref="C11"/>
    </sheetView>
  </sheetViews>
  <sheetFormatPr baseColWidth="10" defaultRowHeight="16" x14ac:dyDescent="0.2"/>
  <cols>
    <col min="2" max="2" width="23.1640625" bestFit="1" customWidth="1"/>
    <col min="3" max="3" width="20.6640625" customWidth="1"/>
    <col min="4" max="4" width="24.83203125" customWidth="1"/>
    <col min="5" max="5" width="25.1640625" customWidth="1"/>
    <col min="6" max="6" width="14.33203125" customWidth="1"/>
    <col min="7" max="7" width="25.33203125" customWidth="1"/>
    <col min="8" max="8" width="13.5" customWidth="1"/>
  </cols>
  <sheetData>
    <row r="1" spans="2:5" s="5" customFormat="1" ht="28" customHeight="1" x14ac:dyDescent="0.2"/>
    <row r="2" spans="2:5" s="5" customFormat="1" ht="28" customHeight="1" x14ac:dyDescent="0.2"/>
    <row r="3" spans="2:5" s="5" customFormat="1" ht="28" customHeight="1" x14ac:dyDescent="0.2"/>
    <row r="4" spans="2:5" x14ac:dyDescent="0.2">
      <c r="B4" s="1"/>
      <c r="C4" s="1"/>
    </row>
    <row r="5" spans="2:5" ht="38" x14ac:dyDescent="0.45">
      <c r="B5" s="45" t="s">
        <v>28</v>
      </c>
      <c r="C5" s="2"/>
      <c r="D5" s="3"/>
    </row>
    <row r="6" spans="2:5" x14ac:dyDescent="0.2">
      <c r="B6" s="37"/>
      <c r="C6" s="38"/>
      <c r="D6" s="39"/>
    </row>
    <row r="7" spans="2:5" ht="24" customHeight="1" x14ac:dyDescent="0.2">
      <c r="B7" s="41" t="s">
        <v>1</v>
      </c>
      <c r="C7" s="41" t="s">
        <v>2</v>
      </c>
      <c r="D7" s="41" t="s">
        <v>4</v>
      </c>
      <c r="E7" s="41" t="s">
        <v>3</v>
      </c>
    </row>
    <row r="8" spans="2:5" ht="19" x14ac:dyDescent="0.25">
      <c r="B8" s="34" t="s">
        <v>5</v>
      </c>
      <c r="C8" s="36">
        <f>'1 - الميزانية'!C20</f>
        <v>0</v>
      </c>
      <c r="D8" s="36">
        <f>SUMIF('2 - الانفاق الفعلي'!$F$15:$F$92,'3 - ملخص مصاريفك'!B8,'2 - الانفاق الفعلي'!$C$15:$C$92)</f>
        <v>100</v>
      </c>
      <c r="E8" s="35" t="str">
        <f>IFERROR(((D8-C8)/C8),"-")</f>
        <v>-</v>
      </c>
    </row>
    <row r="9" spans="2:5" ht="19" x14ac:dyDescent="0.25">
      <c r="B9" s="34" t="s">
        <v>6</v>
      </c>
      <c r="C9" s="36">
        <f>'1 - الميزانية'!C29</f>
        <v>0</v>
      </c>
      <c r="D9" s="36">
        <f>SUMIF('2 - الانفاق الفعلي'!$F$15:$F$92,'3 - ملخص مصاريفك'!B9,'2 - الانفاق الفعلي'!$C$15:$C$92)</f>
        <v>0</v>
      </c>
      <c r="E9" s="35" t="str">
        <f>IFERROR(((D9-C9)/C9),"-")</f>
        <v>-</v>
      </c>
    </row>
    <row r="10" spans="2:5" ht="19" x14ac:dyDescent="0.25">
      <c r="B10" s="34" t="s">
        <v>7</v>
      </c>
      <c r="C10" s="36">
        <f>'1 - الميزانية'!C25</f>
        <v>0</v>
      </c>
      <c r="D10" s="36">
        <f>SUMIF('2 - الانفاق الفعلي'!$F$15:$F$92,'3 - ملخص مصاريفك'!B10,'2 - الانفاق الفعلي'!$C$15:$C$92)</f>
        <v>0</v>
      </c>
      <c r="E10" s="35" t="str">
        <f>IFERROR(((D10-C10)/C10),"-")</f>
        <v>-</v>
      </c>
    </row>
    <row r="32" ht="16" customHeight="1" x14ac:dyDescent="0.2"/>
    <row r="33" spans="6:8" ht="17" customHeight="1" x14ac:dyDescent="0.2"/>
    <row r="35" spans="6:8" ht="19" x14ac:dyDescent="0.25">
      <c r="G35" s="33" t="s">
        <v>1</v>
      </c>
      <c r="H35" s="40" t="s">
        <v>27</v>
      </c>
    </row>
    <row r="36" spans="6:8" ht="19" x14ac:dyDescent="0.25">
      <c r="G36" s="34" t="s">
        <v>8</v>
      </c>
      <c r="H36" s="36">
        <f>SUMIF('2 - الانفاق الفعلي'!$E$15:$E$92,'3 - ملخص مصاريفك'!G36,'2 - الانفاق الفعلي'!$C$15:$C$92)</f>
        <v>0</v>
      </c>
    </row>
    <row r="37" spans="6:8" ht="19" x14ac:dyDescent="0.25">
      <c r="G37" s="34" t="s">
        <v>9</v>
      </c>
      <c r="H37" s="36">
        <f>SUMIF('2 - الانفاق الفعلي'!$E$15:$E$92,'3 - ملخص مصاريفك'!G37,'2 - الانفاق الفعلي'!$C$15:$C$92)</f>
        <v>0</v>
      </c>
    </row>
    <row r="38" spans="6:8" ht="19" x14ac:dyDescent="0.25">
      <c r="G38" s="34" t="s">
        <v>10</v>
      </c>
      <c r="H38" s="36">
        <f>SUMIF('2 - الانفاق الفعلي'!$E$15:$E$92,'3 - ملخص مصاريفك'!G38,'2 - الانفاق الفعلي'!$C$15:$C$92)</f>
        <v>0</v>
      </c>
    </row>
    <row r="39" spans="6:8" ht="19" x14ac:dyDescent="0.25">
      <c r="G39" s="34" t="s">
        <v>11</v>
      </c>
      <c r="H39" s="36">
        <f>SUMIF('2 - الانفاق الفعلي'!$E$15:$E$92,'3 - ملخص مصاريفك'!G39,'2 - الانفاق الفعلي'!$C$15:$C$92)</f>
        <v>0</v>
      </c>
    </row>
    <row r="40" spans="6:8" ht="19" x14ac:dyDescent="0.25">
      <c r="G40" s="34" t="s">
        <v>12</v>
      </c>
      <c r="H40" s="36">
        <f>SUMIF('2 - الانفاق الفعلي'!$E$15:$E$92,'3 - ملخص مصاريفك'!G40,'2 - الانفاق الفعلي'!$C$15:$C$92)</f>
        <v>0</v>
      </c>
    </row>
    <row r="41" spans="6:8" ht="19" x14ac:dyDescent="0.25">
      <c r="G41" s="34" t="s">
        <v>13</v>
      </c>
      <c r="H41" s="36">
        <f>SUMIF('2 - الانفاق الفعلي'!$E$15:$E$92,'3 - ملخص مصاريفك'!G41,'2 - الانفاق الفعلي'!$C$15:$C$92)</f>
        <v>0</v>
      </c>
    </row>
    <row r="42" spans="6:8" ht="19" x14ac:dyDescent="0.25">
      <c r="G42" s="34" t="s">
        <v>14</v>
      </c>
      <c r="H42" s="36">
        <f>SUMIF('2 - الانفاق الفعلي'!$E$15:$E$92,'3 - ملخص مصاريفك'!G42,'2 - الانفاق الفعلي'!$C$15:$C$92)</f>
        <v>0</v>
      </c>
    </row>
    <row r="43" spans="6:8" ht="19" x14ac:dyDescent="0.25">
      <c r="G43" s="34" t="s">
        <v>15</v>
      </c>
      <c r="H43" s="36">
        <f>SUMIF('2 - الانفاق الفعلي'!$E$15:$E$92,'3 - ملخص مصاريفك'!G43,'2 - الانفاق الفعلي'!$C$15:$C$92)</f>
        <v>100</v>
      </c>
    </row>
    <row r="44" spans="6:8" ht="19" x14ac:dyDescent="0.25">
      <c r="G44" s="34" t="s">
        <v>16</v>
      </c>
      <c r="H44" s="36">
        <f>SUMIF('2 - الانفاق الفعلي'!$E$15:$E$92,'3 - ملخص مصاريفك'!G44,'2 - الانفاق الفعلي'!$C$15:$C$92)</f>
        <v>0</v>
      </c>
    </row>
    <row r="45" spans="6:8" ht="19" x14ac:dyDescent="0.25">
      <c r="G45" s="34" t="s">
        <v>17</v>
      </c>
      <c r="H45" s="36">
        <f>SUMIF('2 - الانفاق الفعلي'!$E$15:$E$92,'3 - ملخص مصاريفك'!G45,'2 - الانفاق الفعلي'!$C$15:$C$92)</f>
        <v>0</v>
      </c>
    </row>
    <row r="46" spans="6:8" ht="19" x14ac:dyDescent="0.25">
      <c r="G46" s="34" t="s">
        <v>18</v>
      </c>
      <c r="H46" s="36">
        <f>SUMIF('2 - الانفاق الفعلي'!$E$15:$E$92,'3 - ملخص مصاريفك'!G46,'2 - الانفاق الفعلي'!$C$15:$C$92)</f>
        <v>0</v>
      </c>
    </row>
    <row r="47" spans="6:8" ht="19" x14ac:dyDescent="0.25">
      <c r="F47" s="42"/>
      <c r="G47" s="34" t="s">
        <v>25</v>
      </c>
      <c r="H47" s="36">
        <f>SUMIF('2 - الانفاق الفعلي'!$E$15:$E$92,'3 - ملخص مصاريفك'!G47,'2 - الانفاق الفعلي'!$C$15:$C$92)</f>
        <v>0</v>
      </c>
    </row>
    <row r="48" spans="6:8" ht="19" x14ac:dyDescent="0.25">
      <c r="G48" s="34" t="s">
        <v>19</v>
      </c>
      <c r="H48" s="36">
        <f>SUMIF('2 - الانفاق الفعلي'!$E$15:$E$92,'3 - ملخص مصاريفك'!G48,'2 - الانفاق الفعلي'!$C$15:$C$92)</f>
        <v>0</v>
      </c>
    </row>
    <row r="49" spans="7:8" ht="19" x14ac:dyDescent="0.25">
      <c r="G49" s="34" t="s">
        <v>20</v>
      </c>
      <c r="H49" s="36">
        <f>SUMIF('2 - الانفاق الفعلي'!$E$15:$E$92,'3 - ملخص مصاريفك'!G49,'2 - الانفاق الفعلي'!$C$15:$C$92)</f>
        <v>0</v>
      </c>
    </row>
    <row r="50" spans="7:8" ht="19" x14ac:dyDescent="0.25">
      <c r="G50" s="34" t="s">
        <v>21</v>
      </c>
      <c r="H50" s="36">
        <f>SUMIF('2 - الانفاق الفعلي'!$E$15:$E$92,'3 - ملخص مصاريفك'!G50,'2 - الانفاق الفعلي'!$C$15:$C$92)</f>
        <v>0</v>
      </c>
    </row>
    <row r="51" spans="7:8" ht="19" x14ac:dyDescent="0.25">
      <c r="G51" s="34" t="s">
        <v>22</v>
      </c>
      <c r="H51" s="36">
        <f>SUMIF('2 - الانفاق الفعلي'!$E$15:$E$92,'3 - ملخص مصاريفك'!G51,'2 - الانفاق الفعلي'!$C$15:$C$92)</f>
        <v>0</v>
      </c>
    </row>
    <row r="52" spans="7:8" ht="19" x14ac:dyDescent="0.25">
      <c r="G52" s="34" t="s">
        <v>26</v>
      </c>
      <c r="H52" s="36">
        <f>SUMIF('2 - الانفاق الفعلي'!$E$15:$E$92,'3 - ملخص مصاريفك'!G52,'2 - الانفاق الفعلي'!$C$15:$C$92)</f>
        <v>0</v>
      </c>
    </row>
    <row r="53" spans="7:8" ht="19" x14ac:dyDescent="0.25">
      <c r="G53" s="34" t="s">
        <v>23</v>
      </c>
      <c r="H53" s="36">
        <f>SUMIF('2 - الانفاق الفعلي'!$E$15:$E$92,'3 - ملخص مصاريفك'!G53,'2 - الانفاق الفعلي'!$C$15:$C$92)</f>
        <v>0</v>
      </c>
    </row>
    <row r="54" spans="7:8" ht="19" x14ac:dyDescent="0.25">
      <c r="G54" s="34" t="s">
        <v>24</v>
      </c>
      <c r="H54" s="36">
        <f>SUMIF('2 - الانفاق الفعلي'!$E$15:$E$92,'3 - ملخص مصاريفك'!G54,'2 - الانفاق الفعلي'!$C$15:$C$92)</f>
        <v>0</v>
      </c>
    </row>
  </sheetData>
  <sheetProtection formatCells="0" selectLockedCells="1"/>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1" id="{26622654-33DA-A648-A60C-ED13DB1A5C77}">
            <x14:iconSet iconSet="3Triangles">
              <x14:cfvo type="percent">
                <xm:f>0</xm:f>
              </x14:cfvo>
              <x14:cfvo type="num">
                <xm:f>0</xm:f>
              </x14:cfvo>
              <x14:cfvo type="num">
                <xm:f>0</xm:f>
              </x14:cfvo>
            </x14:iconSet>
          </x14:cfRule>
          <xm:sqref>E8:E10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Inputs</vt:lpstr>
      <vt:lpstr>1 - الميزانية</vt:lpstr>
      <vt:lpstr>2 - الانفاق الفعلي</vt:lpstr>
      <vt:lpstr>3 - ملخص مصاريفك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A.E.A.Badawi</dc:creator>
  <cp:lastModifiedBy>A.E.A.Badawi</cp:lastModifiedBy>
  <dcterms:created xsi:type="dcterms:W3CDTF">2022-08-18T00:37:48Z</dcterms:created>
  <dcterms:modified xsi:type="dcterms:W3CDTF">2022-09-26T08:22:39Z</dcterms:modified>
</cp:coreProperties>
</file>