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sall/Desktop/Tools/"/>
    </mc:Choice>
  </mc:AlternateContent>
  <xr:revisionPtr revIDLastSave="0" documentId="13_ncr:1_{FA214A3F-650E-254B-B220-C37544203423}" xr6:coauthVersionLast="47" xr6:coauthVersionMax="47" xr10:uidLastSave="{00000000-0000-0000-0000-000000000000}"/>
  <bookViews>
    <workbookView xWindow="-24460" yWindow="-21100" windowWidth="38400" windowHeight="19760" xr2:uid="{D7509B63-A767-47C3-8810-A707FF6A071C}"/>
  </bookViews>
  <sheets>
    <sheet name="Home Renovation Budget Template" sheetId="1" r:id="rId1"/>
    <sheet name="Charts" sheetId="2" r:id="rId2"/>
  </sheets>
  <definedNames>
    <definedName name="_xlnm._FilterDatabase" localSheetId="0" hidden="1">'Home Renovation Budget Template'!$B$6:$J$210</definedName>
    <definedName name="_xlnm.Print_Area" localSheetId="1">Charts!$A$1:$E$68</definedName>
    <definedName name="_xlnm.Print_Area" localSheetId="0">'Home Renovation Budget Template'!$A$2:$J$211</definedName>
    <definedName name="_xlnm.Print_Titles" localSheetId="0">'Home Renovation Budget Template'!$3:$6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H200" i="1"/>
  <c r="E14" i="2" s="1"/>
  <c r="H181" i="1"/>
  <c r="E13" i="2" s="1"/>
  <c r="H105" i="1"/>
  <c r="E12" i="2" s="1"/>
  <c r="H90" i="1"/>
  <c r="E11" i="2" s="1"/>
  <c r="H69" i="1"/>
  <c r="E10" i="2" s="1"/>
  <c r="H53" i="1"/>
  <c r="E9" i="2" s="1"/>
  <c r="H47" i="1"/>
  <c r="E8" i="2" s="1"/>
  <c r="H32" i="1"/>
  <c r="E7" i="2" s="1"/>
  <c r="H23" i="1"/>
  <c r="E6" i="2" s="1"/>
  <c r="E8" i="1"/>
  <c r="G8" i="1" s="1"/>
  <c r="E210" i="1"/>
  <c r="E209" i="1"/>
  <c r="E208" i="1"/>
  <c r="E207" i="1"/>
  <c r="E206" i="1"/>
  <c r="E205" i="1"/>
  <c r="E204" i="1"/>
  <c r="E203" i="1"/>
  <c r="E202" i="1"/>
  <c r="E201" i="1"/>
  <c r="E200" i="1"/>
  <c r="E199" i="1"/>
  <c r="G199" i="1" s="1"/>
  <c r="E198" i="1"/>
  <c r="G198" i="1" s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E188" i="1"/>
  <c r="G188" i="1" s="1"/>
  <c r="E187" i="1"/>
  <c r="G187" i="1" s="1"/>
  <c r="E186" i="1"/>
  <c r="G186" i="1" s="1"/>
  <c r="E185" i="1"/>
  <c r="G185" i="1" s="1"/>
  <c r="E184" i="1"/>
  <c r="E183" i="1"/>
  <c r="E182" i="1"/>
  <c r="E181" i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E170" i="1"/>
  <c r="G170" i="1" s="1"/>
  <c r="E169" i="1"/>
  <c r="G169" i="1" s="1"/>
  <c r="E168" i="1"/>
  <c r="G168" i="1" s="1"/>
  <c r="E167" i="1"/>
  <c r="G167" i="1" s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E157" i="1"/>
  <c r="G157" i="1" s="1"/>
  <c r="E156" i="1"/>
  <c r="G156" i="1" s="1"/>
  <c r="E155" i="1"/>
  <c r="G155" i="1" s="1"/>
  <c r="E154" i="1"/>
  <c r="G154" i="1" s="1"/>
  <c r="E153" i="1"/>
  <c r="G153" i="1" s="1"/>
  <c r="E152" i="1"/>
  <c r="G152" i="1" s="1"/>
  <c r="E151" i="1"/>
  <c r="G151" i="1" s="1"/>
  <c r="E150" i="1"/>
  <c r="G150" i="1" s="1"/>
  <c r="E149" i="1"/>
  <c r="G149" i="1" s="1"/>
  <c r="E148" i="1"/>
  <c r="G148" i="1" s="1"/>
  <c r="E147" i="1"/>
  <c r="G147" i="1" s="1"/>
  <c r="E146" i="1"/>
  <c r="G146" i="1" s="1"/>
  <c r="E145" i="1"/>
  <c r="G145" i="1" s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E136" i="1"/>
  <c r="G136" i="1" s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7" i="1"/>
  <c r="G127" i="1" s="1"/>
  <c r="E126" i="1"/>
  <c r="G126" i="1" s="1"/>
  <c r="E125" i="1"/>
  <c r="G125" i="1" s="1"/>
  <c r="E124" i="1"/>
  <c r="G124" i="1" s="1"/>
  <c r="E123" i="1"/>
  <c r="G123" i="1" s="1"/>
  <c r="E122" i="1"/>
  <c r="G122" i="1" s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G115" i="1" s="1"/>
  <c r="E114" i="1"/>
  <c r="G114" i="1" s="1"/>
  <c r="E113" i="1"/>
  <c r="G113" i="1" s="1"/>
  <c r="E112" i="1"/>
  <c r="G112" i="1" s="1"/>
  <c r="E111" i="1"/>
  <c r="G111" i="1" s="1"/>
  <c r="E110" i="1"/>
  <c r="G110" i="1" s="1"/>
  <c r="E109" i="1"/>
  <c r="G109" i="1" s="1"/>
  <c r="E108" i="1"/>
  <c r="E107" i="1"/>
  <c r="E106" i="1"/>
  <c r="E105" i="1"/>
  <c r="E104" i="1"/>
  <c r="G104" i="1" s="1"/>
  <c r="E103" i="1"/>
  <c r="G103" i="1" s="1"/>
  <c r="E102" i="1"/>
  <c r="G102" i="1" s="1"/>
  <c r="E101" i="1"/>
  <c r="G101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E92" i="1"/>
  <c r="E91" i="1"/>
  <c r="E90" i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E71" i="1"/>
  <c r="E70" i="1"/>
  <c r="E69" i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E55" i="1"/>
  <c r="E54" i="1"/>
  <c r="E53" i="1"/>
  <c r="E52" i="1"/>
  <c r="G52" i="1" s="1"/>
  <c r="E51" i="1"/>
  <c r="G51" i="1" s="1"/>
  <c r="E50" i="1"/>
  <c r="E49" i="1"/>
  <c r="E48" i="1"/>
  <c r="E47" i="1"/>
  <c r="E46" i="1"/>
  <c r="G46" i="1" s="1"/>
  <c r="E45" i="1"/>
  <c r="G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E35" i="1"/>
  <c r="E34" i="1"/>
  <c r="E33" i="1"/>
  <c r="E32" i="1"/>
  <c r="E31" i="1"/>
  <c r="G31" i="1" s="1"/>
  <c r="E30" i="1"/>
  <c r="G30" i="1" s="1"/>
  <c r="E29" i="1"/>
  <c r="G29" i="1" s="1"/>
  <c r="E28" i="1"/>
  <c r="G28" i="1" s="1"/>
  <c r="E27" i="1"/>
  <c r="G27" i="1" s="1"/>
  <c r="E26" i="1"/>
  <c r="E25" i="1"/>
  <c r="E24" i="1"/>
  <c r="E23" i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16" i="2" l="1"/>
  <c r="H204" i="1"/>
  <c r="H210" i="1" s="1"/>
  <c r="G69" i="1" l="1"/>
  <c r="D10" i="2" s="1"/>
  <c r="G23" i="1"/>
  <c r="D6" i="2" s="1"/>
  <c r="G32" i="1"/>
  <c r="D7" i="2" s="1"/>
  <c r="G47" i="1"/>
  <c r="D8" i="2" s="1"/>
  <c r="G200" i="1"/>
  <c r="G181" i="1"/>
  <c r="D13" i="2" s="1"/>
  <c r="G105" i="1"/>
  <c r="D12" i="2" s="1"/>
  <c r="G90" i="1"/>
  <c r="D11" i="2" s="1"/>
  <c r="G53" i="1"/>
  <c r="D9" i="2" s="1"/>
  <c r="D14" i="2" l="1"/>
  <c r="G204" i="1"/>
  <c r="G206" i="1" s="1"/>
  <c r="D15" i="2" s="1"/>
  <c r="D16" i="2" s="1"/>
  <c r="G210" i="1" l="1"/>
</calcChain>
</file>

<file path=xl/sharedStrings.xml><?xml version="1.0" encoding="utf-8"?>
<sst xmlns="http://schemas.openxmlformats.org/spreadsheetml/2006/main" count="200" uniqueCount="176">
  <si>
    <t xml:space="preserve">Plans &amp; Specification </t>
  </si>
  <si>
    <t xml:space="preserve">Survey </t>
  </si>
  <si>
    <t xml:space="preserve">Parcel / Lot </t>
  </si>
  <si>
    <t xml:space="preserve">Insurance cost </t>
  </si>
  <si>
    <t xml:space="preserve">Building Permit </t>
  </si>
  <si>
    <t xml:space="preserve">Zoning Permit </t>
  </si>
  <si>
    <t xml:space="preserve">Driveway Permit </t>
  </si>
  <si>
    <t xml:space="preserve">Engineering Fees </t>
  </si>
  <si>
    <t>Soil Erosion Permit</t>
  </si>
  <si>
    <t xml:space="preserve">Septic/sewer permit </t>
  </si>
  <si>
    <t>Home Energy Assessor</t>
  </si>
  <si>
    <t>Dumpster</t>
  </si>
  <si>
    <t xml:space="preserve">Other </t>
  </si>
  <si>
    <t xml:space="preserve">Utilities </t>
  </si>
  <si>
    <t>Gas Connection fee</t>
  </si>
  <si>
    <t xml:space="preserve">Electric connection fee </t>
  </si>
  <si>
    <t xml:space="preserve">Electric usage allowance </t>
  </si>
  <si>
    <t xml:space="preserve">other </t>
  </si>
  <si>
    <t xml:space="preserve">Site Preparation </t>
  </si>
  <si>
    <t>Lot Clearing</t>
  </si>
  <si>
    <t>Excavation</t>
  </si>
  <si>
    <t>Well</t>
  </si>
  <si>
    <t xml:space="preserve">Driveway </t>
  </si>
  <si>
    <t>Concrete</t>
  </si>
  <si>
    <t xml:space="preserve">Asphalt </t>
  </si>
  <si>
    <t xml:space="preserve">Concrete/ Foundation </t>
  </si>
  <si>
    <t xml:space="preserve">Foundation - footings &amp; walls </t>
  </si>
  <si>
    <t xml:space="preserve">Framing Structure Requirement </t>
  </si>
  <si>
    <t xml:space="preserve">Materials </t>
  </si>
  <si>
    <t xml:space="preserve">Labor </t>
  </si>
  <si>
    <t>Demo</t>
  </si>
  <si>
    <t>Equipment Rental</t>
  </si>
  <si>
    <t>Deck Material</t>
  </si>
  <si>
    <t xml:space="preserve">Treated </t>
  </si>
  <si>
    <t xml:space="preserve">Composite </t>
  </si>
  <si>
    <t xml:space="preserve">Exterior Door allowances </t>
  </si>
  <si>
    <t xml:space="preserve">Windows </t>
  </si>
  <si>
    <t xml:space="preserve">Exterior Requirement </t>
  </si>
  <si>
    <t xml:space="preserve">Roof </t>
  </si>
  <si>
    <t xml:space="preserve">Shingles </t>
  </si>
  <si>
    <t xml:space="preserve">Steel </t>
  </si>
  <si>
    <t xml:space="preserve">Exterior Trim </t>
  </si>
  <si>
    <t xml:space="preserve">Siding </t>
  </si>
  <si>
    <t>Vinyl</t>
  </si>
  <si>
    <t xml:space="preserve">Engineered </t>
  </si>
  <si>
    <t xml:space="preserve">Garage door </t>
  </si>
  <si>
    <t xml:space="preserve">Insulated </t>
  </si>
  <si>
    <t xml:space="preserve">Stone/ brick </t>
  </si>
  <si>
    <t>Gutters</t>
  </si>
  <si>
    <t>Other</t>
  </si>
  <si>
    <t>Mechanical Requirement</t>
  </si>
  <si>
    <t>HVAC Heat</t>
  </si>
  <si>
    <t>A/C</t>
  </si>
  <si>
    <t>Option Heat</t>
  </si>
  <si>
    <t>Option A/C</t>
  </si>
  <si>
    <t>Plumbing</t>
  </si>
  <si>
    <t>Electrical</t>
  </si>
  <si>
    <t>Interior Requirements</t>
  </si>
  <si>
    <t>Insulation</t>
  </si>
  <si>
    <t>Paint</t>
  </si>
  <si>
    <t xml:space="preserve">Trim </t>
  </si>
  <si>
    <t>Labor</t>
  </si>
  <si>
    <t xml:space="preserve">Cabinetry </t>
  </si>
  <si>
    <t xml:space="preserve">Sinks </t>
  </si>
  <si>
    <t xml:space="preserve">Laundry </t>
  </si>
  <si>
    <t xml:space="preserve">Bar </t>
  </si>
  <si>
    <t xml:space="preserve">Counter tops </t>
  </si>
  <si>
    <t xml:space="preserve">Solid surface options </t>
  </si>
  <si>
    <t xml:space="preserve">Kitchen </t>
  </si>
  <si>
    <t>Pantry</t>
  </si>
  <si>
    <t xml:space="preserve">Master bath </t>
  </si>
  <si>
    <t xml:space="preserve">Bar top </t>
  </si>
  <si>
    <t xml:space="preserve">Laminate tops options </t>
  </si>
  <si>
    <t>Tile</t>
  </si>
  <si>
    <t>Backsplash  locations</t>
  </si>
  <si>
    <t xml:space="preserve">Flooring </t>
  </si>
  <si>
    <t xml:space="preserve">Tile </t>
  </si>
  <si>
    <t xml:space="preserve">Master Bath </t>
  </si>
  <si>
    <t>Rear Entry / Mudroom</t>
  </si>
  <si>
    <t xml:space="preserve">Front Entry </t>
  </si>
  <si>
    <t xml:space="preserve">Laundry Room </t>
  </si>
  <si>
    <t xml:space="preserve">Laminated Vinyl Plank </t>
  </si>
  <si>
    <t>Kitchen, dinette, great room, hallway , pantry</t>
  </si>
  <si>
    <t xml:space="preserve">Master bedroom </t>
  </si>
  <si>
    <t xml:space="preserve">Hardwood </t>
  </si>
  <si>
    <t xml:space="preserve">Master Bedroom </t>
  </si>
  <si>
    <t xml:space="preserve">Carpet </t>
  </si>
  <si>
    <t>Master bedroom</t>
  </si>
  <si>
    <t xml:space="preserve">Rolled Vinyl </t>
  </si>
  <si>
    <t xml:space="preserve">Interior Stone </t>
  </si>
  <si>
    <t xml:space="preserve">Final Finish Requirements </t>
  </si>
  <si>
    <t>Glass</t>
  </si>
  <si>
    <t xml:space="preserve">Mirrors </t>
  </si>
  <si>
    <t xml:space="preserve">Closet systems </t>
  </si>
  <si>
    <t xml:space="preserve">Hardware </t>
  </si>
  <si>
    <t xml:space="preserve">Towel bars, rings, toilet paper holder door knob, door stop allowance </t>
  </si>
  <si>
    <t xml:space="preserve">Landscape Allowance </t>
  </si>
  <si>
    <t xml:space="preserve">Underground sprinkling </t>
  </si>
  <si>
    <t xml:space="preserve">Final Finishes </t>
  </si>
  <si>
    <t xml:space="preserve">Realtor / closing cost fees </t>
  </si>
  <si>
    <t xml:space="preserve">Grand Total </t>
  </si>
  <si>
    <t>Project name:</t>
  </si>
  <si>
    <t>Project Description:</t>
  </si>
  <si>
    <t>Gas usage fee</t>
  </si>
  <si>
    <t>Subtotal of General Costs</t>
  </si>
  <si>
    <t>General</t>
  </si>
  <si>
    <t xml:space="preserve">Perk Test </t>
  </si>
  <si>
    <t>Sand fill</t>
  </si>
  <si>
    <t>Septic/Sewer</t>
  </si>
  <si>
    <t xml:space="preserve">Milling </t>
  </si>
  <si>
    <t>Subtotal of Site Prep</t>
  </si>
  <si>
    <t>Subtotal of Utilities</t>
  </si>
  <si>
    <t xml:space="preserve">Flatwork - floors, caps, pads, sidewalk </t>
  </si>
  <si>
    <t>Subtotal for Concrete/Foundation</t>
  </si>
  <si>
    <t>Subtotal for Structure</t>
  </si>
  <si>
    <t>Non-insulated</t>
  </si>
  <si>
    <t xml:space="preserve">Subtotal Exterior Requirements </t>
  </si>
  <si>
    <t>Garage</t>
  </si>
  <si>
    <t xml:space="preserve">Subtotal for Mechanical Requirements </t>
  </si>
  <si>
    <t>Fixture color - BLACK</t>
  </si>
  <si>
    <t>Wiring</t>
  </si>
  <si>
    <t>Lighting</t>
  </si>
  <si>
    <t>Drywall</t>
  </si>
  <si>
    <t>Bath</t>
  </si>
  <si>
    <t>Mudroom</t>
  </si>
  <si>
    <t>Den</t>
  </si>
  <si>
    <t>Hallway/Stairs</t>
  </si>
  <si>
    <t>Subtotal of Interior</t>
  </si>
  <si>
    <t>Subtotal for Final Finish</t>
  </si>
  <si>
    <t xml:space="preserve">Subtotal for all requirements </t>
  </si>
  <si>
    <t>Size/Quantity</t>
  </si>
  <si>
    <t>Date:</t>
  </si>
  <si>
    <t>Labor cost</t>
  </si>
  <si>
    <t>Material cost</t>
  </si>
  <si>
    <t>Total estimate</t>
  </si>
  <si>
    <t>Notes</t>
  </si>
  <si>
    <t>Cost per item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</si>
  <si>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Enter the quantity, cost per item, and labor cost (the shaded areas) for each line that pertains to your project. The material cost and total estimates will update automatically.</t>
    </r>
  </si>
  <si>
    <t>Totals</t>
  </si>
  <si>
    <t>Actual cost</t>
  </si>
  <si>
    <t>Actual Costs</t>
  </si>
  <si>
    <t>General Costs</t>
  </si>
  <si>
    <t>Utilities</t>
  </si>
  <si>
    <t>Site Prep</t>
  </si>
  <si>
    <t>Interior</t>
  </si>
  <si>
    <t>Concrete/Foundation</t>
  </si>
  <si>
    <t>Structure</t>
  </si>
  <si>
    <t xml:space="preserve">Mechanical Requirements </t>
  </si>
  <si>
    <t>Final Finish</t>
  </si>
  <si>
    <t xml:space="preserve">Exterior Requirements </t>
  </si>
  <si>
    <t>Contingency/closing</t>
  </si>
  <si>
    <t>Renovation Project Budget Charts</t>
  </si>
  <si>
    <t>Category</t>
  </si>
  <si>
    <t>Actual Cost</t>
  </si>
  <si>
    <t>Estimates</t>
  </si>
  <si>
    <t>Project actuals vs. estimates</t>
  </si>
  <si>
    <t>Port-A-Jon</t>
  </si>
  <si>
    <t>Cabinets</t>
  </si>
  <si>
    <t>Bathroom sink</t>
  </si>
  <si>
    <t>Kitchen sink</t>
  </si>
  <si>
    <t>Laundry sink</t>
  </si>
  <si>
    <t>Bar sink</t>
  </si>
  <si>
    <t>Kitchen counter</t>
  </si>
  <si>
    <t>Pantry counter</t>
  </si>
  <si>
    <t>Master bath counter</t>
  </si>
  <si>
    <t>Laundry counter</t>
  </si>
  <si>
    <t>Bar top counter</t>
  </si>
  <si>
    <t>Bath tile</t>
  </si>
  <si>
    <t>Shower tile</t>
  </si>
  <si>
    <t>Shower glass</t>
  </si>
  <si>
    <t xml:space="preserve">Well/Water permit </t>
  </si>
  <si>
    <t>Wood closet pantry system</t>
  </si>
  <si>
    <t>Contingency/Other (10%)</t>
  </si>
  <si>
    <t>Kitchen Remodel</t>
  </si>
  <si>
    <t>New floors, cabinets, appliances, countertops, and tile.</t>
  </si>
  <si>
    <t>Example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</si>
</sst>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25A77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5" fillId="0" borderId="0" xfId="0" applyFont="1"/>
    <xf numFmtId="43" fontId="6" fillId="0" borderId="0" xfId="1" applyFont="1"/>
    <xf numFmtId="0" fontId="6" fillId="0" borderId="0" xfId="0" applyFont="1"/>
    <xf numFmtId="43" fontId="6" fillId="0" borderId="0" xfId="1" applyFont="1" applyAlignment="1">
      <alignment horizontal="right"/>
    </xf>
    <xf numFmtId="0" fontId="6" fillId="2" borderId="0" xfId="0" applyFont="1" applyFill="1"/>
    <xf numFmtId="43" fontId="6" fillId="2" borderId="0" xfId="1" applyFont="1" applyFill="1" applyAlignment="1">
      <alignment horizontal="right"/>
    </xf>
    <xf numFmtId="43" fontId="6" fillId="2" borderId="0" xfId="1" applyFont="1" applyFill="1"/>
    <xf numFmtId="0" fontId="6" fillId="0" borderId="0" xfId="0" applyFont="1" applyAlignment="1">
      <alignment horizontal="left" indent="2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 indent="2"/>
    </xf>
    <xf numFmtId="43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horizontal="left"/>
    </xf>
    <xf numFmtId="0" fontId="7" fillId="3" borderId="0" xfId="0" applyFont="1" applyFill="1"/>
    <xf numFmtId="43" fontId="7" fillId="3" borderId="0" xfId="1" applyFont="1" applyFill="1" applyAlignment="1">
      <alignment horizontal="right"/>
    </xf>
    <xf numFmtId="43" fontId="7" fillId="3" borderId="0" xfId="1" applyFont="1" applyFill="1"/>
    <xf numFmtId="0" fontId="11" fillId="3" borderId="0" xfId="0" applyFont="1" applyFill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43" fontId="7" fillId="0" borderId="0" xfId="1" applyFont="1" applyFill="1" applyAlignment="1">
      <alignment vertical="center"/>
    </xf>
    <xf numFmtId="0" fontId="6" fillId="0" borderId="2" xfId="0" applyFont="1" applyBorder="1"/>
    <xf numFmtId="0" fontId="12" fillId="0" borderId="0" xfId="0" applyFont="1"/>
    <xf numFmtId="0" fontId="6" fillId="0" borderId="2" xfId="0" applyFont="1" applyBorder="1" applyAlignment="1">
      <alignment horizontal="left" indent="2"/>
    </xf>
    <xf numFmtId="0" fontId="2" fillId="0" borderId="2" xfId="0" applyFont="1" applyBorder="1" applyAlignment="1">
      <alignment horizontal="left" indent="2"/>
    </xf>
    <xf numFmtId="1" fontId="6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0" borderId="2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2" borderId="0" xfId="2" applyNumberFormat="1" applyFont="1" applyFill="1" applyAlignment="1">
      <alignment horizontal="center"/>
    </xf>
    <xf numFmtId="164" fontId="7" fillId="3" borderId="0" xfId="2" applyNumberFormat="1" applyFont="1" applyFill="1" applyAlignment="1">
      <alignment horizontal="center"/>
    </xf>
    <xf numFmtId="164" fontId="7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 wrapText="1"/>
    </xf>
    <xf numFmtId="164" fontId="6" fillId="0" borderId="0" xfId="1" applyNumberFormat="1" applyFont="1" applyFill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64" fontId="6" fillId="0" borderId="0" xfId="1" applyNumberFormat="1" applyFont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6" fillId="2" borderId="0" xfId="1" applyNumberFormat="1" applyFont="1" applyFill="1" applyAlignment="1">
      <alignment horizontal="right"/>
    </xf>
    <xf numFmtId="164" fontId="7" fillId="3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164" fontId="7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1" fontId="6" fillId="4" borderId="0" xfId="1" applyNumberFormat="1" applyFont="1" applyFill="1" applyAlignment="1">
      <alignment horizontal="center"/>
    </xf>
    <xf numFmtId="164" fontId="6" fillId="4" borderId="0" xfId="2" applyNumberFormat="1" applyFont="1" applyFill="1" applyAlignment="1">
      <alignment horizontal="center"/>
    </xf>
    <xf numFmtId="1" fontId="6" fillId="4" borderId="2" xfId="1" applyNumberFormat="1" applyFont="1" applyFill="1" applyBorder="1" applyAlignment="1">
      <alignment horizontal="center"/>
    </xf>
    <xf numFmtId="164" fontId="6" fillId="4" borderId="2" xfId="2" applyNumberFormat="1" applyFont="1" applyFill="1" applyBorder="1" applyAlignment="1">
      <alignment horizontal="center"/>
    </xf>
    <xf numFmtId="1" fontId="7" fillId="4" borderId="0" xfId="1" applyNumberFormat="1" applyFont="1" applyFill="1" applyAlignment="1">
      <alignment horizontal="center"/>
    </xf>
    <xf numFmtId="164" fontId="7" fillId="4" borderId="0" xfId="2" applyNumberFormat="1" applyFont="1" applyFill="1" applyAlignment="1">
      <alignment horizontal="center"/>
    </xf>
    <xf numFmtId="1" fontId="5" fillId="4" borderId="0" xfId="1" applyNumberFormat="1" applyFont="1" applyFill="1" applyAlignment="1">
      <alignment horizontal="center"/>
    </xf>
    <xf numFmtId="164" fontId="5" fillId="4" borderId="0" xfId="2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 wrapText="1"/>
    </xf>
    <xf numFmtId="164" fontId="6" fillId="4" borderId="0" xfId="2" applyNumberFormat="1" applyFont="1" applyFill="1" applyAlignment="1">
      <alignment horizontal="center" wrapText="1"/>
    </xf>
    <xf numFmtId="43" fontId="6" fillId="4" borderId="0" xfId="1" applyFont="1" applyFill="1" applyAlignment="1">
      <alignment horizontal="left" vertical="center" wrapText="1" indent="2"/>
    </xf>
    <xf numFmtId="43" fontId="6" fillId="4" borderId="2" xfId="1" applyFont="1" applyFill="1" applyBorder="1" applyAlignment="1">
      <alignment horizontal="left" vertical="center" wrapText="1" indent="2"/>
    </xf>
    <xf numFmtId="43" fontId="5" fillId="0" borderId="1" xfId="1" applyFont="1" applyBorder="1" applyAlignment="1">
      <alignment horizontal="left" vertical="center" wrapText="1" indent="2"/>
    </xf>
    <xf numFmtId="43" fontId="6" fillId="0" borderId="0" xfId="1" applyFont="1" applyAlignment="1">
      <alignment horizontal="left" vertical="center" wrapText="1" indent="2"/>
    </xf>
    <xf numFmtId="43" fontId="6" fillId="2" borderId="0" xfId="1" applyFont="1" applyFill="1" applyAlignment="1">
      <alignment horizontal="left" vertical="center" wrapText="1" indent="2"/>
    </xf>
    <xf numFmtId="43" fontId="7" fillId="3" borderId="0" xfId="1" applyFont="1" applyFill="1" applyAlignment="1">
      <alignment horizontal="left" vertical="center" wrapText="1" indent="2"/>
    </xf>
    <xf numFmtId="43" fontId="5" fillId="0" borderId="0" xfId="1" applyFont="1" applyAlignment="1">
      <alignment horizontal="left" vertical="center" wrapText="1" indent="2"/>
    </xf>
    <xf numFmtId="43" fontId="6" fillId="4" borderId="0" xfId="1" applyFont="1" applyFill="1" applyAlignment="1">
      <alignment horizontal="left" vertical="center" wrapText="1" indent="4"/>
    </xf>
    <xf numFmtId="43" fontId="7" fillId="4" borderId="0" xfId="1" applyFont="1" applyFill="1" applyAlignment="1">
      <alignment horizontal="left" vertical="center" wrapText="1" indent="2"/>
    </xf>
    <xf numFmtId="43" fontId="8" fillId="4" borderId="0" xfId="1" applyFont="1" applyFill="1" applyAlignment="1">
      <alignment horizontal="left" vertical="center" wrapText="1" indent="2"/>
    </xf>
    <xf numFmtId="43" fontId="2" fillId="4" borderId="0" xfId="1" applyFont="1" applyFill="1" applyAlignment="1">
      <alignment horizontal="left" vertical="center" wrapText="1" indent="2"/>
    </xf>
    <xf numFmtId="43" fontId="2" fillId="4" borderId="0" xfId="1" applyFont="1" applyFill="1" applyAlignment="1">
      <alignment horizontal="left" vertical="center" wrapText="1" indent="4"/>
    </xf>
    <xf numFmtId="0" fontId="2" fillId="0" borderId="0" xfId="0" applyFont="1" applyAlignment="1">
      <alignment horizontal="left" indent="2"/>
    </xf>
    <xf numFmtId="0" fontId="6" fillId="0" borderId="6" xfId="0" applyFont="1" applyBorder="1"/>
    <xf numFmtId="1" fontId="6" fillId="0" borderId="6" xfId="1" applyNumberFormat="1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164" fontId="6" fillId="0" borderId="6" xfId="1" applyNumberFormat="1" applyFont="1" applyFill="1" applyBorder="1" applyAlignment="1">
      <alignment horizontal="right"/>
    </xf>
    <xf numFmtId="43" fontId="6" fillId="0" borderId="6" xfId="1" applyFont="1" applyBorder="1" applyAlignment="1">
      <alignment horizontal="left" vertical="center" wrapText="1" indent="2"/>
    </xf>
    <xf numFmtId="0" fontId="12" fillId="0" borderId="7" xfId="0" applyFont="1" applyBorder="1"/>
    <xf numFmtId="1" fontId="6" fillId="0" borderId="7" xfId="1" applyNumberFormat="1" applyFont="1" applyBorder="1" applyAlignment="1">
      <alignment horizontal="center"/>
    </xf>
    <xf numFmtId="164" fontId="6" fillId="0" borderId="7" xfId="2" applyNumberFormat="1" applyFont="1" applyBorder="1" applyAlignment="1">
      <alignment horizontal="center"/>
    </xf>
    <xf numFmtId="164" fontId="12" fillId="0" borderId="7" xfId="1" applyNumberFormat="1" applyFont="1" applyBorder="1" applyAlignment="1">
      <alignment horizontal="right"/>
    </xf>
    <xf numFmtId="43" fontId="6" fillId="0" borderId="7" xfId="1" applyFont="1" applyBorder="1" applyAlignment="1">
      <alignment horizontal="left" vertical="center" wrapText="1" indent="2"/>
    </xf>
    <xf numFmtId="164" fontId="6" fillId="4" borderId="0" xfId="1" applyNumberFormat="1" applyFont="1" applyFill="1" applyAlignment="1">
      <alignment horizontal="right"/>
    </xf>
    <xf numFmtId="164" fontId="6" fillId="4" borderId="2" xfId="1" applyNumberFormat="1" applyFont="1" applyFill="1" applyBorder="1" applyAlignment="1">
      <alignment horizontal="right"/>
    </xf>
    <xf numFmtId="164" fontId="7" fillId="4" borderId="0" xfId="1" applyNumberFormat="1" applyFont="1" applyFill="1" applyAlignment="1">
      <alignment horizontal="right"/>
    </xf>
    <xf numFmtId="164" fontId="8" fillId="4" borderId="0" xfId="1" applyNumberFormat="1" applyFont="1" applyFill="1" applyAlignment="1">
      <alignment horizontal="right"/>
    </xf>
    <xf numFmtId="0" fontId="12" fillId="0" borderId="6" xfId="0" applyFont="1" applyBorder="1"/>
    <xf numFmtId="0" fontId="5" fillId="0" borderId="6" xfId="0" applyFont="1" applyBorder="1"/>
    <xf numFmtId="43" fontId="9" fillId="3" borderId="0" xfId="1" applyFont="1" applyFill="1" applyAlignment="1">
      <alignment horizontal="right"/>
    </xf>
    <xf numFmtId="164" fontId="13" fillId="5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5" fontId="12" fillId="0" borderId="6" xfId="1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165" fontId="2" fillId="0" borderId="0" xfId="1" applyNumberFormat="1" applyFont="1" applyBorder="1" applyAlignment="1">
      <alignment horizontal="right"/>
    </xf>
    <xf numFmtId="165" fontId="2" fillId="0" borderId="8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12" fillId="0" borderId="0" xfId="0" applyFont="1" applyAlignment="1">
      <alignment horizontal="left" indent="4"/>
    </xf>
    <xf numFmtId="0" fontId="12" fillId="0" borderId="0" xfId="0" applyFont="1" applyAlignment="1">
      <alignment horizontal="left" indent="6"/>
    </xf>
    <xf numFmtId="43" fontId="2" fillId="4" borderId="2" xfId="1" applyFont="1" applyFill="1" applyBorder="1" applyAlignment="1">
      <alignment horizontal="left" vertical="center" wrapText="1" indent="2"/>
    </xf>
    <xf numFmtId="0" fontId="10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43" fontId="1" fillId="4" borderId="0" xfId="1" applyFont="1" applyFill="1" applyAlignment="1">
      <alignment horizontal="left" vertical="center" wrapText="1" indent="2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25A77A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4696022409146"/>
          <c:y val="0.14649704927915749"/>
          <c:w val="0.66121176113213798"/>
          <c:h val="0.75505390422991603"/>
        </c:manualLayout>
      </c:layout>
      <c:pieChart>
        <c:varyColors val="1"/>
        <c:ser>
          <c:idx val="0"/>
          <c:order val="0"/>
          <c:tx>
            <c:strRef>
              <c:f>Charts!$D$5</c:f>
              <c:strCache>
                <c:ptCount val="1"/>
                <c:pt idx="0">
                  <c:v> Estimates 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rgbClr val="25A7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957-0E4D-B53C-D650A5E9B6BC}"/>
              </c:ext>
            </c:extLst>
          </c:dPt>
          <c:dPt>
            <c:idx val="1"/>
            <c:bubble3D val="0"/>
            <c:spPr>
              <a:solidFill>
                <a:srgbClr val="25A77A">
                  <a:alpha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7-0E4D-B53C-D650A5E9B6BC}"/>
              </c:ext>
            </c:extLst>
          </c:dPt>
          <c:dPt>
            <c:idx val="2"/>
            <c:bubble3D val="0"/>
            <c:spPr>
              <a:solidFill>
                <a:srgbClr val="25A77A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957-0E4D-B53C-D650A5E9B6BC}"/>
              </c:ext>
            </c:extLst>
          </c:dPt>
          <c:dPt>
            <c:idx val="3"/>
            <c:bubble3D val="0"/>
            <c:spPr>
              <a:solidFill>
                <a:srgbClr val="25A77A">
                  <a:alpha val="7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57-0E4D-B53C-D650A5E9B6BC}"/>
              </c:ext>
            </c:extLst>
          </c:dPt>
          <c:dPt>
            <c:idx val="4"/>
            <c:bubble3D val="0"/>
            <c:spPr>
              <a:solidFill>
                <a:srgbClr val="25A77A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957-0E4D-B53C-D650A5E9B6BC}"/>
              </c:ext>
            </c:extLst>
          </c:dPt>
          <c:dPt>
            <c:idx val="5"/>
            <c:bubble3D val="0"/>
            <c:spPr>
              <a:solidFill>
                <a:srgbClr val="25A77A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57-0E4D-B53C-D650A5E9B6BC}"/>
              </c:ext>
            </c:extLst>
          </c:dPt>
          <c:dPt>
            <c:idx val="6"/>
            <c:bubble3D val="0"/>
            <c:spPr>
              <a:solidFill>
                <a:srgbClr val="25A77A">
                  <a:alpha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957-0E4D-B53C-D650A5E9B6BC}"/>
              </c:ext>
            </c:extLst>
          </c:dPt>
          <c:dPt>
            <c:idx val="7"/>
            <c:bubble3D val="0"/>
            <c:spPr>
              <a:solidFill>
                <a:srgbClr val="25A77A">
                  <a:alpha val="3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57-0E4D-B53C-D650A5E9B6BC}"/>
              </c:ext>
            </c:extLst>
          </c:dPt>
          <c:dPt>
            <c:idx val="8"/>
            <c:bubble3D val="0"/>
            <c:spPr>
              <a:solidFill>
                <a:srgbClr val="25A77A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957-0E4D-B53C-D650A5E9B6BC}"/>
              </c:ext>
            </c:extLst>
          </c:dPt>
          <c:dPt>
            <c:idx val="9"/>
            <c:bubble3D val="0"/>
            <c:spPr>
              <a:solidFill>
                <a:srgbClr val="25A77A">
                  <a:alpha val="1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57-0E4D-B53C-D650A5E9B6BC}"/>
              </c:ext>
            </c:extLst>
          </c:dPt>
          <c:dLbls>
            <c:dLbl>
              <c:idx val="0"/>
              <c:layout>
                <c:manualLayout>
                  <c:x val="-5.2437421809661391E-2"/>
                  <c:y val="-6.93666828450042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57-0E4D-B53C-D650A5E9B6BC}"/>
                </c:ext>
              </c:extLst>
            </c:dLbl>
            <c:dLbl>
              <c:idx val="8"/>
              <c:layout>
                <c:manualLayout>
                  <c:x val="0.21543455645615692"/>
                  <c:y val="2.27518709877967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57-0E4D-B53C-D650A5E9B6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Charts!$B$6:$B$15</c:f>
              <c:strCache>
                <c:ptCount val="10"/>
                <c:pt idx="0">
                  <c:v>General Costs</c:v>
                </c:pt>
                <c:pt idx="1">
                  <c:v>Utilities</c:v>
                </c:pt>
                <c:pt idx="2">
                  <c:v>Site Prep</c:v>
                </c:pt>
                <c:pt idx="3">
                  <c:v>Concrete/Foundation</c:v>
                </c:pt>
                <c:pt idx="4">
                  <c:v>Structure</c:v>
                </c:pt>
                <c:pt idx="5">
                  <c:v>Exterior Requirements </c:v>
                </c:pt>
                <c:pt idx="6">
                  <c:v>Mechanical Requirements </c:v>
                </c:pt>
                <c:pt idx="7">
                  <c:v>Interior</c:v>
                </c:pt>
                <c:pt idx="8">
                  <c:v>Final Finish</c:v>
                </c:pt>
                <c:pt idx="9">
                  <c:v>Contingency/closing</c:v>
                </c:pt>
              </c:strCache>
            </c:strRef>
          </c:cat>
          <c:val>
            <c:numRef>
              <c:f>Charts!$D$6:$D$15</c:f>
              <c:numCache>
                <c:formatCode>"$"#,##0</c:formatCode>
                <c:ptCount val="10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7-0E4D-B53C-D650A5E9B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Charts!$D$5</c:f>
              <c:strCache>
                <c:ptCount val="1"/>
                <c:pt idx="0">
                  <c:v> Estimates </c:v>
                </c:pt>
              </c:strCache>
            </c:strRef>
          </c:tx>
          <c:spPr>
            <a:solidFill>
              <a:srgbClr val="25A77A"/>
            </a:solidFill>
            <a:ln>
              <a:noFill/>
            </a:ln>
            <a:effectLst/>
          </c:spPr>
          <c:invertIfNegative val="0"/>
          <c:cat>
            <c:strRef>
              <c:f>Charts!$B$6:$B$15</c:f>
              <c:strCache>
                <c:ptCount val="10"/>
                <c:pt idx="0">
                  <c:v>General Costs</c:v>
                </c:pt>
                <c:pt idx="1">
                  <c:v>Utilities</c:v>
                </c:pt>
                <c:pt idx="2">
                  <c:v>Site Prep</c:v>
                </c:pt>
                <c:pt idx="3">
                  <c:v>Concrete/Foundation</c:v>
                </c:pt>
                <c:pt idx="4">
                  <c:v>Structure</c:v>
                </c:pt>
                <c:pt idx="5">
                  <c:v>Exterior Requirements </c:v>
                </c:pt>
                <c:pt idx="6">
                  <c:v>Mechanical Requirements </c:v>
                </c:pt>
                <c:pt idx="7">
                  <c:v>Interior</c:v>
                </c:pt>
                <c:pt idx="8">
                  <c:v>Final Finish</c:v>
                </c:pt>
                <c:pt idx="9">
                  <c:v>Contingency/closing</c:v>
                </c:pt>
              </c:strCache>
            </c:strRef>
          </c:cat>
          <c:val>
            <c:numRef>
              <c:f>Charts!$D$6:$D$15</c:f>
              <c:numCache>
                <c:formatCode>"$"#,##0</c:formatCode>
                <c:ptCount val="10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2-BF47-9CC0-65BAF09B7CA1}"/>
            </c:ext>
          </c:extLst>
        </c:ser>
        <c:ser>
          <c:idx val="1"/>
          <c:order val="1"/>
          <c:tx>
            <c:strRef>
              <c:f>Charts!$E$5</c:f>
              <c:strCache>
                <c:ptCount val="1"/>
                <c:pt idx="0">
                  <c:v> Actual Cost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Charts!$B$6:$B$15</c:f>
              <c:strCache>
                <c:ptCount val="10"/>
                <c:pt idx="0">
                  <c:v>General Costs</c:v>
                </c:pt>
                <c:pt idx="1">
                  <c:v>Utilities</c:v>
                </c:pt>
                <c:pt idx="2">
                  <c:v>Site Prep</c:v>
                </c:pt>
                <c:pt idx="3">
                  <c:v>Concrete/Foundation</c:v>
                </c:pt>
                <c:pt idx="4">
                  <c:v>Structure</c:v>
                </c:pt>
                <c:pt idx="5">
                  <c:v>Exterior Requirements </c:v>
                </c:pt>
                <c:pt idx="6">
                  <c:v>Mechanical Requirements </c:v>
                </c:pt>
                <c:pt idx="7">
                  <c:v>Interior</c:v>
                </c:pt>
                <c:pt idx="8">
                  <c:v>Final Finish</c:v>
                </c:pt>
                <c:pt idx="9">
                  <c:v>Contingency/closing</c:v>
                </c:pt>
              </c:strCache>
            </c:strRef>
          </c:cat>
          <c:val>
            <c:numRef>
              <c:f>Charts!$E$6:$E$15</c:f>
              <c:numCache>
                <c:formatCode>"$"#,##0</c:formatCode>
                <c:ptCount val="10"/>
                <c:pt idx="0">
                  <c:v>325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2-BF47-9CC0-65BAF09B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6721392"/>
        <c:axId val="1146901760"/>
      </c:barChart>
      <c:catAx>
        <c:axId val="114672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6901760"/>
        <c:crosses val="autoZero"/>
        <c:auto val="1"/>
        <c:lblAlgn val="ctr"/>
        <c:lblOffset val="100"/>
        <c:noMultiLvlLbl val="0"/>
      </c:catAx>
      <c:valAx>
        <c:axId val="11469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672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4696022409146"/>
          <c:y val="0.14649704927915749"/>
          <c:w val="0.66121176113213798"/>
          <c:h val="0.75505390422991603"/>
        </c:manualLayout>
      </c:layout>
      <c:pieChart>
        <c:varyColors val="1"/>
        <c:ser>
          <c:idx val="0"/>
          <c:order val="0"/>
          <c:tx>
            <c:strRef>
              <c:f>Charts!$E$5</c:f>
              <c:strCache>
                <c:ptCount val="1"/>
                <c:pt idx="0">
                  <c:v> Actual Cost 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rgbClr val="25A7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84-114F-B919-6E6B0C7E7544}"/>
              </c:ext>
            </c:extLst>
          </c:dPt>
          <c:dPt>
            <c:idx val="1"/>
            <c:bubble3D val="0"/>
            <c:spPr>
              <a:solidFill>
                <a:srgbClr val="25A77A">
                  <a:alpha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84-114F-B919-6E6B0C7E7544}"/>
              </c:ext>
            </c:extLst>
          </c:dPt>
          <c:dPt>
            <c:idx val="2"/>
            <c:bubble3D val="0"/>
            <c:spPr>
              <a:solidFill>
                <a:srgbClr val="25A77A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84-114F-B919-6E6B0C7E7544}"/>
              </c:ext>
            </c:extLst>
          </c:dPt>
          <c:dPt>
            <c:idx val="3"/>
            <c:bubble3D val="0"/>
            <c:spPr>
              <a:solidFill>
                <a:srgbClr val="25A77A">
                  <a:alpha val="7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84-114F-B919-6E6B0C7E7544}"/>
              </c:ext>
            </c:extLst>
          </c:dPt>
          <c:dPt>
            <c:idx val="4"/>
            <c:bubble3D val="0"/>
            <c:spPr>
              <a:solidFill>
                <a:srgbClr val="25A77A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84-114F-B919-6E6B0C7E7544}"/>
              </c:ext>
            </c:extLst>
          </c:dPt>
          <c:dPt>
            <c:idx val="5"/>
            <c:bubble3D val="0"/>
            <c:spPr>
              <a:solidFill>
                <a:srgbClr val="25A77A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84-114F-B919-6E6B0C7E7544}"/>
              </c:ext>
            </c:extLst>
          </c:dPt>
          <c:dPt>
            <c:idx val="6"/>
            <c:bubble3D val="0"/>
            <c:spPr>
              <a:solidFill>
                <a:srgbClr val="25A77A">
                  <a:alpha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84-114F-B919-6E6B0C7E7544}"/>
              </c:ext>
            </c:extLst>
          </c:dPt>
          <c:dPt>
            <c:idx val="7"/>
            <c:bubble3D val="0"/>
            <c:spPr>
              <a:solidFill>
                <a:srgbClr val="25A77A">
                  <a:alpha val="3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84-114F-B919-6E6B0C7E7544}"/>
              </c:ext>
            </c:extLst>
          </c:dPt>
          <c:dPt>
            <c:idx val="8"/>
            <c:bubble3D val="0"/>
            <c:spPr>
              <a:solidFill>
                <a:srgbClr val="25A77A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684-114F-B919-6E6B0C7E7544}"/>
              </c:ext>
            </c:extLst>
          </c:dPt>
          <c:dPt>
            <c:idx val="9"/>
            <c:bubble3D val="0"/>
            <c:spPr>
              <a:solidFill>
                <a:srgbClr val="25A77A">
                  <a:alpha val="1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684-114F-B919-6E6B0C7E7544}"/>
              </c:ext>
            </c:extLst>
          </c:dPt>
          <c:dLbls>
            <c:dLbl>
              <c:idx val="0"/>
              <c:layout>
                <c:manualLayout>
                  <c:x val="-0.25646539062338003"/>
                  <c:y val="-5.73047549005409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4-114F-B919-6E6B0C7E7544}"/>
                </c:ext>
              </c:extLst>
            </c:dLbl>
            <c:dLbl>
              <c:idx val="2"/>
              <c:layout>
                <c:manualLayout>
                  <c:x val="-7.7963111439808122E-2"/>
                  <c:y val="-0.115605407756512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84-114F-B919-6E6B0C7E7544}"/>
                </c:ext>
              </c:extLst>
            </c:dLbl>
            <c:dLbl>
              <c:idx val="3"/>
              <c:layout>
                <c:manualLayout>
                  <c:x val="0.10358038312401938"/>
                  <c:y val="-8.99409596650730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84-114F-B919-6E6B0C7E7544}"/>
                </c:ext>
              </c:extLst>
            </c:dLbl>
            <c:dLbl>
              <c:idx val="4"/>
              <c:layout>
                <c:manualLayout>
                  <c:x val="9.4088356810594492E-2"/>
                  <c:y val="-1.66224764913683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84-114F-B919-6E6B0C7E7544}"/>
                </c:ext>
              </c:extLst>
            </c:dLbl>
            <c:dLbl>
              <c:idx val="5"/>
              <c:layout>
                <c:manualLayout>
                  <c:x val="0.19533480152613716"/>
                  <c:y val="8.35228459556157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84-114F-B919-6E6B0C7E7544}"/>
                </c:ext>
              </c:extLst>
            </c:dLbl>
            <c:dLbl>
              <c:idx val="7"/>
              <c:layout>
                <c:manualLayout>
                  <c:x val="0.13527122975691014"/>
                  <c:y val="-0.1927558255556034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84-114F-B919-6E6B0C7E7544}"/>
                </c:ext>
              </c:extLst>
            </c:dLbl>
            <c:dLbl>
              <c:idx val="8"/>
              <c:layout>
                <c:manualLayout>
                  <c:x val="0.10472278285030995"/>
                  <c:y val="2.01993726949695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84-114F-B919-6E6B0C7E7544}"/>
                </c:ext>
              </c:extLst>
            </c:dLbl>
            <c:dLbl>
              <c:idx val="9"/>
              <c:layout>
                <c:manualLayout>
                  <c:x val="-0.19214433331720571"/>
                  <c:y val="-2.6375164579849514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84-114F-B919-6E6B0C7E7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Charts!$B$6:$B$15</c:f>
              <c:strCache>
                <c:ptCount val="10"/>
                <c:pt idx="0">
                  <c:v>General Costs</c:v>
                </c:pt>
                <c:pt idx="1">
                  <c:v>Utilities</c:v>
                </c:pt>
                <c:pt idx="2">
                  <c:v>Site Prep</c:v>
                </c:pt>
                <c:pt idx="3">
                  <c:v>Concrete/Foundation</c:v>
                </c:pt>
                <c:pt idx="4">
                  <c:v>Structure</c:v>
                </c:pt>
                <c:pt idx="5">
                  <c:v>Exterior Requirements </c:v>
                </c:pt>
                <c:pt idx="6">
                  <c:v>Mechanical Requirements </c:v>
                </c:pt>
                <c:pt idx="7">
                  <c:v>Interior</c:v>
                </c:pt>
                <c:pt idx="8">
                  <c:v>Final Finish</c:v>
                </c:pt>
                <c:pt idx="9">
                  <c:v>Contingency/closing</c:v>
                </c:pt>
              </c:strCache>
            </c:strRef>
          </c:cat>
          <c:val>
            <c:numRef>
              <c:f>Charts!$E$6:$E$15</c:f>
              <c:numCache>
                <c:formatCode>"$"#,##0</c:formatCode>
                <c:ptCount val="10"/>
                <c:pt idx="0">
                  <c:v>325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684-114F-B919-6E6B0C7E7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ifeandmyfinances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lifeandmyfinance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</xdr:row>
      <xdr:rowOff>115454</xdr:rowOff>
    </xdr:from>
    <xdr:to>
      <xdr:col>1</xdr:col>
      <xdr:colOff>927336</xdr:colOff>
      <xdr:row>1</xdr:row>
      <xdr:rowOff>519545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D9FAC8-CF0A-E440-A51F-37F163FC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5454"/>
          <a:ext cx="1377609" cy="4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796637</xdr:colOff>
      <xdr:row>20</xdr:row>
      <xdr:rowOff>71576</xdr:rowOff>
    </xdr:from>
    <xdr:to>
      <xdr:col>1</xdr:col>
      <xdr:colOff>4595092</xdr:colOff>
      <xdr:row>41</xdr:row>
      <xdr:rowOff>196267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CE0E79-4BFC-F655-D832-713B8D396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704273</xdr:colOff>
      <xdr:row>44</xdr:row>
      <xdr:rowOff>152397</xdr:rowOff>
    </xdr:from>
    <xdr:to>
      <xdr:col>4</xdr:col>
      <xdr:colOff>1004455</xdr:colOff>
      <xdr:row>66</xdr:row>
      <xdr:rowOff>69272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F7AB09-6911-3A86-23B5-D5975E4D9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20</xdr:row>
      <xdr:rowOff>34632</xdr:rowOff>
    </xdr:from>
    <xdr:to>
      <xdr:col>5</xdr:col>
      <xdr:colOff>46182</xdr:colOff>
      <xdr:row>41</xdr:row>
      <xdr:rowOff>159323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22C048-9175-CC48-865B-588CC46B3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161636</xdr:rowOff>
    </xdr:from>
    <xdr:to>
      <xdr:col>1</xdr:col>
      <xdr:colOff>800336</xdr:colOff>
      <xdr:row>1</xdr:row>
      <xdr:rowOff>369454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845C0E-50F7-C843-B6FA-AF2F2AF6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61636"/>
          <a:ext cx="1377609" cy="4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13E-D318-48CE-BD5B-5D4968EBF1BA}">
  <sheetPr>
    <pageSetUpPr fitToPage="1"/>
  </sheetPr>
  <dimension ref="B1:J211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M26" sqref="M26"/>
    </sheetView>
  </sheetViews>
  <sheetFormatPr baseColWidth="10" defaultColWidth="9.1640625" defaultRowHeight="16" x14ac:dyDescent="0.2"/>
  <cols>
    <col min="1" max="1" width="9.1640625" style="4"/>
    <col min="2" max="2" width="40" style="4" customWidth="1"/>
    <col min="3" max="3" width="16.5" style="4" customWidth="1"/>
    <col min="4" max="4" width="14.83203125" style="4" customWidth="1"/>
    <col min="5" max="5" width="15.83203125" style="4" customWidth="1"/>
    <col min="6" max="6" width="15.33203125" style="4" customWidth="1"/>
    <col min="7" max="8" width="19.5" style="5" customWidth="1"/>
    <col min="9" max="9" width="3.1640625" style="5" customWidth="1"/>
    <col min="10" max="10" width="39.6640625" style="3" customWidth="1"/>
    <col min="11" max="16384" width="9.1640625" style="4"/>
  </cols>
  <sheetData>
    <row r="1" spans="2:10" ht="4" customHeight="1" x14ac:dyDescent="0.2"/>
    <row r="2" spans="2:10" ht="46" customHeight="1" x14ac:dyDescent="0.2">
      <c r="F2" s="102" t="s">
        <v>137</v>
      </c>
      <c r="G2" s="103"/>
      <c r="H2" s="103"/>
      <c r="I2" s="103"/>
      <c r="J2" s="104"/>
    </row>
    <row r="3" spans="2:10" s="1" customFormat="1" ht="33" customHeight="1" x14ac:dyDescent="0.3">
      <c r="B3" s="16" t="s">
        <v>101</v>
      </c>
      <c r="C3" s="101" t="s">
        <v>173</v>
      </c>
      <c r="D3" s="101"/>
      <c r="E3" s="101"/>
      <c r="F3" s="23" t="s">
        <v>131</v>
      </c>
      <c r="G3" s="22">
        <v>45129</v>
      </c>
      <c r="H3" s="22"/>
      <c r="I3" s="22"/>
      <c r="J3" s="15"/>
    </row>
    <row r="4" spans="2:10" x14ac:dyDescent="0.2">
      <c r="B4" s="2" t="s">
        <v>102</v>
      </c>
      <c r="C4" s="21" t="s">
        <v>174</v>
      </c>
      <c r="D4" s="21"/>
      <c r="E4" s="2"/>
      <c r="G4" s="4"/>
      <c r="H4" s="4"/>
      <c r="I4" s="4"/>
      <c r="J4" s="4"/>
    </row>
    <row r="5" spans="2:10" ht="9" customHeight="1" x14ac:dyDescent="0.2"/>
    <row r="6" spans="2:10" x14ac:dyDescent="0.2">
      <c r="B6" s="10"/>
      <c r="C6" s="24" t="s">
        <v>130</v>
      </c>
      <c r="D6" s="24" t="s">
        <v>136</v>
      </c>
      <c r="E6" s="24" t="s">
        <v>133</v>
      </c>
      <c r="F6" s="24" t="s">
        <v>132</v>
      </c>
      <c r="G6" s="25" t="s">
        <v>134</v>
      </c>
      <c r="H6" s="25" t="s">
        <v>139</v>
      </c>
      <c r="I6" s="25"/>
      <c r="J6" s="26" t="s">
        <v>135</v>
      </c>
    </row>
    <row r="7" spans="2:10" ht="19" x14ac:dyDescent="0.25">
      <c r="B7" s="20" t="s">
        <v>105</v>
      </c>
      <c r="C7" s="17"/>
      <c r="D7" s="17"/>
      <c r="E7" s="17"/>
      <c r="F7" s="17"/>
      <c r="G7" s="18"/>
      <c r="H7" s="18"/>
      <c r="I7" s="18"/>
      <c r="J7" s="19"/>
    </row>
    <row r="8" spans="2:10" x14ac:dyDescent="0.2">
      <c r="B8" s="4" t="s">
        <v>0</v>
      </c>
      <c r="C8" s="51"/>
      <c r="D8" s="52"/>
      <c r="E8" s="35" t="str">
        <f>IF(D8*C8=0,"",D8*C8)</f>
        <v/>
      </c>
      <c r="F8" s="52"/>
      <c r="G8" s="42" t="str">
        <f t="shared" ref="G8:G9" si="0">IF(SUM(E8:F8)=0,"",SUM(E8:F8))</f>
        <v/>
      </c>
      <c r="H8" s="84"/>
      <c r="I8" s="42"/>
      <c r="J8" s="61"/>
    </row>
    <row r="9" spans="2:10" x14ac:dyDescent="0.2">
      <c r="B9" s="4" t="s">
        <v>1</v>
      </c>
      <c r="C9" s="51"/>
      <c r="D9" s="52"/>
      <c r="E9" s="35" t="str">
        <f t="shared" ref="E9:E72" si="1">IF(D9*C9=0,"",D9*C9)</f>
        <v/>
      </c>
      <c r="F9" s="52"/>
      <c r="G9" s="42" t="str">
        <f t="shared" si="0"/>
        <v/>
      </c>
      <c r="H9" s="84"/>
      <c r="I9" s="42"/>
      <c r="J9" s="61"/>
    </row>
    <row r="10" spans="2:10" x14ac:dyDescent="0.2">
      <c r="B10" s="4" t="s">
        <v>2</v>
      </c>
      <c r="C10" s="51"/>
      <c r="D10" s="52"/>
      <c r="E10" s="35" t="str">
        <f t="shared" si="1"/>
        <v/>
      </c>
      <c r="F10" s="52"/>
      <c r="G10" s="42" t="str">
        <f>IF(SUM(E10:F10)=0,"",SUM(E10:F10))</f>
        <v/>
      </c>
      <c r="H10" s="84"/>
      <c r="I10" s="42"/>
      <c r="J10" s="61"/>
    </row>
    <row r="11" spans="2:10" x14ac:dyDescent="0.2">
      <c r="B11" s="4" t="s">
        <v>3</v>
      </c>
      <c r="C11" s="51"/>
      <c r="D11" s="52"/>
      <c r="E11" s="35" t="str">
        <f t="shared" si="1"/>
        <v/>
      </c>
      <c r="F11" s="52"/>
      <c r="G11" s="42" t="str">
        <f>IF(SUM(E11:F11)=0,"",SUM(E11:F11))</f>
        <v/>
      </c>
      <c r="H11" s="84"/>
      <c r="I11" s="42"/>
      <c r="J11" s="61"/>
    </row>
    <row r="12" spans="2:10" x14ac:dyDescent="0.2">
      <c r="B12" s="27" t="s">
        <v>4</v>
      </c>
      <c r="C12" s="53"/>
      <c r="D12" s="54"/>
      <c r="E12" s="36" t="str">
        <f t="shared" si="1"/>
        <v/>
      </c>
      <c r="F12" s="54"/>
      <c r="G12" s="43" t="str">
        <f t="shared" ref="G12:G22" si="2">IF(SUM(E12:F12)=0,"",SUM(E12:F12))</f>
        <v/>
      </c>
      <c r="H12" s="85"/>
      <c r="I12" s="43"/>
      <c r="J12" s="62"/>
    </row>
    <row r="13" spans="2:10" x14ac:dyDescent="0.2">
      <c r="B13" s="4" t="s">
        <v>5</v>
      </c>
      <c r="C13" s="51"/>
      <c r="D13" s="52"/>
      <c r="E13" s="35" t="str">
        <f t="shared" si="1"/>
        <v/>
      </c>
      <c r="F13" s="52"/>
      <c r="G13" s="42" t="str">
        <f t="shared" si="2"/>
        <v/>
      </c>
      <c r="H13" s="84"/>
      <c r="I13" s="42"/>
      <c r="J13" s="61"/>
    </row>
    <row r="14" spans="2:10" x14ac:dyDescent="0.2">
      <c r="B14" s="4" t="s">
        <v>6</v>
      </c>
      <c r="C14" s="51"/>
      <c r="D14" s="52"/>
      <c r="E14" s="35" t="str">
        <f t="shared" si="1"/>
        <v/>
      </c>
      <c r="F14" s="52"/>
      <c r="G14" s="42" t="str">
        <f t="shared" si="2"/>
        <v/>
      </c>
      <c r="H14" s="84"/>
      <c r="I14" s="42"/>
      <c r="J14" s="61"/>
    </row>
    <row r="15" spans="2:10" x14ac:dyDescent="0.2">
      <c r="B15" s="4" t="s">
        <v>8</v>
      </c>
      <c r="C15" s="51"/>
      <c r="D15" s="52"/>
      <c r="E15" s="35" t="str">
        <f t="shared" si="1"/>
        <v/>
      </c>
      <c r="F15" s="52"/>
      <c r="G15" s="42" t="str">
        <f t="shared" si="2"/>
        <v/>
      </c>
      <c r="H15" s="84"/>
      <c r="I15" s="42"/>
      <c r="J15" s="61"/>
    </row>
    <row r="16" spans="2:10" x14ac:dyDescent="0.2">
      <c r="B16" s="4" t="s">
        <v>9</v>
      </c>
      <c r="C16" s="51"/>
      <c r="D16" s="52"/>
      <c r="E16" s="35" t="str">
        <f t="shared" si="1"/>
        <v/>
      </c>
      <c r="F16" s="52"/>
      <c r="G16" s="42" t="str">
        <f t="shared" si="2"/>
        <v/>
      </c>
      <c r="H16" s="84"/>
      <c r="I16" s="42"/>
      <c r="J16" s="61"/>
    </row>
    <row r="17" spans="2:10" x14ac:dyDescent="0.2">
      <c r="B17" s="27" t="s">
        <v>10</v>
      </c>
      <c r="C17" s="53"/>
      <c r="D17" s="54"/>
      <c r="E17" s="36" t="str">
        <f t="shared" si="1"/>
        <v/>
      </c>
      <c r="F17" s="54"/>
      <c r="G17" s="43" t="str">
        <f t="shared" si="2"/>
        <v/>
      </c>
      <c r="H17" s="85"/>
      <c r="I17" s="43"/>
      <c r="J17" s="62"/>
    </row>
    <row r="18" spans="2:10" x14ac:dyDescent="0.2">
      <c r="B18" s="4" t="s">
        <v>7</v>
      </c>
      <c r="C18" s="51"/>
      <c r="D18" s="52"/>
      <c r="E18" s="35" t="str">
        <f t="shared" si="1"/>
        <v/>
      </c>
      <c r="F18" s="52"/>
      <c r="G18" s="42" t="str">
        <f t="shared" si="2"/>
        <v/>
      </c>
      <c r="H18" s="84"/>
      <c r="I18" s="42"/>
      <c r="J18" s="61"/>
    </row>
    <row r="19" spans="2:10" x14ac:dyDescent="0.2">
      <c r="B19" s="21" t="s">
        <v>170</v>
      </c>
      <c r="C19" s="51"/>
      <c r="D19" s="52"/>
      <c r="E19" s="35" t="str">
        <f t="shared" si="1"/>
        <v/>
      </c>
      <c r="F19" s="52"/>
      <c r="G19" s="42" t="str">
        <f t="shared" si="2"/>
        <v/>
      </c>
      <c r="H19" s="84"/>
      <c r="I19" s="42"/>
      <c r="J19" s="61"/>
    </row>
    <row r="20" spans="2:10" x14ac:dyDescent="0.2">
      <c r="B20" s="21" t="s">
        <v>156</v>
      </c>
      <c r="C20" s="51"/>
      <c r="D20" s="52"/>
      <c r="E20" s="35" t="str">
        <f t="shared" si="1"/>
        <v/>
      </c>
      <c r="F20" s="52"/>
      <c r="G20" s="42" t="str">
        <f t="shared" si="2"/>
        <v/>
      </c>
      <c r="H20" s="84"/>
      <c r="I20" s="42"/>
      <c r="J20" s="61"/>
    </row>
    <row r="21" spans="2:10" x14ac:dyDescent="0.2">
      <c r="B21" s="4" t="s">
        <v>11</v>
      </c>
      <c r="C21" s="51"/>
      <c r="D21" s="52"/>
      <c r="E21" s="35" t="str">
        <f t="shared" si="1"/>
        <v/>
      </c>
      <c r="F21" s="52"/>
      <c r="G21" s="42" t="str">
        <f t="shared" si="2"/>
        <v/>
      </c>
      <c r="H21" s="84"/>
      <c r="I21" s="42"/>
      <c r="J21" s="71"/>
    </row>
    <row r="22" spans="2:10" ht="18" thickBot="1" x14ac:dyDescent="0.25">
      <c r="B22" s="4" t="s">
        <v>12</v>
      </c>
      <c r="C22" s="51">
        <v>1</v>
      </c>
      <c r="D22" s="52">
        <v>100</v>
      </c>
      <c r="E22" s="35">
        <f t="shared" si="1"/>
        <v>100</v>
      </c>
      <c r="F22" s="52">
        <v>200</v>
      </c>
      <c r="G22" s="44">
        <f t="shared" si="2"/>
        <v>300</v>
      </c>
      <c r="H22" s="91">
        <v>325</v>
      </c>
      <c r="I22" s="44"/>
      <c r="J22" s="105" t="s">
        <v>175</v>
      </c>
    </row>
    <row r="23" spans="2:10" ht="17" thickBot="1" x14ac:dyDescent="0.25">
      <c r="B23" s="2" t="s">
        <v>104</v>
      </c>
      <c r="C23" s="32"/>
      <c r="D23" s="37"/>
      <c r="E23" s="37" t="str">
        <f t="shared" si="1"/>
        <v/>
      </c>
      <c r="F23" s="35"/>
      <c r="G23" s="45">
        <f>SUM(G8:G22)</f>
        <v>300</v>
      </c>
      <c r="H23" s="45">
        <f>SUM(H8:H22)</f>
        <v>325</v>
      </c>
      <c r="I23" s="45"/>
      <c r="J23" s="63"/>
    </row>
    <row r="24" spans="2:10" x14ac:dyDescent="0.2">
      <c r="B24" s="2"/>
      <c r="C24" s="32"/>
      <c r="D24" s="37"/>
      <c r="E24" s="37" t="str">
        <f t="shared" si="1"/>
        <v/>
      </c>
      <c r="F24" s="35"/>
      <c r="G24" s="44"/>
      <c r="H24" s="44"/>
      <c r="I24" s="44"/>
      <c r="J24" s="64"/>
    </row>
    <row r="25" spans="2:10" x14ac:dyDescent="0.2">
      <c r="B25" s="6"/>
      <c r="C25" s="33"/>
      <c r="D25" s="38"/>
      <c r="E25" s="38" t="str">
        <f t="shared" si="1"/>
        <v/>
      </c>
      <c r="F25" s="38"/>
      <c r="G25" s="46"/>
      <c r="H25" s="46"/>
      <c r="I25" s="46"/>
      <c r="J25" s="65"/>
    </row>
    <row r="26" spans="2:10" ht="19" x14ac:dyDescent="0.25">
      <c r="B26" s="20" t="s">
        <v>13</v>
      </c>
      <c r="C26" s="34"/>
      <c r="D26" s="39"/>
      <c r="E26" s="39" t="str">
        <f t="shared" si="1"/>
        <v/>
      </c>
      <c r="F26" s="39"/>
      <c r="G26" s="47"/>
      <c r="H26" s="47"/>
      <c r="I26" s="47"/>
      <c r="J26" s="66"/>
    </row>
    <row r="27" spans="2:10" x14ac:dyDescent="0.2">
      <c r="B27" s="4" t="s">
        <v>14</v>
      </c>
      <c r="C27" s="51"/>
      <c r="D27" s="52"/>
      <c r="E27" s="35" t="str">
        <f t="shared" si="1"/>
        <v/>
      </c>
      <c r="F27" s="52"/>
      <c r="G27" s="42" t="str">
        <f t="shared" ref="G27:G31" si="3">IF(SUM(E27:F27)=0,"",SUM(E27:F27))</f>
        <v/>
      </c>
      <c r="H27" s="84"/>
      <c r="I27" s="42"/>
      <c r="J27" s="61"/>
    </row>
    <row r="28" spans="2:10" x14ac:dyDescent="0.2">
      <c r="B28" s="4" t="s">
        <v>103</v>
      </c>
      <c r="C28" s="51"/>
      <c r="D28" s="52"/>
      <c r="E28" s="35" t="str">
        <f t="shared" si="1"/>
        <v/>
      </c>
      <c r="F28" s="52"/>
      <c r="G28" s="42" t="str">
        <f t="shared" si="3"/>
        <v/>
      </c>
      <c r="H28" s="84"/>
      <c r="I28" s="42"/>
      <c r="J28" s="61"/>
    </row>
    <row r="29" spans="2:10" x14ac:dyDescent="0.2">
      <c r="B29" s="4" t="s">
        <v>15</v>
      </c>
      <c r="C29" s="51"/>
      <c r="D29" s="52"/>
      <c r="E29" s="35" t="str">
        <f t="shared" si="1"/>
        <v/>
      </c>
      <c r="F29" s="52"/>
      <c r="G29" s="42" t="str">
        <f t="shared" si="3"/>
        <v/>
      </c>
      <c r="H29" s="84"/>
      <c r="I29" s="42"/>
      <c r="J29" s="61"/>
    </row>
    <row r="30" spans="2:10" x14ac:dyDescent="0.2">
      <c r="B30" s="4" t="s">
        <v>16</v>
      </c>
      <c r="C30" s="51"/>
      <c r="D30" s="52"/>
      <c r="E30" s="35" t="str">
        <f t="shared" si="1"/>
        <v/>
      </c>
      <c r="F30" s="52"/>
      <c r="G30" s="42" t="str">
        <f t="shared" si="3"/>
        <v/>
      </c>
      <c r="H30" s="84"/>
      <c r="I30" s="42"/>
      <c r="J30" s="61"/>
    </row>
    <row r="31" spans="2:10" ht="17" thickBot="1" x14ac:dyDescent="0.25">
      <c r="B31" s="4" t="s">
        <v>17</v>
      </c>
      <c r="C31" s="51"/>
      <c r="D31" s="52"/>
      <c r="E31" s="35" t="str">
        <f t="shared" si="1"/>
        <v/>
      </c>
      <c r="F31" s="52"/>
      <c r="G31" s="42" t="str">
        <f t="shared" si="3"/>
        <v/>
      </c>
      <c r="H31" s="91"/>
      <c r="I31" s="44"/>
      <c r="J31" s="61"/>
    </row>
    <row r="32" spans="2:10" ht="17" thickBot="1" x14ac:dyDescent="0.25">
      <c r="B32" s="2" t="s">
        <v>111</v>
      </c>
      <c r="C32" s="32"/>
      <c r="D32" s="37"/>
      <c r="E32" s="37" t="str">
        <f t="shared" si="1"/>
        <v/>
      </c>
      <c r="F32" s="35"/>
      <c r="G32" s="45">
        <f>SUM(G27:G31)</f>
        <v>0</v>
      </c>
      <c r="H32" s="45">
        <f>SUM(H27:H31)</f>
        <v>0</v>
      </c>
      <c r="I32" s="45"/>
      <c r="J32" s="63"/>
    </row>
    <row r="33" spans="2:10" x14ac:dyDescent="0.2">
      <c r="B33" s="2"/>
      <c r="C33" s="32"/>
      <c r="D33" s="37"/>
      <c r="E33" s="37" t="str">
        <f t="shared" si="1"/>
        <v/>
      </c>
      <c r="F33" s="35"/>
      <c r="G33" s="48"/>
      <c r="H33" s="48"/>
      <c r="I33" s="48"/>
      <c r="J33" s="67"/>
    </row>
    <row r="34" spans="2:10" x14ac:dyDescent="0.2">
      <c r="B34" s="6"/>
      <c r="C34" s="33"/>
      <c r="D34" s="38"/>
      <c r="E34" s="38" t="str">
        <f t="shared" si="1"/>
        <v/>
      </c>
      <c r="F34" s="38"/>
      <c r="G34" s="46"/>
      <c r="H34" s="46"/>
      <c r="I34" s="46"/>
      <c r="J34" s="65"/>
    </row>
    <row r="35" spans="2:10" ht="19" x14ac:dyDescent="0.25">
      <c r="B35" s="20" t="s">
        <v>18</v>
      </c>
      <c r="C35" s="34"/>
      <c r="D35" s="39"/>
      <c r="E35" s="39" t="str">
        <f t="shared" si="1"/>
        <v/>
      </c>
      <c r="F35" s="39"/>
      <c r="G35" s="47"/>
      <c r="H35" s="47"/>
      <c r="I35" s="47"/>
      <c r="J35" s="66"/>
    </row>
    <row r="36" spans="2:10" x14ac:dyDescent="0.2">
      <c r="B36" s="4" t="s">
        <v>106</v>
      </c>
      <c r="C36" s="51"/>
      <c r="D36" s="52"/>
      <c r="E36" s="35" t="str">
        <f t="shared" si="1"/>
        <v/>
      </c>
      <c r="F36" s="52"/>
      <c r="G36" s="44" t="str">
        <f t="shared" ref="G36:G46" si="4">IF(SUM(E36:F36)=0,"",SUM(E36:F36))</f>
        <v/>
      </c>
      <c r="H36" s="84"/>
      <c r="I36" s="44"/>
      <c r="J36" s="61"/>
    </row>
    <row r="37" spans="2:10" x14ac:dyDescent="0.2">
      <c r="B37" s="27" t="s">
        <v>19</v>
      </c>
      <c r="C37" s="53"/>
      <c r="D37" s="54"/>
      <c r="E37" s="36" t="str">
        <f t="shared" si="1"/>
        <v/>
      </c>
      <c r="F37" s="54"/>
      <c r="G37" s="43" t="str">
        <f t="shared" si="4"/>
        <v/>
      </c>
      <c r="H37" s="85"/>
      <c r="I37" s="43"/>
      <c r="J37" s="62"/>
    </row>
    <row r="38" spans="2:10" x14ac:dyDescent="0.2">
      <c r="B38" s="4" t="s">
        <v>20</v>
      </c>
      <c r="C38" s="51"/>
      <c r="D38" s="52"/>
      <c r="E38" s="35" t="str">
        <f t="shared" si="1"/>
        <v/>
      </c>
      <c r="F38" s="52"/>
      <c r="G38" s="42" t="str">
        <f t="shared" si="4"/>
        <v/>
      </c>
      <c r="H38" s="84"/>
      <c r="I38" s="42"/>
      <c r="J38" s="61"/>
    </row>
    <row r="39" spans="2:10" x14ac:dyDescent="0.2">
      <c r="B39" s="9" t="s">
        <v>107</v>
      </c>
      <c r="C39" s="51"/>
      <c r="D39" s="52"/>
      <c r="E39" s="35" t="str">
        <f t="shared" si="1"/>
        <v/>
      </c>
      <c r="F39" s="52"/>
      <c r="G39" s="42" t="str">
        <f t="shared" si="4"/>
        <v/>
      </c>
      <c r="H39" s="84"/>
      <c r="I39" s="42"/>
      <c r="J39" s="61"/>
    </row>
    <row r="40" spans="2:10" x14ac:dyDescent="0.2">
      <c r="B40" s="9" t="s">
        <v>108</v>
      </c>
      <c r="C40" s="51"/>
      <c r="D40" s="52"/>
      <c r="E40" s="35" t="str">
        <f t="shared" si="1"/>
        <v/>
      </c>
      <c r="F40" s="52"/>
      <c r="G40" s="42" t="str">
        <f t="shared" si="4"/>
        <v/>
      </c>
      <c r="H40" s="84"/>
      <c r="I40" s="42"/>
      <c r="J40" s="61"/>
    </row>
    <row r="41" spans="2:10" x14ac:dyDescent="0.2">
      <c r="B41" s="29" t="s">
        <v>21</v>
      </c>
      <c r="C41" s="53"/>
      <c r="D41" s="54"/>
      <c r="E41" s="36" t="str">
        <f t="shared" si="1"/>
        <v/>
      </c>
      <c r="F41" s="54"/>
      <c r="G41" s="43" t="str">
        <f t="shared" si="4"/>
        <v/>
      </c>
      <c r="H41" s="85"/>
      <c r="I41" s="43"/>
      <c r="J41" s="62"/>
    </row>
    <row r="42" spans="2:10" x14ac:dyDescent="0.2">
      <c r="B42" s="10" t="s">
        <v>22</v>
      </c>
      <c r="C42" s="55"/>
      <c r="D42" s="56"/>
      <c r="E42" s="40" t="str">
        <f t="shared" si="1"/>
        <v/>
      </c>
      <c r="F42" s="52"/>
      <c r="G42" s="42" t="str">
        <f t="shared" si="4"/>
        <v/>
      </c>
      <c r="H42" s="84"/>
      <c r="I42" s="42"/>
      <c r="J42" s="61"/>
    </row>
    <row r="43" spans="2:10" x14ac:dyDescent="0.2">
      <c r="B43" s="9" t="s">
        <v>23</v>
      </c>
      <c r="C43" s="51"/>
      <c r="D43" s="52"/>
      <c r="E43" s="35" t="str">
        <f t="shared" si="1"/>
        <v/>
      </c>
      <c r="F43" s="52"/>
      <c r="G43" s="44" t="str">
        <f t="shared" si="4"/>
        <v/>
      </c>
      <c r="H43" s="84"/>
      <c r="I43" s="44"/>
      <c r="J43" s="61"/>
    </row>
    <row r="44" spans="2:10" x14ac:dyDescent="0.2">
      <c r="B44" s="9" t="s">
        <v>109</v>
      </c>
      <c r="C44" s="51"/>
      <c r="D44" s="52"/>
      <c r="E44" s="35" t="str">
        <f t="shared" si="1"/>
        <v/>
      </c>
      <c r="F44" s="52"/>
      <c r="G44" s="44" t="str">
        <f t="shared" si="4"/>
        <v/>
      </c>
      <c r="H44" s="84"/>
      <c r="I44" s="44"/>
      <c r="J44" s="61"/>
    </row>
    <row r="45" spans="2:10" x14ac:dyDescent="0.2">
      <c r="B45" s="9" t="s">
        <v>24</v>
      </c>
      <c r="C45" s="51"/>
      <c r="D45" s="52"/>
      <c r="E45" s="35" t="str">
        <f t="shared" si="1"/>
        <v/>
      </c>
      <c r="F45" s="52"/>
      <c r="G45" s="44" t="str">
        <f t="shared" si="4"/>
        <v/>
      </c>
      <c r="H45" s="84"/>
      <c r="I45" s="44"/>
      <c r="J45" s="61"/>
    </row>
    <row r="46" spans="2:10" ht="17" thickBot="1" x14ac:dyDescent="0.25">
      <c r="B46" s="9" t="s">
        <v>17</v>
      </c>
      <c r="C46" s="51"/>
      <c r="D46" s="52"/>
      <c r="E46" s="35" t="str">
        <f t="shared" si="1"/>
        <v/>
      </c>
      <c r="F46" s="52"/>
      <c r="G46" s="44" t="str">
        <f t="shared" si="4"/>
        <v/>
      </c>
      <c r="H46" s="91"/>
      <c r="I46" s="44"/>
      <c r="J46" s="61"/>
    </row>
    <row r="47" spans="2:10" ht="17" thickBot="1" x14ac:dyDescent="0.25">
      <c r="B47" s="11" t="s">
        <v>110</v>
      </c>
      <c r="C47" s="32"/>
      <c r="D47" s="37"/>
      <c r="E47" s="37" t="str">
        <f t="shared" si="1"/>
        <v/>
      </c>
      <c r="F47" s="35"/>
      <c r="G47" s="45">
        <f>SUM(G36:G46)</f>
        <v>0</v>
      </c>
      <c r="H47" s="45">
        <f>SUM(H36:H46)</f>
        <v>0</v>
      </c>
      <c r="I47" s="45"/>
      <c r="J47" s="63"/>
    </row>
    <row r="48" spans="2:10" x14ac:dyDescent="0.2">
      <c r="C48" s="31"/>
      <c r="D48" s="35"/>
      <c r="E48" s="35" t="str">
        <f t="shared" si="1"/>
        <v/>
      </c>
      <c r="F48" s="35"/>
      <c r="G48" s="44"/>
      <c r="H48" s="44"/>
      <c r="I48" s="44"/>
      <c r="J48" s="64"/>
    </row>
    <row r="49" spans="2:10" x14ac:dyDescent="0.2">
      <c r="B49" s="6"/>
      <c r="C49" s="33"/>
      <c r="D49" s="38"/>
      <c r="E49" s="38" t="str">
        <f t="shared" si="1"/>
        <v/>
      </c>
      <c r="F49" s="38"/>
      <c r="G49" s="46"/>
      <c r="H49" s="46"/>
      <c r="I49" s="46"/>
      <c r="J49" s="65"/>
    </row>
    <row r="50" spans="2:10" ht="19" x14ac:dyDescent="0.25">
      <c r="B50" s="20" t="s">
        <v>25</v>
      </c>
      <c r="C50" s="34"/>
      <c r="D50" s="39"/>
      <c r="E50" s="39" t="str">
        <f t="shared" si="1"/>
        <v/>
      </c>
      <c r="F50" s="39"/>
      <c r="G50" s="47"/>
      <c r="H50" s="47"/>
      <c r="I50" s="47"/>
      <c r="J50" s="66"/>
    </row>
    <row r="51" spans="2:10" x14ac:dyDescent="0.2">
      <c r="B51" s="4" t="s">
        <v>26</v>
      </c>
      <c r="C51" s="51"/>
      <c r="D51" s="52"/>
      <c r="E51" s="35" t="str">
        <f t="shared" si="1"/>
        <v/>
      </c>
      <c r="F51" s="52"/>
      <c r="G51" s="42" t="str">
        <f t="shared" ref="G51:G52" si="5">IF(SUM(E51:F51)=0,"",SUM(E51:F51))</f>
        <v/>
      </c>
      <c r="H51" s="84"/>
      <c r="I51" s="42"/>
      <c r="J51" s="61"/>
    </row>
    <row r="52" spans="2:10" ht="17" thickBot="1" x14ac:dyDescent="0.25">
      <c r="B52" s="4" t="s">
        <v>112</v>
      </c>
      <c r="C52" s="51"/>
      <c r="D52" s="52"/>
      <c r="E52" s="35" t="str">
        <f t="shared" si="1"/>
        <v/>
      </c>
      <c r="F52" s="52"/>
      <c r="G52" s="42" t="str">
        <f t="shared" si="5"/>
        <v/>
      </c>
      <c r="H52" s="91"/>
      <c r="I52" s="42"/>
      <c r="J52" s="61"/>
    </row>
    <row r="53" spans="2:10" ht="17" thickBot="1" x14ac:dyDescent="0.25">
      <c r="B53" s="2" t="s">
        <v>113</v>
      </c>
      <c r="C53" s="32"/>
      <c r="D53" s="37"/>
      <c r="E53" s="37" t="str">
        <f t="shared" si="1"/>
        <v/>
      </c>
      <c r="F53" s="35"/>
      <c r="G53" s="45">
        <f>SUM(G51:G52)</f>
        <v>0</v>
      </c>
      <c r="H53" s="45">
        <f>SUM(H51:H52)</f>
        <v>0</v>
      </c>
      <c r="I53" s="45"/>
      <c r="J53" s="63"/>
    </row>
    <row r="54" spans="2:10" x14ac:dyDescent="0.2">
      <c r="B54" s="2"/>
      <c r="C54" s="32"/>
      <c r="D54" s="37"/>
      <c r="E54" s="37" t="str">
        <f t="shared" si="1"/>
        <v/>
      </c>
      <c r="F54" s="35"/>
      <c r="G54" s="44"/>
      <c r="H54" s="44"/>
      <c r="I54" s="44"/>
      <c r="J54" s="64"/>
    </row>
    <row r="55" spans="2:10" x14ac:dyDescent="0.2">
      <c r="B55" s="6"/>
      <c r="C55" s="33"/>
      <c r="D55" s="38"/>
      <c r="E55" s="38" t="str">
        <f t="shared" si="1"/>
        <v/>
      </c>
      <c r="F55" s="38"/>
      <c r="G55" s="46"/>
      <c r="H55" s="46"/>
      <c r="I55" s="46"/>
      <c r="J55" s="65"/>
    </row>
    <row r="56" spans="2:10" ht="19" x14ac:dyDescent="0.25">
      <c r="B56" s="20" t="s">
        <v>27</v>
      </c>
      <c r="C56" s="34"/>
      <c r="D56" s="39"/>
      <c r="E56" s="39" t="str">
        <f t="shared" si="1"/>
        <v/>
      </c>
      <c r="F56" s="39"/>
      <c r="G56" s="47"/>
      <c r="H56" s="47"/>
      <c r="I56" s="47"/>
      <c r="J56" s="66"/>
    </row>
    <row r="57" spans="2:10" x14ac:dyDescent="0.2">
      <c r="B57" s="4" t="s">
        <v>29</v>
      </c>
      <c r="C57" s="51"/>
      <c r="D57" s="52"/>
      <c r="E57" s="35" t="str">
        <f t="shared" si="1"/>
        <v/>
      </c>
      <c r="F57" s="52"/>
      <c r="G57" s="42" t="str">
        <f t="shared" ref="G57:G68" si="6">IF(SUM(E57:F57)=0,"",SUM(E57:F57))</f>
        <v/>
      </c>
      <c r="H57" s="84"/>
      <c r="I57" s="42"/>
      <c r="J57" s="61"/>
    </row>
    <row r="58" spans="2:10" x14ac:dyDescent="0.2">
      <c r="B58" s="4" t="s">
        <v>30</v>
      </c>
      <c r="C58" s="51"/>
      <c r="D58" s="52"/>
      <c r="E58" s="35" t="str">
        <f t="shared" si="1"/>
        <v/>
      </c>
      <c r="F58" s="52"/>
      <c r="G58" s="42" t="str">
        <f t="shared" si="6"/>
        <v/>
      </c>
      <c r="H58" s="84"/>
      <c r="I58" s="42"/>
      <c r="J58" s="71"/>
    </row>
    <row r="59" spans="2:10" x14ac:dyDescent="0.2">
      <c r="B59" s="4" t="s">
        <v>28</v>
      </c>
      <c r="C59" s="51"/>
      <c r="D59" s="52"/>
      <c r="E59" s="35" t="str">
        <f t="shared" si="1"/>
        <v/>
      </c>
      <c r="F59" s="52"/>
      <c r="G59" s="42" t="str">
        <f t="shared" si="6"/>
        <v/>
      </c>
      <c r="H59" s="84"/>
      <c r="I59" s="42"/>
      <c r="J59" s="61"/>
    </row>
    <row r="60" spans="2:10" x14ac:dyDescent="0.2">
      <c r="B60" s="27" t="s">
        <v>31</v>
      </c>
      <c r="C60" s="53"/>
      <c r="D60" s="54"/>
      <c r="E60" s="36" t="str">
        <f t="shared" si="1"/>
        <v/>
      </c>
      <c r="F60" s="54"/>
      <c r="G60" s="43" t="str">
        <f t="shared" si="6"/>
        <v/>
      </c>
      <c r="H60" s="85"/>
      <c r="I60" s="43"/>
      <c r="J60" s="62"/>
    </row>
    <row r="61" spans="2:10" x14ac:dyDescent="0.2">
      <c r="B61" s="10" t="s">
        <v>32</v>
      </c>
      <c r="C61" s="55"/>
      <c r="D61" s="56"/>
      <c r="E61" s="40" t="str">
        <f t="shared" si="1"/>
        <v/>
      </c>
      <c r="F61" s="52"/>
      <c r="G61" s="42" t="str">
        <f t="shared" si="6"/>
        <v/>
      </c>
      <c r="H61" s="84"/>
      <c r="I61" s="42"/>
      <c r="J61" s="61"/>
    </row>
    <row r="62" spans="2:10" s="9" customFormat="1" x14ac:dyDescent="0.2">
      <c r="B62" s="9" t="s">
        <v>33</v>
      </c>
      <c r="C62" s="51"/>
      <c r="D62" s="52"/>
      <c r="E62" s="35" t="str">
        <f t="shared" si="1"/>
        <v/>
      </c>
      <c r="F62" s="52"/>
      <c r="G62" s="42" t="str">
        <f t="shared" si="6"/>
        <v/>
      </c>
      <c r="H62" s="84"/>
      <c r="I62" s="42"/>
      <c r="J62" s="68"/>
    </row>
    <row r="63" spans="2:10" s="9" customFormat="1" x14ac:dyDescent="0.2">
      <c r="B63" s="9" t="s">
        <v>34</v>
      </c>
      <c r="C63" s="51"/>
      <c r="D63" s="52"/>
      <c r="E63" s="35" t="str">
        <f t="shared" si="1"/>
        <v/>
      </c>
      <c r="F63" s="52"/>
      <c r="G63" s="42" t="str">
        <f t="shared" si="6"/>
        <v/>
      </c>
      <c r="H63" s="84"/>
      <c r="I63" s="42"/>
      <c r="J63" s="68"/>
    </row>
    <row r="64" spans="2:10" s="9" customFormat="1" x14ac:dyDescent="0.2">
      <c r="B64" s="9" t="s">
        <v>29</v>
      </c>
      <c r="C64" s="51"/>
      <c r="D64" s="52"/>
      <c r="E64" s="35" t="str">
        <f t="shared" si="1"/>
        <v/>
      </c>
      <c r="F64" s="52"/>
      <c r="G64" s="42" t="str">
        <f t="shared" si="6"/>
        <v/>
      </c>
      <c r="H64" s="84"/>
      <c r="I64" s="42"/>
      <c r="J64" s="68"/>
    </row>
    <row r="65" spans="2:10" x14ac:dyDescent="0.2">
      <c r="B65" s="29" t="s">
        <v>35</v>
      </c>
      <c r="C65" s="53"/>
      <c r="D65" s="54"/>
      <c r="E65" s="36" t="str">
        <f t="shared" si="1"/>
        <v/>
      </c>
      <c r="F65" s="54"/>
      <c r="G65" s="43" t="str">
        <f t="shared" si="6"/>
        <v/>
      </c>
      <c r="H65" s="85"/>
      <c r="I65" s="43"/>
      <c r="J65" s="62"/>
    </row>
    <row r="66" spans="2:10" x14ac:dyDescent="0.2">
      <c r="B66" s="10" t="s">
        <v>36</v>
      </c>
      <c r="C66" s="55"/>
      <c r="D66" s="56"/>
      <c r="E66" s="40" t="str">
        <f t="shared" si="1"/>
        <v/>
      </c>
      <c r="F66" s="52"/>
      <c r="G66" s="42" t="str">
        <f t="shared" si="6"/>
        <v/>
      </c>
      <c r="H66" s="84"/>
      <c r="I66" s="42"/>
      <c r="J66" s="61"/>
    </row>
    <row r="67" spans="2:10" s="9" customFormat="1" x14ac:dyDescent="0.2">
      <c r="B67" s="73" t="s">
        <v>105</v>
      </c>
      <c r="C67" s="51"/>
      <c r="D67" s="52"/>
      <c r="E67" s="35" t="str">
        <f t="shared" si="1"/>
        <v/>
      </c>
      <c r="F67" s="52"/>
      <c r="G67" s="42" t="str">
        <f t="shared" si="6"/>
        <v/>
      </c>
      <c r="H67" s="84"/>
      <c r="I67" s="42"/>
      <c r="J67" s="72"/>
    </row>
    <row r="68" spans="2:10" s="9" customFormat="1" ht="17" thickBot="1" x14ac:dyDescent="0.25">
      <c r="C68" s="51"/>
      <c r="D68" s="52"/>
      <c r="E68" s="35" t="str">
        <f t="shared" si="1"/>
        <v/>
      </c>
      <c r="F68" s="52"/>
      <c r="G68" s="42" t="str">
        <f t="shared" si="6"/>
        <v/>
      </c>
      <c r="H68" s="84"/>
      <c r="I68" s="42"/>
      <c r="J68" s="68"/>
    </row>
    <row r="69" spans="2:10" ht="17" thickBot="1" x14ac:dyDescent="0.25">
      <c r="B69" s="11" t="s">
        <v>114</v>
      </c>
      <c r="C69" s="32"/>
      <c r="D69" s="37"/>
      <c r="E69" s="37" t="str">
        <f t="shared" si="1"/>
        <v/>
      </c>
      <c r="F69" s="35"/>
      <c r="G69" s="45">
        <f>SUM(G57:G68)</f>
        <v>0</v>
      </c>
      <c r="H69" s="45">
        <f>SUM(H57:H68)</f>
        <v>0</v>
      </c>
      <c r="I69" s="45"/>
      <c r="J69" s="63"/>
    </row>
    <row r="70" spans="2:10" x14ac:dyDescent="0.2">
      <c r="B70" s="11"/>
      <c r="C70" s="32"/>
      <c r="D70" s="37"/>
      <c r="E70" s="37" t="str">
        <f t="shared" si="1"/>
        <v/>
      </c>
      <c r="F70" s="35"/>
      <c r="G70" s="44"/>
      <c r="H70" s="44"/>
      <c r="I70" s="44"/>
      <c r="J70" s="64"/>
    </row>
    <row r="71" spans="2:10" x14ac:dyDescent="0.2">
      <c r="B71" s="6"/>
      <c r="C71" s="33"/>
      <c r="D71" s="38"/>
      <c r="E71" s="38" t="str">
        <f t="shared" si="1"/>
        <v/>
      </c>
      <c r="F71" s="38"/>
      <c r="G71" s="46"/>
      <c r="H71" s="46"/>
      <c r="I71" s="46"/>
      <c r="J71" s="65"/>
    </row>
    <row r="72" spans="2:10" ht="19" x14ac:dyDescent="0.25">
      <c r="B72" s="20" t="s">
        <v>37</v>
      </c>
      <c r="C72" s="34"/>
      <c r="D72" s="39"/>
      <c r="E72" s="39" t="str">
        <f t="shared" si="1"/>
        <v/>
      </c>
      <c r="F72" s="39"/>
      <c r="G72" s="47"/>
      <c r="H72" s="47"/>
      <c r="I72" s="47"/>
      <c r="J72" s="66"/>
    </row>
    <row r="73" spans="2:10" x14ac:dyDescent="0.2">
      <c r="B73" s="10" t="s">
        <v>38</v>
      </c>
      <c r="C73" s="55"/>
      <c r="D73" s="56"/>
      <c r="E73" s="40" t="str">
        <f t="shared" ref="E73:E129" si="7">IF(D73*C73=0,"",D73*C73)</f>
        <v/>
      </c>
      <c r="F73" s="52"/>
      <c r="G73" s="44" t="str">
        <f t="shared" ref="G73:G89" si="8">IF(SUM(E73:F73)=0,"",SUM(E73:F73))</f>
        <v/>
      </c>
      <c r="H73" s="84"/>
      <c r="I73" s="44"/>
      <c r="J73" s="61"/>
    </row>
    <row r="74" spans="2:10" s="9" customFormat="1" x14ac:dyDescent="0.2">
      <c r="B74" s="9" t="s">
        <v>39</v>
      </c>
      <c r="C74" s="51"/>
      <c r="D74" s="52"/>
      <c r="E74" s="35" t="str">
        <f t="shared" si="7"/>
        <v/>
      </c>
      <c r="F74" s="52"/>
      <c r="G74" s="42" t="str">
        <f t="shared" si="8"/>
        <v/>
      </c>
      <c r="H74" s="84"/>
      <c r="I74" s="42"/>
      <c r="J74" s="68"/>
    </row>
    <row r="75" spans="2:10" s="9" customFormat="1" x14ac:dyDescent="0.2">
      <c r="B75" s="9" t="s">
        <v>40</v>
      </c>
      <c r="C75" s="51"/>
      <c r="D75" s="52"/>
      <c r="E75" s="35" t="str">
        <f t="shared" si="7"/>
        <v/>
      </c>
      <c r="F75" s="52"/>
      <c r="G75" s="42" t="str">
        <f t="shared" si="8"/>
        <v/>
      </c>
      <c r="H75" s="84"/>
      <c r="I75" s="42"/>
      <c r="J75" s="68"/>
    </row>
    <row r="76" spans="2:10" s="9" customFormat="1" x14ac:dyDescent="0.2">
      <c r="B76" s="29" t="s">
        <v>61</v>
      </c>
      <c r="C76" s="53"/>
      <c r="D76" s="54"/>
      <c r="E76" s="36" t="str">
        <f t="shared" si="7"/>
        <v/>
      </c>
      <c r="F76" s="54"/>
      <c r="G76" s="43" t="str">
        <f t="shared" si="8"/>
        <v/>
      </c>
      <c r="H76" s="85"/>
      <c r="I76" s="43"/>
      <c r="J76" s="62"/>
    </row>
    <row r="77" spans="2:10" x14ac:dyDescent="0.2">
      <c r="B77" s="10" t="s">
        <v>41</v>
      </c>
      <c r="C77" s="55"/>
      <c r="D77" s="56"/>
      <c r="E77" s="40" t="str">
        <f t="shared" si="7"/>
        <v/>
      </c>
      <c r="F77" s="52"/>
      <c r="G77" s="42" t="str">
        <f t="shared" si="8"/>
        <v/>
      </c>
      <c r="H77" s="84"/>
      <c r="I77" s="42"/>
      <c r="J77" s="61"/>
    </row>
    <row r="78" spans="2:10" x14ac:dyDescent="0.2">
      <c r="B78" s="9" t="s">
        <v>28</v>
      </c>
      <c r="C78" s="51"/>
      <c r="D78" s="52"/>
      <c r="E78" s="35" t="str">
        <f t="shared" si="7"/>
        <v/>
      </c>
      <c r="F78" s="52"/>
      <c r="G78" s="42" t="str">
        <f t="shared" si="8"/>
        <v/>
      </c>
      <c r="H78" s="84"/>
      <c r="I78" s="42"/>
      <c r="J78" s="61"/>
    </row>
    <row r="79" spans="2:10" x14ac:dyDescent="0.2">
      <c r="B79" s="29" t="s">
        <v>61</v>
      </c>
      <c r="C79" s="53"/>
      <c r="D79" s="54"/>
      <c r="E79" s="36" t="str">
        <f t="shared" si="7"/>
        <v/>
      </c>
      <c r="F79" s="54"/>
      <c r="G79" s="43" t="str">
        <f t="shared" si="8"/>
        <v/>
      </c>
      <c r="H79" s="85"/>
      <c r="I79" s="43"/>
      <c r="J79" s="62"/>
    </row>
    <row r="80" spans="2:10" x14ac:dyDescent="0.2">
      <c r="B80" s="10" t="s">
        <v>42</v>
      </c>
      <c r="C80" s="55"/>
      <c r="D80" s="56"/>
      <c r="E80" s="40" t="str">
        <f t="shared" si="7"/>
        <v/>
      </c>
      <c r="F80" s="52"/>
      <c r="G80" s="42" t="str">
        <f t="shared" si="8"/>
        <v/>
      </c>
      <c r="H80" s="84"/>
      <c r="I80" s="42"/>
      <c r="J80" s="61"/>
    </row>
    <row r="81" spans="2:10" s="9" customFormat="1" x14ac:dyDescent="0.2">
      <c r="B81" s="9" t="s">
        <v>43</v>
      </c>
      <c r="C81" s="51"/>
      <c r="D81" s="52"/>
      <c r="E81" s="35" t="str">
        <f t="shared" si="7"/>
        <v/>
      </c>
      <c r="F81" s="52"/>
      <c r="G81" s="42" t="str">
        <f t="shared" si="8"/>
        <v/>
      </c>
      <c r="H81" s="84"/>
      <c r="I81" s="42"/>
      <c r="J81" s="72"/>
    </row>
    <row r="82" spans="2:10" s="9" customFormat="1" x14ac:dyDescent="0.2">
      <c r="B82" s="9" t="s">
        <v>44</v>
      </c>
      <c r="C82" s="51"/>
      <c r="D82" s="52"/>
      <c r="E82" s="35" t="str">
        <f t="shared" si="7"/>
        <v/>
      </c>
      <c r="F82" s="52"/>
      <c r="G82" s="42" t="str">
        <f t="shared" si="8"/>
        <v/>
      </c>
      <c r="H82" s="84"/>
      <c r="I82" s="42"/>
      <c r="J82" s="68"/>
    </row>
    <row r="83" spans="2:10" x14ac:dyDescent="0.2">
      <c r="B83" s="29" t="s">
        <v>61</v>
      </c>
      <c r="C83" s="53"/>
      <c r="D83" s="54"/>
      <c r="E83" s="36" t="str">
        <f t="shared" si="7"/>
        <v/>
      </c>
      <c r="F83" s="54"/>
      <c r="G83" s="43" t="str">
        <f t="shared" si="8"/>
        <v/>
      </c>
      <c r="H83" s="85"/>
      <c r="I83" s="43"/>
      <c r="J83" s="62"/>
    </row>
    <row r="84" spans="2:10" s="10" customFormat="1" x14ac:dyDescent="0.2">
      <c r="B84" s="10" t="s">
        <v>45</v>
      </c>
      <c r="C84" s="55"/>
      <c r="D84" s="56"/>
      <c r="E84" s="40" t="str">
        <f t="shared" si="7"/>
        <v/>
      </c>
      <c r="F84" s="56"/>
      <c r="G84" s="49" t="str">
        <f t="shared" si="8"/>
        <v/>
      </c>
      <c r="H84" s="86"/>
      <c r="I84" s="49"/>
      <c r="J84" s="69"/>
    </row>
    <row r="85" spans="2:10" s="10" customFormat="1" x14ac:dyDescent="0.2">
      <c r="B85" s="9" t="s">
        <v>46</v>
      </c>
      <c r="C85" s="51"/>
      <c r="D85" s="52"/>
      <c r="E85" s="35" t="str">
        <f t="shared" si="7"/>
        <v/>
      </c>
      <c r="F85" s="52"/>
      <c r="G85" s="42" t="str">
        <f t="shared" si="8"/>
        <v/>
      </c>
      <c r="H85" s="84"/>
      <c r="I85" s="42"/>
      <c r="J85" s="69"/>
    </row>
    <row r="86" spans="2:10" s="9" customFormat="1" x14ac:dyDescent="0.2">
      <c r="B86" s="9" t="s">
        <v>115</v>
      </c>
      <c r="C86" s="51"/>
      <c r="D86" s="52"/>
      <c r="E86" s="35" t="str">
        <f t="shared" si="7"/>
        <v/>
      </c>
      <c r="F86" s="52"/>
      <c r="G86" s="42" t="str">
        <f t="shared" si="8"/>
        <v/>
      </c>
      <c r="H86" s="84"/>
      <c r="I86" s="42"/>
      <c r="J86" s="68"/>
    </row>
    <row r="87" spans="2:10" s="9" customFormat="1" x14ac:dyDescent="0.2">
      <c r="B87" s="4" t="s">
        <v>47</v>
      </c>
      <c r="C87" s="51"/>
      <c r="D87" s="52"/>
      <c r="E87" s="35" t="str">
        <f t="shared" si="7"/>
        <v/>
      </c>
      <c r="F87" s="52"/>
      <c r="G87" s="42" t="str">
        <f t="shared" si="8"/>
        <v/>
      </c>
      <c r="H87" s="84"/>
      <c r="I87" s="42"/>
      <c r="J87" s="68"/>
    </row>
    <row r="88" spans="2:10" x14ac:dyDescent="0.2">
      <c r="B88" s="4" t="s">
        <v>48</v>
      </c>
      <c r="C88" s="51"/>
      <c r="D88" s="52"/>
      <c r="E88" s="35" t="str">
        <f t="shared" si="7"/>
        <v/>
      </c>
      <c r="F88" s="52"/>
      <c r="G88" s="42" t="str">
        <f t="shared" si="8"/>
        <v/>
      </c>
      <c r="H88" s="84"/>
      <c r="I88" s="42"/>
      <c r="J88" s="61"/>
    </row>
    <row r="89" spans="2:10" ht="17" thickBot="1" x14ac:dyDescent="0.25">
      <c r="B89" s="4" t="s">
        <v>49</v>
      </c>
      <c r="C89" s="51"/>
      <c r="D89" s="52"/>
      <c r="E89" s="35" t="str">
        <f t="shared" si="7"/>
        <v/>
      </c>
      <c r="F89" s="52"/>
      <c r="G89" s="42" t="str">
        <f t="shared" si="8"/>
        <v/>
      </c>
      <c r="H89" s="84"/>
      <c r="I89" s="44"/>
      <c r="J89" s="61"/>
    </row>
    <row r="90" spans="2:10" ht="17" thickBot="1" x14ac:dyDescent="0.25">
      <c r="B90" s="2" t="s">
        <v>116</v>
      </c>
      <c r="C90" s="32"/>
      <c r="D90" s="37"/>
      <c r="E90" s="37" t="str">
        <f t="shared" si="7"/>
        <v/>
      </c>
      <c r="F90" s="35"/>
      <c r="G90" s="45">
        <f>SUM(G73:G89)</f>
        <v>0</v>
      </c>
      <c r="H90" s="45">
        <f>SUM(H73:H89)</f>
        <v>0</v>
      </c>
      <c r="I90" s="45"/>
      <c r="J90" s="63"/>
    </row>
    <row r="91" spans="2:10" x14ac:dyDescent="0.2">
      <c r="B91" s="2"/>
      <c r="C91" s="32"/>
      <c r="D91" s="37"/>
      <c r="E91" s="37" t="str">
        <f t="shared" si="7"/>
        <v/>
      </c>
      <c r="F91" s="35"/>
      <c r="G91" s="44"/>
      <c r="H91" s="44"/>
      <c r="I91" s="44"/>
      <c r="J91" s="64"/>
    </row>
    <row r="92" spans="2:10" x14ac:dyDescent="0.2">
      <c r="B92" s="6"/>
      <c r="C92" s="33"/>
      <c r="D92" s="38"/>
      <c r="E92" s="38" t="str">
        <f t="shared" si="7"/>
        <v/>
      </c>
      <c r="F92" s="38"/>
      <c r="G92" s="46"/>
      <c r="H92" s="46"/>
      <c r="I92" s="46"/>
      <c r="J92" s="65"/>
    </row>
    <row r="93" spans="2:10" ht="19" x14ac:dyDescent="0.25">
      <c r="B93" s="20" t="s">
        <v>50</v>
      </c>
      <c r="C93" s="34"/>
      <c r="D93" s="39"/>
      <c r="E93" s="39" t="str">
        <f t="shared" si="7"/>
        <v/>
      </c>
      <c r="F93" s="39"/>
      <c r="G93" s="47"/>
      <c r="H93" s="47"/>
      <c r="I93" s="47"/>
      <c r="J93" s="66"/>
    </row>
    <row r="94" spans="2:10" x14ac:dyDescent="0.2">
      <c r="B94" s="4" t="s">
        <v>51</v>
      </c>
      <c r="C94" s="51"/>
      <c r="D94" s="52"/>
      <c r="E94" s="35" t="str">
        <f t="shared" si="7"/>
        <v/>
      </c>
      <c r="F94" s="52"/>
      <c r="G94" s="42" t="str">
        <f t="shared" ref="G94:G104" si="9">IF(SUM(E94:F94)=0,"",SUM(E94:F94))</f>
        <v/>
      </c>
      <c r="H94" s="84"/>
      <c r="I94" s="42"/>
      <c r="J94" s="61"/>
    </row>
    <row r="95" spans="2:10" x14ac:dyDescent="0.2">
      <c r="B95" s="4" t="s">
        <v>52</v>
      </c>
      <c r="C95" s="51"/>
      <c r="D95" s="52"/>
      <c r="E95" s="35" t="str">
        <f t="shared" si="7"/>
        <v/>
      </c>
      <c r="F95" s="52"/>
      <c r="G95" s="42" t="str">
        <f t="shared" si="9"/>
        <v/>
      </c>
      <c r="H95" s="84"/>
      <c r="I95" s="42"/>
      <c r="J95" s="61"/>
    </row>
    <row r="96" spans="2:10" x14ac:dyDescent="0.2">
      <c r="B96" s="4" t="s">
        <v>53</v>
      </c>
      <c r="C96" s="51"/>
      <c r="D96" s="52"/>
      <c r="E96" s="35" t="str">
        <f t="shared" si="7"/>
        <v/>
      </c>
      <c r="F96" s="52"/>
      <c r="G96" s="42" t="str">
        <f t="shared" si="9"/>
        <v/>
      </c>
      <c r="H96" s="84"/>
      <c r="I96" s="42"/>
      <c r="J96" s="61"/>
    </row>
    <row r="97" spans="2:10" x14ac:dyDescent="0.2">
      <c r="B97" s="27" t="s">
        <v>54</v>
      </c>
      <c r="C97" s="53"/>
      <c r="D97" s="54"/>
      <c r="E97" s="36" t="str">
        <f t="shared" si="7"/>
        <v/>
      </c>
      <c r="F97" s="54"/>
      <c r="G97" s="43" t="str">
        <f t="shared" si="9"/>
        <v/>
      </c>
      <c r="H97" s="85"/>
      <c r="I97" s="43"/>
      <c r="J97" s="62"/>
    </row>
    <row r="98" spans="2:10" x14ac:dyDescent="0.2">
      <c r="B98" s="4" t="s">
        <v>55</v>
      </c>
      <c r="C98" s="51"/>
      <c r="D98" s="52"/>
      <c r="E98" s="35" t="str">
        <f t="shared" si="7"/>
        <v/>
      </c>
      <c r="F98" s="52"/>
      <c r="G98" s="42" t="str">
        <f t="shared" si="9"/>
        <v/>
      </c>
      <c r="H98" s="84"/>
      <c r="I98" s="42"/>
      <c r="J98" s="61"/>
    </row>
    <row r="99" spans="2:10" x14ac:dyDescent="0.2">
      <c r="B99" s="27" t="s">
        <v>119</v>
      </c>
      <c r="C99" s="53"/>
      <c r="D99" s="54"/>
      <c r="E99" s="36" t="str">
        <f t="shared" si="7"/>
        <v/>
      </c>
      <c r="F99" s="54"/>
      <c r="G99" s="43" t="str">
        <f t="shared" si="9"/>
        <v/>
      </c>
      <c r="H99" s="85"/>
      <c r="I99" s="43"/>
      <c r="J99" s="62"/>
    </row>
    <row r="100" spans="2:10" x14ac:dyDescent="0.2">
      <c r="B100" s="4" t="s">
        <v>56</v>
      </c>
      <c r="C100" s="51"/>
      <c r="D100" s="52"/>
      <c r="E100" s="35" t="str">
        <f t="shared" si="7"/>
        <v/>
      </c>
      <c r="F100" s="52"/>
      <c r="G100" s="42" t="str">
        <f t="shared" si="9"/>
        <v/>
      </c>
      <c r="H100" s="84"/>
      <c r="I100" s="42"/>
      <c r="J100" s="61"/>
    </row>
    <row r="101" spans="2:10" x14ac:dyDescent="0.2">
      <c r="B101" s="9" t="s">
        <v>120</v>
      </c>
      <c r="C101" s="51"/>
      <c r="D101" s="52"/>
      <c r="E101" s="35" t="str">
        <f t="shared" si="7"/>
        <v/>
      </c>
      <c r="F101" s="52"/>
      <c r="G101" s="42" t="str">
        <f t="shared" si="9"/>
        <v/>
      </c>
      <c r="H101" s="84"/>
      <c r="I101" s="42"/>
      <c r="J101" s="61"/>
    </row>
    <row r="102" spans="2:10" x14ac:dyDescent="0.2">
      <c r="B102" s="9" t="s">
        <v>121</v>
      </c>
      <c r="C102" s="51"/>
      <c r="D102" s="52"/>
      <c r="E102" s="35" t="str">
        <f t="shared" si="7"/>
        <v/>
      </c>
      <c r="F102" s="52"/>
      <c r="G102" s="42" t="str">
        <f t="shared" si="9"/>
        <v/>
      </c>
      <c r="H102" s="84"/>
      <c r="I102" s="42"/>
      <c r="J102" s="61"/>
    </row>
    <row r="103" spans="2:10" x14ac:dyDescent="0.2">
      <c r="B103" s="29" t="s">
        <v>117</v>
      </c>
      <c r="C103" s="53"/>
      <c r="D103" s="54"/>
      <c r="E103" s="36" t="str">
        <f t="shared" si="7"/>
        <v/>
      </c>
      <c r="F103" s="54"/>
      <c r="G103" s="43" t="str">
        <f t="shared" si="9"/>
        <v/>
      </c>
      <c r="H103" s="85"/>
      <c r="I103" s="43"/>
      <c r="J103" s="62"/>
    </row>
    <row r="104" spans="2:10" ht="17" thickBot="1" x14ac:dyDescent="0.25">
      <c r="B104" s="4" t="s">
        <v>49</v>
      </c>
      <c r="C104" s="51"/>
      <c r="D104" s="52"/>
      <c r="E104" s="35" t="str">
        <f t="shared" si="7"/>
        <v/>
      </c>
      <c r="F104" s="52"/>
      <c r="G104" s="44" t="str">
        <f t="shared" si="9"/>
        <v/>
      </c>
      <c r="H104" s="84"/>
      <c r="I104" s="44"/>
      <c r="J104" s="61"/>
    </row>
    <row r="105" spans="2:10" ht="17" thickBot="1" x14ac:dyDescent="0.25">
      <c r="B105" s="2" t="s">
        <v>118</v>
      </c>
      <c r="C105" s="32"/>
      <c r="D105" s="37"/>
      <c r="E105" s="37" t="str">
        <f t="shared" si="7"/>
        <v/>
      </c>
      <c r="F105" s="35"/>
      <c r="G105" s="45">
        <f>SUM(G94:G104)</f>
        <v>0</v>
      </c>
      <c r="H105" s="45">
        <f>SUM(H94:H104)</f>
        <v>0</v>
      </c>
      <c r="I105" s="45"/>
      <c r="J105" s="63"/>
    </row>
    <row r="106" spans="2:10" x14ac:dyDescent="0.2">
      <c r="B106" s="2"/>
      <c r="C106" s="32"/>
      <c r="D106" s="37"/>
      <c r="E106" s="37" t="str">
        <f t="shared" si="7"/>
        <v/>
      </c>
      <c r="F106" s="35"/>
      <c r="G106" s="44"/>
      <c r="H106" s="44"/>
      <c r="I106" s="44"/>
      <c r="J106" s="64"/>
    </row>
    <row r="107" spans="2:10" x14ac:dyDescent="0.2">
      <c r="B107" s="6"/>
      <c r="C107" s="33"/>
      <c r="D107" s="38"/>
      <c r="E107" s="38" t="str">
        <f t="shared" si="7"/>
        <v/>
      </c>
      <c r="F107" s="38"/>
      <c r="G107" s="46"/>
      <c r="H107" s="46"/>
      <c r="I107" s="46"/>
      <c r="J107" s="65"/>
    </row>
    <row r="108" spans="2:10" ht="19" x14ac:dyDescent="0.25">
      <c r="B108" s="20" t="s">
        <v>57</v>
      </c>
      <c r="C108" s="34"/>
      <c r="D108" s="39"/>
      <c r="E108" s="39" t="str">
        <f t="shared" si="7"/>
        <v/>
      </c>
      <c r="F108" s="39"/>
      <c r="G108" s="47"/>
      <c r="H108" s="47"/>
      <c r="I108" s="47"/>
      <c r="J108" s="66"/>
    </row>
    <row r="109" spans="2:10" x14ac:dyDescent="0.2">
      <c r="B109" s="10" t="s">
        <v>58</v>
      </c>
      <c r="C109" s="55"/>
      <c r="D109" s="56"/>
      <c r="E109" s="40" t="str">
        <f t="shared" si="7"/>
        <v/>
      </c>
      <c r="F109" s="52"/>
      <c r="G109" s="44" t="str">
        <f t="shared" ref="G109:G165" si="10">IF(SUM(E109:F109)=0,"",SUM(E109:F109))</f>
        <v/>
      </c>
      <c r="H109" s="84"/>
      <c r="I109" s="44"/>
      <c r="J109" s="61"/>
    </row>
    <row r="110" spans="2:10" s="9" customFormat="1" x14ac:dyDescent="0.2">
      <c r="B110" s="73" t="s">
        <v>58</v>
      </c>
      <c r="C110" s="51"/>
      <c r="D110" s="52"/>
      <c r="E110" s="35" t="str">
        <f t="shared" si="7"/>
        <v/>
      </c>
      <c r="F110" s="52"/>
      <c r="G110" s="42" t="str">
        <f t="shared" si="10"/>
        <v/>
      </c>
      <c r="H110" s="84"/>
      <c r="I110" s="42"/>
      <c r="J110" s="68"/>
    </row>
    <row r="111" spans="2:10" x14ac:dyDescent="0.2">
      <c r="B111" s="30"/>
      <c r="C111" s="53"/>
      <c r="D111" s="54"/>
      <c r="E111" s="36" t="str">
        <f t="shared" si="7"/>
        <v/>
      </c>
      <c r="F111" s="54"/>
      <c r="G111" s="43" t="str">
        <f t="shared" si="10"/>
        <v/>
      </c>
      <c r="H111" s="85"/>
      <c r="I111" s="43"/>
      <c r="J111" s="62"/>
    </row>
    <row r="112" spans="2:10" x14ac:dyDescent="0.2">
      <c r="B112" s="12" t="s">
        <v>122</v>
      </c>
      <c r="C112" s="55"/>
      <c r="D112" s="56"/>
      <c r="E112" s="40" t="str">
        <f t="shared" si="7"/>
        <v/>
      </c>
      <c r="F112" s="52"/>
      <c r="G112" s="42" t="str">
        <f t="shared" si="10"/>
        <v/>
      </c>
      <c r="H112" s="84"/>
      <c r="I112" s="42"/>
      <c r="J112" s="61"/>
    </row>
    <row r="113" spans="2:10" x14ac:dyDescent="0.2">
      <c r="B113" s="73" t="s">
        <v>122</v>
      </c>
      <c r="C113" s="51"/>
      <c r="D113" s="52"/>
      <c r="E113" s="35" t="str">
        <f t="shared" si="7"/>
        <v/>
      </c>
      <c r="F113" s="52"/>
      <c r="G113" s="42" t="str">
        <f t="shared" si="10"/>
        <v/>
      </c>
      <c r="H113" s="84"/>
      <c r="I113" s="42"/>
      <c r="J113" s="61"/>
    </row>
    <row r="114" spans="2:10" x14ac:dyDescent="0.2">
      <c r="B114" s="29"/>
      <c r="C114" s="53"/>
      <c r="D114" s="54"/>
      <c r="E114" s="36" t="str">
        <f t="shared" si="7"/>
        <v/>
      </c>
      <c r="F114" s="54"/>
      <c r="G114" s="43" t="str">
        <f t="shared" si="10"/>
        <v/>
      </c>
      <c r="H114" s="85"/>
      <c r="I114" s="43"/>
      <c r="J114" s="62"/>
    </row>
    <row r="115" spans="2:10" x14ac:dyDescent="0.2">
      <c r="B115" s="10" t="s">
        <v>59</v>
      </c>
      <c r="C115" s="55"/>
      <c r="D115" s="56"/>
      <c r="E115" s="40" t="str">
        <f t="shared" si="7"/>
        <v/>
      </c>
      <c r="F115" s="52"/>
      <c r="G115" s="42" t="str">
        <f t="shared" si="10"/>
        <v/>
      </c>
      <c r="H115" s="84"/>
      <c r="I115" s="42"/>
      <c r="J115" s="61"/>
    </row>
    <row r="116" spans="2:10" s="9" customFormat="1" x14ac:dyDescent="0.2">
      <c r="B116" s="73" t="s">
        <v>59</v>
      </c>
      <c r="C116" s="51"/>
      <c r="D116" s="52"/>
      <c r="E116" s="35" t="str">
        <f t="shared" si="7"/>
        <v/>
      </c>
      <c r="F116" s="52"/>
      <c r="G116" s="42" t="str">
        <f t="shared" si="10"/>
        <v/>
      </c>
      <c r="H116" s="84"/>
      <c r="I116" s="42"/>
      <c r="J116" s="71"/>
    </row>
    <row r="117" spans="2:10" x14ac:dyDescent="0.2">
      <c r="B117" s="30"/>
      <c r="C117" s="53"/>
      <c r="D117" s="54"/>
      <c r="E117" s="36" t="str">
        <f t="shared" si="7"/>
        <v/>
      </c>
      <c r="F117" s="54"/>
      <c r="G117" s="43" t="str">
        <f t="shared" si="10"/>
        <v/>
      </c>
      <c r="H117" s="85"/>
      <c r="I117" s="43"/>
      <c r="J117" s="62"/>
    </row>
    <row r="118" spans="2:10" x14ac:dyDescent="0.2">
      <c r="B118" s="10" t="s">
        <v>60</v>
      </c>
      <c r="C118" s="55"/>
      <c r="D118" s="56"/>
      <c r="E118" s="40" t="str">
        <f t="shared" si="7"/>
        <v/>
      </c>
      <c r="F118" s="52"/>
      <c r="G118" s="42" t="str">
        <f t="shared" si="10"/>
        <v/>
      </c>
      <c r="H118" s="84"/>
      <c r="I118" s="42"/>
      <c r="J118" s="61"/>
    </row>
    <row r="119" spans="2:10" s="9" customFormat="1" x14ac:dyDescent="0.2">
      <c r="B119" s="73" t="s">
        <v>60</v>
      </c>
      <c r="C119" s="51"/>
      <c r="D119" s="52"/>
      <c r="E119" s="35" t="str">
        <f t="shared" si="7"/>
        <v/>
      </c>
      <c r="F119" s="52"/>
      <c r="G119" s="42" t="str">
        <f t="shared" si="10"/>
        <v/>
      </c>
      <c r="H119" s="84"/>
      <c r="I119" s="42"/>
      <c r="J119" s="68"/>
    </row>
    <row r="120" spans="2:10" x14ac:dyDescent="0.2">
      <c r="B120" s="30"/>
      <c r="C120" s="53"/>
      <c r="D120" s="54"/>
      <c r="E120" s="36" t="str">
        <f t="shared" si="7"/>
        <v/>
      </c>
      <c r="F120" s="54"/>
      <c r="G120" s="43" t="str">
        <f t="shared" si="10"/>
        <v/>
      </c>
      <c r="H120" s="85"/>
      <c r="I120" s="43"/>
      <c r="J120" s="62"/>
    </row>
    <row r="121" spans="2:10" x14ac:dyDescent="0.2">
      <c r="B121" s="12" t="s">
        <v>62</v>
      </c>
      <c r="C121" s="55"/>
      <c r="D121" s="56"/>
      <c r="E121" s="40" t="str">
        <f t="shared" si="7"/>
        <v/>
      </c>
      <c r="F121" s="52"/>
      <c r="G121" s="42" t="str">
        <f t="shared" si="10"/>
        <v/>
      </c>
      <c r="H121" s="84"/>
      <c r="I121" s="42"/>
      <c r="J121" s="61"/>
    </row>
    <row r="122" spans="2:10" x14ac:dyDescent="0.2">
      <c r="B122" s="73" t="s">
        <v>157</v>
      </c>
      <c r="C122" s="51"/>
      <c r="D122" s="52"/>
      <c r="E122" s="35" t="str">
        <f t="shared" si="7"/>
        <v/>
      </c>
      <c r="F122" s="52"/>
      <c r="G122" s="42" t="str">
        <f t="shared" si="10"/>
        <v/>
      </c>
      <c r="H122" s="84"/>
      <c r="I122" s="42"/>
      <c r="J122" s="61"/>
    </row>
    <row r="123" spans="2:10" x14ac:dyDescent="0.2">
      <c r="B123" s="30"/>
      <c r="C123" s="53"/>
      <c r="D123" s="54"/>
      <c r="E123" s="36" t="str">
        <f t="shared" si="7"/>
        <v/>
      </c>
      <c r="F123" s="54"/>
      <c r="G123" s="43" t="str">
        <f t="shared" si="10"/>
        <v/>
      </c>
      <c r="H123" s="85"/>
      <c r="I123" s="43"/>
      <c r="J123" s="62"/>
    </row>
    <row r="124" spans="2:10" x14ac:dyDescent="0.2">
      <c r="B124" s="10" t="s">
        <v>63</v>
      </c>
      <c r="C124" s="55"/>
      <c r="D124" s="56"/>
      <c r="E124" s="40" t="str">
        <f t="shared" si="7"/>
        <v/>
      </c>
      <c r="F124" s="52"/>
      <c r="G124" s="42" t="str">
        <f t="shared" si="10"/>
        <v/>
      </c>
      <c r="H124" s="84"/>
      <c r="I124" s="42"/>
      <c r="J124" s="61"/>
    </row>
    <row r="125" spans="2:10" x14ac:dyDescent="0.2">
      <c r="B125" s="73" t="s">
        <v>159</v>
      </c>
      <c r="C125" s="51"/>
      <c r="D125" s="52"/>
      <c r="E125" s="35" t="str">
        <f t="shared" si="7"/>
        <v/>
      </c>
      <c r="F125" s="52"/>
      <c r="G125" s="42" t="str">
        <f t="shared" si="10"/>
        <v/>
      </c>
      <c r="H125" s="84"/>
      <c r="I125" s="42"/>
      <c r="J125" s="61"/>
    </row>
    <row r="126" spans="2:10" x14ac:dyDescent="0.2">
      <c r="B126" s="73" t="s">
        <v>158</v>
      </c>
      <c r="C126" s="51"/>
      <c r="D126" s="52"/>
      <c r="E126" s="35" t="str">
        <f t="shared" si="7"/>
        <v/>
      </c>
      <c r="F126" s="52"/>
      <c r="G126" s="42" t="str">
        <f t="shared" si="10"/>
        <v/>
      </c>
      <c r="H126" s="84"/>
      <c r="I126" s="42"/>
      <c r="J126" s="71"/>
    </row>
    <row r="127" spans="2:10" x14ac:dyDescent="0.2">
      <c r="B127" s="73" t="s">
        <v>160</v>
      </c>
      <c r="C127" s="51"/>
      <c r="D127" s="52"/>
      <c r="E127" s="35" t="str">
        <f t="shared" si="7"/>
        <v/>
      </c>
      <c r="F127" s="52"/>
      <c r="G127" s="42" t="str">
        <f t="shared" si="10"/>
        <v/>
      </c>
      <c r="H127" s="84"/>
      <c r="I127" s="42"/>
      <c r="J127" s="61"/>
    </row>
    <row r="128" spans="2:10" x14ac:dyDescent="0.2">
      <c r="B128" s="30" t="s">
        <v>161</v>
      </c>
      <c r="C128" s="53"/>
      <c r="D128" s="54"/>
      <c r="E128" s="36" t="str">
        <f t="shared" si="7"/>
        <v/>
      </c>
      <c r="F128" s="54"/>
      <c r="G128" s="43" t="str">
        <f t="shared" si="10"/>
        <v/>
      </c>
      <c r="H128" s="85"/>
      <c r="I128" s="43"/>
      <c r="J128" s="62"/>
    </row>
    <row r="129" spans="2:10" x14ac:dyDescent="0.2">
      <c r="B129" s="9"/>
      <c r="C129" s="51"/>
      <c r="D129" s="52"/>
      <c r="E129" s="35" t="str">
        <f t="shared" si="7"/>
        <v/>
      </c>
      <c r="F129" s="52"/>
      <c r="G129" s="42" t="str">
        <f t="shared" si="10"/>
        <v/>
      </c>
      <c r="H129" s="84"/>
      <c r="I129" s="42"/>
      <c r="J129" s="61"/>
    </row>
    <row r="130" spans="2:10" x14ac:dyDescent="0.2">
      <c r="B130" s="10" t="s">
        <v>66</v>
      </c>
      <c r="C130" s="55"/>
      <c r="D130" s="56"/>
      <c r="E130" s="40" t="str">
        <f t="shared" ref="E130:E193" si="11">IF(D130*C130=0,"",D130*C130)</f>
        <v/>
      </c>
      <c r="F130" s="52"/>
      <c r="G130" s="42" t="str">
        <f t="shared" si="10"/>
        <v/>
      </c>
      <c r="H130" s="84"/>
      <c r="I130" s="42"/>
      <c r="J130" s="61"/>
    </row>
    <row r="131" spans="2:10" s="9" customFormat="1" x14ac:dyDescent="0.2">
      <c r="B131" s="4" t="s">
        <v>67</v>
      </c>
      <c r="C131" s="51"/>
      <c r="D131" s="52"/>
      <c r="E131" s="35" t="str">
        <f t="shared" si="11"/>
        <v/>
      </c>
      <c r="F131" s="52"/>
      <c r="G131" s="42" t="str">
        <f t="shared" si="10"/>
        <v/>
      </c>
      <c r="H131" s="84"/>
      <c r="I131" s="42"/>
      <c r="J131" s="68"/>
    </row>
    <row r="132" spans="2:10" s="9" customFormat="1" x14ac:dyDescent="0.2">
      <c r="B132" s="73" t="s">
        <v>162</v>
      </c>
      <c r="C132" s="51"/>
      <c r="D132" s="52"/>
      <c r="E132" s="35" t="str">
        <f t="shared" si="11"/>
        <v/>
      </c>
      <c r="F132" s="52"/>
      <c r="G132" s="42" t="str">
        <f t="shared" si="10"/>
        <v/>
      </c>
      <c r="H132" s="84"/>
      <c r="I132" s="42"/>
      <c r="J132" s="68"/>
    </row>
    <row r="133" spans="2:10" s="9" customFormat="1" x14ac:dyDescent="0.2">
      <c r="B133" s="73" t="s">
        <v>163</v>
      </c>
      <c r="C133" s="51"/>
      <c r="D133" s="52"/>
      <c r="E133" s="35" t="str">
        <f t="shared" si="11"/>
        <v/>
      </c>
      <c r="F133" s="52"/>
      <c r="G133" s="42" t="str">
        <f t="shared" si="10"/>
        <v/>
      </c>
      <c r="H133" s="84"/>
      <c r="I133" s="42"/>
      <c r="J133" s="68"/>
    </row>
    <row r="134" spans="2:10" s="9" customFormat="1" x14ac:dyDescent="0.2">
      <c r="B134" s="73" t="s">
        <v>164</v>
      </c>
      <c r="C134" s="51"/>
      <c r="D134" s="52"/>
      <c r="E134" s="35" t="str">
        <f t="shared" si="11"/>
        <v/>
      </c>
      <c r="F134" s="52"/>
      <c r="G134" s="42" t="str">
        <f t="shared" si="10"/>
        <v/>
      </c>
      <c r="H134" s="84"/>
      <c r="I134" s="42"/>
      <c r="J134" s="68"/>
    </row>
    <row r="135" spans="2:10" s="9" customFormat="1" x14ac:dyDescent="0.2">
      <c r="B135" s="73" t="s">
        <v>165</v>
      </c>
      <c r="C135" s="51"/>
      <c r="D135" s="52"/>
      <c r="E135" s="35" t="str">
        <f t="shared" si="11"/>
        <v/>
      </c>
      <c r="F135" s="52"/>
      <c r="G135" s="42" t="str">
        <f t="shared" si="10"/>
        <v/>
      </c>
      <c r="H135" s="84"/>
      <c r="I135" s="42"/>
      <c r="J135" s="68"/>
    </row>
    <row r="136" spans="2:10" x14ac:dyDescent="0.2">
      <c r="B136" s="30" t="s">
        <v>166</v>
      </c>
      <c r="C136" s="53"/>
      <c r="D136" s="54"/>
      <c r="E136" s="36" t="str">
        <f t="shared" si="11"/>
        <v/>
      </c>
      <c r="F136" s="54"/>
      <c r="G136" s="43" t="str">
        <f t="shared" si="10"/>
        <v/>
      </c>
      <c r="H136" s="85"/>
      <c r="I136" s="43"/>
      <c r="J136" s="62"/>
    </row>
    <row r="137" spans="2:10" s="9" customFormat="1" x14ac:dyDescent="0.2">
      <c r="B137" s="4" t="s">
        <v>72</v>
      </c>
      <c r="C137" s="51"/>
      <c r="D137" s="52"/>
      <c r="E137" s="35" t="str">
        <f t="shared" si="11"/>
        <v/>
      </c>
      <c r="F137" s="52"/>
      <c r="G137" s="42" t="str">
        <f t="shared" si="10"/>
        <v/>
      </c>
      <c r="H137" s="84"/>
      <c r="I137" s="42"/>
      <c r="J137" s="68"/>
    </row>
    <row r="138" spans="2:10" s="9" customFormat="1" x14ac:dyDescent="0.2">
      <c r="B138" s="9" t="s">
        <v>68</v>
      </c>
      <c r="C138" s="51"/>
      <c r="D138" s="52"/>
      <c r="E138" s="35" t="str">
        <f t="shared" si="11"/>
        <v/>
      </c>
      <c r="F138" s="52"/>
      <c r="G138" s="42" t="str">
        <f t="shared" si="10"/>
        <v/>
      </c>
      <c r="H138" s="84"/>
      <c r="I138" s="42"/>
      <c r="J138" s="68"/>
    </row>
    <row r="139" spans="2:10" s="9" customFormat="1" x14ac:dyDescent="0.2">
      <c r="B139" s="9" t="s">
        <v>69</v>
      </c>
      <c r="C139" s="51"/>
      <c r="D139" s="52"/>
      <c r="E139" s="35" t="str">
        <f t="shared" si="11"/>
        <v/>
      </c>
      <c r="F139" s="52"/>
      <c r="G139" s="42" t="str">
        <f t="shared" si="10"/>
        <v/>
      </c>
      <c r="H139" s="84"/>
      <c r="I139" s="42"/>
      <c r="J139" s="68"/>
    </row>
    <row r="140" spans="2:10" s="9" customFormat="1" x14ac:dyDescent="0.2">
      <c r="B140" s="9" t="s">
        <v>70</v>
      </c>
      <c r="C140" s="51"/>
      <c r="D140" s="52"/>
      <c r="E140" s="35" t="str">
        <f t="shared" si="11"/>
        <v/>
      </c>
      <c r="F140" s="52"/>
      <c r="G140" s="42" t="str">
        <f t="shared" si="10"/>
        <v/>
      </c>
      <c r="H140" s="84"/>
      <c r="I140" s="42"/>
      <c r="J140" s="68"/>
    </row>
    <row r="141" spans="2:10" s="9" customFormat="1" x14ac:dyDescent="0.2">
      <c r="B141" s="9" t="s">
        <v>64</v>
      </c>
      <c r="C141" s="51"/>
      <c r="D141" s="52"/>
      <c r="E141" s="35" t="str">
        <f t="shared" si="11"/>
        <v/>
      </c>
      <c r="F141" s="52"/>
      <c r="G141" s="42" t="str">
        <f t="shared" si="10"/>
        <v/>
      </c>
      <c r="H141" s="84"/>
      <c r="I141" s="42"/>
      <c r="J141" s="68"/>
    </row>
    <row r="142" spans="2:10" x14ac:dyDescent="0.2">
      <c r="B142" s="29" t="s">
        <v>71</v>
      </c>
      <c r="C142" s="53"/>
      <c r="D142" s="54"/>
      <c r="E142" s="36" t="str">
        <f t="shared" si="11"/>
        <v/>
      </c>
      <c r="F142" s="54"/>
      <c r="G142" s="43" t="str">
        <f t="shared" si="10"/>
        <v/>
      </c>
      <c r="H142" s="85"/>
      <c r="I142" s="43"/>
      <c r="J142" s="62"/>
    </row>
    <row r="143" spans="2:10" x14ac:dyDescent="0.2">
      <c r="C143" s="51"/>
      <c r="D143" s="52"/>
      <c r="E143" s="35" t="str">
        <f t="shared" si="11"/>
        <v/>
      </c>
      <c r="F143" s="52"/>
      <c r="G143" s="42" t="str">
        <f t="shared" si="10"/>
        <v/>
      </c>
      <c r="H143" s="84"/>
      <c r="I143" s="42"/>
      <c r="J143" s="61"/>
    </row>
    <row r="144" spans="2:10" s="9" customFormat="1" x14ac:dyDescent="0.2">
      <c r="B144" s="12" t="s">
        <v>73</v>
      </c>
      <c r="C144" s="55"/>
      <c r="D144" s="56"/>
      <c r="E144" s="40" t="str">
        <f t="shared" si="11"/>
        <v/>
      </c>
      <c r="F144" s="52"/>
      <c r="G144" s="42" t="str">
        <f t="shared" si="10"/>
        <v/>
      </c>
      <c r="H144" s="84"/>
      <c r="I144" s="42"/>
      <c r="J144" s="68"/>
    </row>
    <row r="145" spans="2:10" s="9" customFormat="1" x14ac:dyDescent="0.2">
      <c r="B145" s="13" t="s">
        <v>74</v>
      </c>
      <c r="C145" s="51"/>
      <c r="D145" s="52"/>
      <c r="E145" s="35" t="str">
        <f t="shared" si="11"/>
        <v/>
      </c>
      <c r="F145" s="52"/>
      <c r="G145" s="42" t="str">
        <f t="shared" si="10"/>
        <v/>
      </c>
      <c r="H145" s="84"/>
      <c r="I145" s="42"/>
      <c r="J145" s="68"/>
    </row>
    <row r="146" spans="2:10" s="9" customFormat="1" x14ac:dyDescent="0.2">
      <c r="B146" s="9" t="s">
        <v>68</v>
      </c>
      <c r="C146" s="51"/>
      <c r="D146" s="52"/>
      <c r="E146" s="35" t="str">
        <f t="shared" si="11"/>
        <v/>
      </c>
      <c r="F146" s="52"/>
      <c r="G146" s="42" t="str">
        <f t="shared" si="10"/>
        <v/>
      </c>
      <c r="H146" s="84"/>
      <c r="I146" s="42"/>
      <c r="J146" s="68"/>
    </row>
    <row r="147" spans="2:10" s="9" customFormat="1" x14ac:dyDescent="0.2">
      <c r="B147" s="9" t="s">
        <v>64</v>
      </c>
      <c r="C147" s="51"/>
      <c r="D147" s="52"/>
      <c r="E147" s="35" t="str">
        <f t="shared" si="11"/>
        <v/>
      </c>
      <c r="F147" s="52"/>
      <c r="G147" s="42" t="str">
        <f t="shared" si="10"/>
        <v/>
      </c>
      <c r="H147" s="84"/>
      <c r="I147" s="42"/>
      <c r="J147" s="68"/>
    </row>
    <row r="148" spans="2:10" s="9" customFormat="1" x14ac:dyDescent="0.2">
      <c r="B148" s="73" t="s">
        <v>167</v>
      </c>
      <c r="C148" s="51"/>
      <c r="D148" s="52"/>
      <c r="E148" s="35" t="str">
        <f t="shared" si="11"/>
        <v/>
      </c>
      <c r="F148" s="52"/>
      <c r="G148" s="42" t="str">
        <f t="shared" si="10"/>
        <v/>
      </c>
      <c r="H148" s="84"/>
      <c r="I148" s="42"/>
      <c r="J148" s="68"/>
    </row>
    <row r="149" spans="2:10" x14ac:dyDescent="0.2">
      <c r="B149" s="73" t="s">
        <v>65</v>
      </c>
      <c r="C149" s="51"/>
      <c r="D149" s="52"/>
      <c r="E149" s="35" t="str">
        <f t="shared" si="11"/>
        <v/>
      </c>
      <c r="F149" s="52"/>
      <c r="G149" s="42" t="str">
        <f t="shared" si="10"/>
        <v/>
      </c>
      <c r="H149" s="84"/>
      <c r="I149" s="42"/>
      <c r="J149" s="61"/>
    </row>
    <row r="150" spans="2:10" x14ac:dyDescent="0.2">
      <c r="B150" s="21" t="s">
        <v>168</v>
      </c>
      <c r="C150" s="51"/>
      <c r="D150" s="52"/>
      <c r="E150" s="35" t="str">
        <f t="shared" si="11"/>
        <v/>
      </c>
      <c r="F150" s="52"/>
      <c r="G150" s="42" t="str">
        <f t="shared" si="10"/>
        <v/>
      </c>
      <c r="H150" s="84"/>
      <c r="I150" s="42"/>
      <c r="J150" s="61"/>
    </row>
    <row r="151" spans="2:10" x14ac:dyDescent="0.2">
      <c r="B151" s="29"/>
      <c r="C151" s="53"/>
      <c r="D151" s="54"/>
      <c r="E151" s="36" t="str">
        <f t="shared" si="11"/>
        <v/>
      </c>
      <c r="F151" s="54"/>
      <c r="G151" s="43" t="str">
        <f t="shared" si="10"/>
        <v/>
      </c>
      <c r="H151" s="85"/>
      <c r="I151" s="43"/>
      <c r="J151" s="62"/>
    </row>
    <row r="152" spans="2:10" x14ac:dyDescent="0.2">
      <c r="B152" s="10" t="s">
        <v>75</v>
      </c>
      <c r="C152" s="55"/>
      <c r="D152" s="56"/>
      <c r="E152" s="40" t="str">
        <f t="shared" si="11"/>
        <v/>
      </c>
      <c r="F152" s="52"/>
      <c r="G152" s="42" t="str">
        <f t="shared" si="10"/>
        <v/>
      </c>
      <c r="H152" s="84"/>
      <c r="I152" s="42"/>
      <c r="J152" s="61"/>
    </row>
    <row r="153" spans="2:10" x14ac:dyDescent="0.2">
      <c r="B153" s="2" t="s">
        <v>76</v>
      </c>
      <c r="C153" s="57"/>
      <c r="D153" s="58"/>
      <c r="E153" s="37" t="str">
        <f t="shared" si="11"/>
        <v/>
      </c>
      <c r="F153" s="52"/>
      <c r="G153" s="42" t="str">
        <f t="shared" si="10"/>
        <v/>
      </c>
      <c r="H153" s="84"/>
      <c r="I153" s="42"/>
      <c r="J153" s="61"/>
    </row>
    <row r="154" spans="2:10" x14ac:dyDescent="0.2">
      <c r="B154" s="9" t="s">
        <v>77</v>
      </c>
      <c r="C154" s="51"/>
      <c r="D154" s="52"/>
      <c r="E154" s="35" t="str">
        <f t="shared" si="11"/>
        <v/>
      </c>
      <c r="F154" s="52"/>
      <c r="G154" s="42" t="str">
        <f t="shared" si="10"/>
        <v/>
      </c>
      <c r="H154" s="84"/>
      <c r="I154" s="42"/>
      <c r="J154" s="61"/>
    </row>
    <row r="155" spans="2:10" x14ac:dyDescent="0.2">
      <c r="B155" s="9" t="s">
        <v>124</v>
      </c>
      <c r="C155" s="51"/>
      <c r="D155" s="52"/>
      <c r="E155" s="35" t="str">
        <f t="shared" si="11"/>
        <v/>
      </c>
      <c r="F155" s="52"/>
      <c r="G155" s="42" t="str">
        <f t="shared" si="10"/>
        <v/>
      </c>
      <c r="H155" s="84"/>
      <c r="I155" s="42"/>
      <c r="J155" s="61"/>
    </row>
    <row r="156" spans="2:10" x14ac:dyDescent="0.2">
      <c r="B156" s="9" t="s">
        <v>79</v>
      </c>
      <c r="C156" s="51"/>
      <c r="D156" s="52"/>
      <c r="E156" s="35" t="str">
        <f t="shared" si="11"/>
        <v/>
      </c>
      <c r="F156" s="52"/>
      <c r="G156" s="42" t="str">
        <f t="shared" si="10"/>
        <v/>
      </c>
      <c r="H156" s="84"/>
      <c r="I156" s="42"/>
      <c r="J156" s="61"/>
    </row>
    <row r="157" spans="2:10" x14ac:dyDescent="0.2">
      <c r="B157" s="29" t="s">
        <v>80</v>
      </c>
      <c r="C157" s="53"/>
      <c r="D157" s="54"/>
      <c r="E157" s="36" t="str">
        <f t="shared" si="11"/>
        <v/>
      </c>
      <c r="F157" s="54"/>
      <c r="G157" s="43" t="str">
        <f t="shared" si="10"/>
        <v/>
      </c>
      <c r="H157" s="85"/>
      <c r="I157" s="43"/>
      <c r="J157" s="62"/>
    </row>
    <row r="158" spans="2:10" x14ac:dyDescent="0.2">
      <c r="B158" s="2" t="s">
        <v>81</v>
      </c>
      <c r="C158" s="57"/>
      <c r="D158" s="58"/>
      <c r="E158" s="37" t="str">
        <f t="shared" si="11"/>
        <v/>
      </c>
      <c r="F158" s="52"/>
      <c r="G158" s="42" t="str">
        <f t="shared" si="10"/>
        <v/>
      </c>
      <c r="H158" s="84"/>
      <c r="I158" s="42"/>
      <c r="J158" s="61"/>
    </row>
    <row r="159" spans="2:10" ht="18" customHeight="1" x14ac:dyDescent="0.2">
      <c r="B159" s="14" t="s">
        <v>82</v>
      </c>
      <c r="C159" s="59"/>
      <c r="D159" s="60"/>
      <c r="E159" s="41" t="str">
        <f t="shared" si="11"/>
        <v/>
      </c>
      <c r="F159" s="52"/>
      <c r="G159" s="42" t="str">
        <f t="shared" si="10"/>
        <v/>
      </c>
      <c r="H159" s="84"/>
      <c r="I159" s="42"/>
      <c r="J159" s="61"/>
    </row>
    <row r="160" spans="2:10" x14ac:dyDescent="0.2">
      <c r="B160" s="9" t="s">
        <v>79</v>
      </c>
      <c r="C160" s="51"/>
      <c r="D160" s="52"/>
      <c r="E160" s="35" t="str">
        <f t="shared" si="11"/>
        <v/>
      </c>
      <c r="F160" s="52"/>
      <c r="G160" s="42" t="str">
        <f t="shared" si="10"/>
        <v/>
      </c>
      <c r="H160" s="84"/>
      <c r="I160" s="42"/>
      <c r="J160" s="61"/>
    </row>
    <row r="161" spans="2:10" x14ac:dyDescent="0.2">
      <c r="B161" s="9" t="s">
        <v>124</v>
      </c>
      <c r="C161" s="51"/>
      <c r="D161" s="52"/>
      <c r="E161" s="35" t="str">
        <f t="shared" si="11"/>
        <v/>
      </c>
      <c r="F161" s="52"/>
      <c r="G161" s="42" t="str">
        <f t="shared" si="10"/>
        <v/>
      </c>
      <c r="H161" s="84"/>
      <c r="I161" s="42"/>
      <c r="J161" s="61"/>
    </row>
    <row r="162" spans="2:10" x14ac:dyDescent="0.2">
      <c r="B162" s="9" t="s">
        <v>80</v>
      </c>
      <c r="C162" s="51"/>
      <c r="D162" s="52"/>
      <c r="E162" s="35" t="str">
        <f t="shared" si="11"/>
        <v/>
      </c>
      <c r="F162" s="52"/>
      <c r="G162" s="42" t="str">
        <f t="shared" si="10"/>
        <v/>
      </c>
      <c r="H162" s="84"/>
      <c r="I162" s="42"/>
      <c r="J162" s="61"/>
    </row>
    <row r="163" spans="2:10" x14ac:dyDescent="0.2">
      <c r="B163" s="29" t="s">
        <v>83</v>
      </c>
      <c r="C163" s="53"/>
      <c r="D163" s="54"/>
      <c r="E163" s="36" t="str">
        <f t="shared" si="11"/>
        <v/>
      </c>
      <c r="F163" s="54"/>
      <c r="G163" s="43" t="str">
        <f t="shared" si="10"/>
        <v/>
      </c>
      <c r="H163" s="85"/>
      <c r="I163" s="43"/>
      <c r="J163" s="62"/>
    </row>
    <row r="164" spans="2:10" x14ac:dyDescent="0.2">
      <c r="B164" s="2" t="s">
        <v>84</v>
      </c>
      <c r="C164" s="57"/>
      <c r="D164" s="58"/>
      <c r="E164" s="37" t="str">
        <f t="shared" si="11"/>
        <v/>
      </c>
      <c r="F164" s="52"/>
      <c r="G164" s="42" t="str">
        <f t="shared" si="10"/>
        <v/>
      </c>
      <c r="H164" s="84"/>
      <c r="I164" s="42"/>
      <c r="J164" s="61"/>
    </row>
    <row r="165" spans="2:10" ht="34" x14ac:dyDescent="0.2">
      <c r="B165" s="14" t="s">
        <v>82</v>
      </c>
      <c r="C165" s="59"/>
      <c r="D165" s="60"/>
      <c r="E165" s="41" t="str">
        <f t="shared" si="11"/>
        <v/>
      </c>
      <c r="F165" s="52"/>
      <c r="G165" s="42" t="str">
        <f t="shared" si="10"/>
        <v/>
      </c>
      <c r="H165" s="84"/>
      <c r="I165" s="42"/>
      <c r="J165" s="61"/>
    </row>
    <row r="166" spans="2:10" x14ac:dyDescent="0.2">
      <c r="B166" s="9" t="s">
        <v>79</v>
      </c>
      <c r="C166" s="51"/>
      <c r="D166" s="52"/>
      <c r="E166" s="35" t="str">
        <f t="shared" si="11"/>
        <v/>
      </c>
      <c r="F166" s="52"/>
      <c r="G166" s="42" t="str">
        <f t="shared" ref="G166:G180" si="12">IF(SUM(E166:F166)=0,"",SUM(E166:F166))</f>
        <v/>
      </c>
      <c r="H166" s="84"/>
      <c r="I166" s="42"/>
      <c r="J166" s="61"/>
    </row>
    <row r="167" spans="2:10" x14ac:dyDescent="0.2">
      <c r="B167" s="9" t="s">
        <v>78</v>
      </c>
      <c r="C167" s="51"/>
      <c r="D167" s="52"/>
      <c r="E167" s="35" t="str">
        <f t="shared" si="11"/>
        <v/>
      </c>
      <c r="F167" s="52"/>
      <c r="G167" s="42" t="str">
        <f t="shared" si="12"/>
        <v/>
      </c>
      <c r="H167" s="84"/>
      <c r="I167" s="42"/>
      <c r="J167" s="61"/>
    </row>
    <row r="168" spans="2:10" x14ac:dyDescent="0.2">
      <c r="B168" s="9" t="s">
        <v>80</v>
      </c>
      <c r="C168" s="51"/>
      <c r="D168" s="52"/>
      <c r="E168" s="35" t="str">
        <f t="shared" si="11"/>
        <v/>
      </c>
      <c r="F168" s="52"/>
      <c r="G168" s="42" t="str">
        <f t="shared" si="12"/>
        <v/>
      </c>
      <c r="H168" s="84"/>
      <c r="I168" s="42"/>
      <c r="J168" s="61"/>
    </row>
    <row r="169" spans="2:10" x14ac:dyDescent="0.2">
      <c r="B169" s="29" t="s">
        <v>85</v>
      </c>
      <c r="C169" s="53"/>
      <c r="D169" s="54"/>
      <c r="E169" s="36" t="str">
        <f t="shared" si="11"/>
        <v/>
      </c>
      <c r="F169" s="54"/>
      <c r="G169" s="43" t="str">
        <f t="shared" si="12"/>
        <v/>
      </c>
      <c r="H169" s="85"/>
      <c r="I169" s="43"/>
      <c r="J169" s="62"/>
    </row>
    <row r="170" spans="2:10" x14ac:dyDescent="0.2">
      <c r="B170" s="2" t="s">
        <v>86</v>
      </c>
      <c r="C170" s="57"/>
      <c r="D170" s="58"/>
      <c r="E170" s="37" t="str">
        <f t="shared" si="11"/>
        <v/>
      </c>
      <c r="F170" s="52"/>
      <c r="G170" s="42" t="str">
        <f t="shared" si="12"/>
        <v/>
      </c>
      <c r="H170" s="84"/>
      <c r="I170" s="42"/>
      <c r="J170" s="61"/>
    </row>
    <row r="171" spans="2:10" x14ac:dyDescent="0.2">
      <c r="B171" s="9" t="s">
        <v>125</v>
      </c>
      <c r="C171" s="51"/>
      <c r="D171" s="52"/>
      <c r="E171" s="35" t="str">
        <f t="shared" si="11"/>
        <v/>
      </c>
      <c r="F171" s="52"/>
      <c r="G171" s="42" t="str">
        <f t="shared" si="12"/>
        <v/>
      </c>
      <c r="H171" s="84"/>
      <c r="I171" s="42"/>
      <c r="J171" s="61"/>
    </row>
    <row r="172" spans="2:10" x14ac:dyDescent="0.2">
      <c r="B172" s="9" t="s">
        <v>87</v>
      </c>
      <c r="C172" s="51"/>
      <c r="D172" s="52"/>
      <c r="E172" s="35" t="str">
        <f t="shared" si="11"/>
        <v/>
      </c>
      <c r="F172" s="52"/>
      <c r="G172" s="42" t="str">
        <f t="shared" si="12"/>
        <v/>
      </c>
      <c r="H172" s="84"/>
      <c r="I172" s="42"/>
      <c r="J172" s="61"/>
    </row>
    <row r="173" spans="2:10" x14ac:dyDescent="0.2">
      <c r="B173" s="29" t="s">
        <v>126</v>
      </c>
      <c r="C173" s="53"/>
      <c r="D173" s="54"/>
      <c r="E173" s="36" t="str">
        <f t="shared" si="11"/>
        <v/>
      </c>
      <c r="F173" s="54"/>
      <c r="G173" s="43" t="str">
        <f t="shared" si="12"/>
        <v/>
      </c>
      <c r="H173" s="85"/>
      <c r="I173" s="43"/>
      <c r="J173" s="62"/>
    </row>
    <row r="174" spans="2:10" x14ac:dyDescent="0.2">
      <c r="B174" s="2" t="s">
        <v>88</v>
      </c>
      <c r="C174" s="57"/>
      <c r="D174" s="58"/>
      <c r="E174" s="37" t="str">
        <f t="shared" si="11"/>
        <v/>
      </c>
      <c r="F174" s="52"/>
      <c r="G174" s="42" t="str">
        <f t="shared" si="12"/>
        <v/>
      </c>
      <c r="H174" s="84"/>
      <c r="I174" s="42"/>
      <c r="J174" s="61"/>
    </row>
    <row r="175" spans="2:10" x14ac:dyDescent="0.2">
      <c r="B175" s="9" t="s">
        <v>123</v>
      </c>
      <c r="C175" s="51"/>
      <c r="D175" s="52"/>
      <c r="E175" s="35" t="str">
        <f t="shared" si="11"/>
        <v/>
      </c>
      <c r="F175" s="52"/>
      <c r="G175" s="42" t="str">
        <f t="shared" si="12"/>
        <v/>
      </c>
      <c r="H175" s="84"/>
      <c r="I175" s="42"/>
      <c r="J175" s="61"/>
    </row>
    <row r="176" spans="2:10" x14ac:dyDescent="0.2">
      <c r="B176" s="9" t="s">
        <v>80</v>
      </c>
      <c r="C176" s="51"/>
      <c r="D176" s="52"/>
      <c r="E176" s="35" t="str">
        <f t="shared" si="11"/>
        <v/>
      </c>
      <c r="F176" s="52"/>
      <c r="G176" s="42" t="str">
        <f t="shared" si="12"/>
        <v/>
      </c>
      <c r="H176" s="84"/>
      <c r="I176" s="42"/>
      <c r="J176" s="61"/>
    </row>
    <row r="177" spans="2:10" x14ac:dyDescent="0.2">
      <c r="B177" s="9"/>
      <c r="C177" s="51"/>
      <c r="D177" s="52"/>
      <c r="E177" s="35" t="str">
        <f t="shared" si="11"/>
        <v/>
      </c>
      <c r="F177" s="52"/>
      <c r="G177" s="42" t="str">
        <f t="shared" si="12"/>
        <v/>
      </c>
      <c r="H177" s="84"/>
      <c r="I177" s="42"/>
      <c r="J177" s="61"/>
    </row>
    <row r="178" spans="2:10" x14ac:dyDescent="0.2">
      <c r="B178" s="4" t="s">
        <v>89</v>
      </c>
      <c r="C178" s="51"/>
      <c r="D178" s="52"/>
      <c r="E178" s="35" t="str">
        <f t="shared" si="11"/>
        <v/>
      </c>
      <c r="F178" s="52"/>
      <c r="G178" s="42" t="str">
        <f t="shared" si="12"/>
        <v/>
      </c>
      <c r="H178" s="84"/>
      <c r="I178" s="42"/>
      <c r="J178" s="61"/>
    </row>
    <row r="179" spans="2:10" x14ac:dyDescent="0.2">
      <c r="B179" s="27" t="s">
        <v>12</v>
      </c>
      <c r="C179" s="53"/>
      <c r="D179" s="54"/>
      <c r="E179" s="36" t="str">
        <f t="shared" si="11"/>
        <v/>
      </c>
      <c r="F179" s="54"/>
      <c r="G179" s="43" t="str">
        <f t="shared" si="12"/>
        <v/>
      </c>
      <c r="H179" s="85"/>
      <c r="I179" s="43"/>
      <c r="J179" s="100"/>
    </row>
    <row r="180" spans="2:10" ht="17" thickBot="1" x14ac:dyDescent="0.25">
      <c r="C180" s="31"/>
      <c r="D180" s="35"/>
      <c r="E180" s="35" t="str">
        <f t="shared" si="11"/>
        <v/>
      </c>
      <c r="F180" s="35"/>
      <c r="G180" s="42" t="str">
        <f t="shared" si="12"/>
        <v/>
      </c>
      <c r="H180" s="42"/>
      <c r="I180" s="42"/>
      <c r="J180" s="64"/>
    </row>
    <row r="181" spans="2:10" ht="17" thickBot="1" x14ac:dyDescent="0.25">
      <c r="B181" s="2" t="s">
        <v>127</v>
      </c>
      <c r="C181" s="32"/>
      <c r="D181" s="37"/>
      <c r="E181" s="37" t="str">
        <f t="shared" si="11"/>
        <v/>
      </c>
      <c r="F181" s="35"/>
      <c r="G181" s="45">
        <f>SUM(G109:G180)</f>
        <v>0</v>
      </c>
      <c r="H181" s="45">
        <f>SUM(H109:H180)</f>
        <v>0</v>
      </c>
      <c r="I181" s="45"/>
      <c r="J181" s="63"/>
    </row>
    <row r="182" spans="2:10" x14ac:dyDescent="0.2">
      <c r="B182" s="2"/>
      <c r="C182" s="32"/>
      <c r="D182" s="37"/>
      <c r="E182" s="37" t="str">
        <f t="shared" si="11"/>
        <v/>
      </c>
      <c r="F182" s="35"/>
      <c r="G182" s="44"/>
      <c r="H182" s="44"/>
      <c r="I182" s="44"/>
      <c r="J182" s="64"/>
    </row>
    <row r="183" spans="2:10" x14ac:dyDescent="0.2">
      <c r="B183" s="6"/>
      <c r="C183" s="33"/>
      <c r="D183" s="38"/>
      <c r="E183" s="38" t="str">
        <f t="shared" si="11"/>
        <v/>
      </c>
      <c r="F183" s="38"/>
      <c r="G183" s="46"/>
      <c r="H183" s="46"/>
      <c r="I183" s="46"/>
      <c r="J183" s="65"/>
    </row>
    <row r="184" spans="2:10" ht="19" x14ac:dyDescent="0.25">
      <c r="B184" s="20" t="s">
        <v>90</v>
      </c>
      <c r="C184" s="34"/>
      <c r="D184" s="39"/>
      <c r="E184" s="39" t="str">
        <f t="shared" si="11"/>
        <v/>
      </c>
      <c r="F184" s="39"/>
      <c r="G184" s="47"/>
      <c r="H184" s="47"/>
      <c r="I184" s="47"/>
      <c r="J184" s="66"/>
    </row>
    <row r="185" spans="2:10" x14ac:dyDescent="0.2">
      <c r="B185" s="10" t="s">
        <v>91</v>
      </c>
      <c r="C185" s="55"/>
      <c r="D185" s="56"/>
      <c r="E185" s="40" t="str">
        <f t="shared" si="11"/>
        <v/>
      </c>
      <c r="F185" s="52"/>
      <c r="G185" s="44" t="str">
        <f t="shared" ref="G185:G199" si="13">IF(SUM(E185:F185)=0,"",SUM(E185:F185))</f>
        <v/>
      </c>
      <c r="H185" s="84"/>
      <c r="I185" s="44"/>
      <c r="J185" s="61"/>
    </row>
    <row r="186" spans="2:10" s="9" customFormat="1" x14ac:dyDescent="0.2">
      <c r="B186" s="9" t="s">
        <v>92</v>
      </c>
      <c r="C186" s="51"/>
      <c r="D186" s="52"/>
      <c r="E186" s="35" t="str">
        <f t="shared" si="11"/>
        <v/>
      </c>
      <c r="F186" s="52"/>
      <c r="G186" s="42" t="str">
        <f t="shared" si="13"/>
        <v/>
      </c>
      <c r="H186" s="84"/>
      <c r="I186" s="42"/>
      <c r="J186" s="68"/>
    </row>
    <row r="187" spans="2:10" s="9" customFormat="1" x14ac:dyDescent="0.2">
      <c r="B187" s="73" t="s">
        <v>169</v>
      </c>
      <c r="C187" s="51"/>
      <c r="D187" s="52"/>
      <c r="E187" s="35" t="str">
        <f t="shared" si="11"/>
        <v/>
      </c>
      <c r="F187" s="52"/>
      <c r="G187" s="42" t="str">
        <f t="shared" si="13"/>
        <v/>
      </c>
      <c r="H187" s="84"/>
      <c r="I187" s="42"/>
      <c r="J187" s="68"/>
    </row>
    <row r="188" spans="2:10" x14ac:dyDescent="0.2">
      <c r="B188" s="27"/>
      <c r="C188" s="53"/>
      <c r="D188" s="54"/>
      <c r="E188" s="36" t="str">
        <f t="shared" si="11"/>
        <v/>
      </c>
      <c r="F188" s="54"/>
      <c r="G188" s="43" t="str">
        <f t="shared" si="13"/>
        <v/>
      </c>
      <c r="H188" s="85"/>
      <c r="I188" s="43"/>
      <c r="J188" s="62"/>
    </row>
    <row r="189" spans="2:10" x14ac:dyDescent="0.2">
      <c r="B189" s="10" t="s">
        <v>93</v>
      </c>
      <c r="C189" s="55"/>
      <c r="D189" s="56"/>
      <c r="E189" s="40" t="str">
        <f t="shared" si="11"/>
        <v/>
      </c>
      <c r="F189" s="52"/>
      <c r="G189" s="42" t="str">
        <f t="shared" si="13"/>
        <v/>
      </c>
      <c r="H189" s="84"/>
      <c r="I189" s="42"/>
      <c r="J189" s="61"/>
    </row>
    <row r="190" spans="2:10" s="9" customFormat="1" x14ac:dyDescent="0.2">
      <c r="B190" s="73" t="s">
        <v>171</v>
      </c>
      <c r="C190" s="51"/>
      <c r="D190" s="52"/>
      <c r="E190" s="35" t="str">
        <f t="shared" si="11"/>
        <v/>
      </c>
      <c r="F190" s="52"/>
      <c r="G190" s="42" t="str">
        <f t="shared" si="13"/>
        <v/>
      </c>
      <c r="H190" s="84"/>
      <c r="I190" s="42"/>
      <c r="J190" s="72"/>
    </row>
    <row r="191" spans="2:10" s="9" customFormat="1" x14ac:dyDescent="0.2">
      <c r="C191" s="51"/>
      <c r="D191" s="52"/>
      <c r="E191" s="35" t="str">
        <f t="shared" si="11"/>
        <v/>
      </c>
      <c r="F191" s="52"/>
      <c r="G191" s="42" t="str">
        <f t="shared" si="13"/>
        <v/>
      </c>
      <c r="H191" s="84"/>
      <c r="I191" s="42"/>
      <c r="J191" s="68"/>
    </row>
    <row r="192" spans="2:10" x14ac:dyDescent="0.2">
      <c r="B192" s="29"/>
      <c r="C192" s="53"/>
      <c r="D192" s="54"/>
      <c r="E192" s="36" t="str">
        <f t="shared" si="11"/>
        <v/>
      </c>
      <c r="F192" s="54"/>
      <c r="G192" s="43" t="str">
        <f t="shared" si="13"/>
        <v/>
      </c>
      <c r="H192" s="85"/>
      <c r="I192" s="43"/>
      <c r="J192" s="62"/>
    </row>
    <row r="193" spans="2:10" x14ac:dyDescent="0.2">
      <c r="B193" s="4" t="s">
        <v>94</v>
      </c>
      <c r="C193" s="51"/>
      <c r="D193" s="52"/>
      <c r="E193" s="35" t="str">
        <f t="shared" si="11"/>
        <v/>
      </c>
      <c r="F193" s="52"/>
      <c r="G193" s="42" t="str">
        <f t="shared" si="13"/>
        <v/>
      </c>
      <c r="H193" s="84"/>
      <c r="I193" s="42"/>
      <c r="J193" s="61"/>
    </row>
    <row r="194" spans="2:10" s="9" customFormat="1" ht="34" x14ac:dyDescent="0.2">
      <c r="B194" s="14" t="s">
        <v>95</v>
      </c>
      <c r="C194" s="59"/>
      <c r="D194" s="60"/>
      <c r="E194" s="41" t="str">
        <f t="shared" ref="E194:E210" si="14">IF(D194*C194=0,"",D194*C194)</f>
        <v/>
      </c>
      <c r="F194" s="52"/>
      <c r="G194" s="42" t="str">
        <f t="shared" si="13"/>
        <v/>
      </c>
      <c r="H194" s="84"/>
      <c r="I194" s="42"/>
      <c r="J194" s="71"/>
    </row>
    <row r="195" spans="2:10" s="9" customFormat="1" x14ac:dyDescent="0.2">
      <c r="B195" s="73" t="s">
        <v>49</v>
      </c>
      <c r="C195" s="51"/>
      <c r="D195" s="52"/>
      <c r="E195" s="35" t="str">
        <f t="shared" si="14"/>
        <v/>
      </c>
      <c r="F195" s="52"/>
      <c r="G195" s="44" t="str">
        <f t="shared" si="13"/>
        <v/>
      </c>
      <c r="H195" s="84"/>
      <c r="I195" s="44"/>
      <c r="J195" s="68"/>
    </row>
    <row r="196" spans="2:10" x14ac:dyDescent="0.2">
      <c r="B196" s="29"/>
      <c r="C196" s="53"/>
      <c r="D196" s="54"/>
      <c r="E196" s="36" t="str">
        <f t="shared" si="14"/>
        <v/>
      </c>
      <c r="F196" s="54"/>
      <c r="G196" s="43" t="str">
        <f t="shared" si="13"/>
        <v/>
      </c>
      <c r="H196" s="85"/>
      <c r="I196" s="43"/>
      <c r="J196" s="62"/>
    </row>
    <row r="197" spans="2:10" x14ac:dyDescent="0.2">
      <c r="B197" s="4" t="s">
        <v>96</v>
      </c>
      <c r="C197" s="51"/>
      <c r="D197" s="52"/>
      <c r="E197" s="35" t="str">
        <f t="shared" si="14"/>
        <v/>
      </c>
      <c r="F197" s="52"/>
      <c r="G197" s="44" t="str">
        <f t="shared" si="13"/>
        <v/>
      </c>
      <c r="H197" s="84"/>
      <c r="I197" s="44"/>
      <c r="J197" s="61"/>
    </row>
    <row r="198" spans="2:10" ht="19" x14ac:dyDescent="0.35">
      <c r="B198" s="4" t="s">
        <v>97</v>
      </c>
      <c r="C198" s="51"/>
      <c r="D198" s="52"/>
      <c r="E198" s="35" t="str">
        <f t="shared" si="14"/>
        <v/>
      </c>
      <c r="F198" s="52"/>
      <c r="G198" s="50" t="str">
        <f t="shared" si="13"/>
        <v/>
      </c>
      <c r="H198" s="87"/>
      <c r="I198" s="50"/>
      <c r="J198" s="70"/>
    </row>
    <row r="199" spans="2:10" ht="17" thickBot="1" x14ac:dyDescent="0.25">
      <c r="B199" s="4" t="s">
        <v>98</v>
      </c>
      <c r="C199" s="51"/>
      <c r="D199" s="52"/>
      <c r="E199" s="35" t="str">
        <f t="shared" si="14"/>
        <v/>
      </c>
      <c r="F199" s="52"/>
      <c r="G199" s="44" t="str">
        <f t="shared" si="13"/>
        <v/>
      </c>
      <c r="H199" s="84"/>
      <c r="I199" s="44"/>
      <c r="J199" s="61"/>
    </row>
    <row r="200" spans="2:10" ht="17" thickBot="1" x14ac:dyDescent="0.25">
      <c r="B200" s="2" t="s">
        <v>128</v>
      </c>
      <c r="C200" s="32"/>
      <c r="D200" s="37"/>
      <c r="E200" s="37" t="str">
        <f t="shared" si="14"/>
        <v/>
      </c>
      <c r="F200" s="35"/>
      <c r="G200" s="45">
        <f>SUM(G185:G199)</f>
        <v>0</v>
      </c>
      <c r="H200" s="45">
        <f>SUM(H185:H199)</f>
        <v>0</v>
      </c>
      <c r="I200" s="45"/>
      <c r="J200" s="63"/>
    </row>
    <row r="201" spans="2:10" x14ac:dyDescent="0.2">
      <c r="B201" s="2"/>
      <c r="C201" s="32"/>
      <c r="D201" s="37"/>
      <c r="E201" s="37" t="str">
        <f t="shared" si="14"/>
        <v/>
      </c>
      <c r="F201" s="35"/>
      <c r="G201" s="44"/>
      <c r="H201" s="44"/>
      <c r="I201" s="44"/>
      <c r="J201" s="64"/>
    </row>
    <row r="202" spans="2:10" x14ac:dyDescent="0.2">
      <c r="B202" s="6"/>
      <c r="C202" s="33"/>
      <c r="D202" s="38"/>
      <c r="E202" s="38" t="str">
        <f t="shared" si="14"/>
        <v/>
      </c>
      <c r="F202" s="38"/>
      <c r="G202" s="46"/>
      <c r="H202" s="46"/>
      <c r="I202" s="46"/>
      <c r="J202" s="65"/>
    </row>
    <row r="203" spans="2:10" ht="19" x14ac:dyDescent="0.25">
      <c r="B203" s="20" t="s">
        <v>138</v>
      </c>
      <c r="C203" s="34"/>
      <c r="D203" s="39"/>
      <c r="E203" s="39" t="str">
        <f t="shared" si="14"/>
        <v/>
      </c>
      <c r="F203" s="39"/>
      <c r="G203" s="47"/>
      <c r="H203" s="47"/>
      <c r="I203" s="47"/>
      <c r="J203" s="66"/>
    </row>
    <row r="204" spans="2:10" x14ac:dyDescent="0.2">
      <c r="B204" s="4" t="s">
        <v>129</v>
      </c>
      <c r="C204" s="31"/>
      <c r="D204" s="35"/>
      <c r="E204" s="35" t="str">
        <f t="shared" si="14"/>
        <v/>
      </c>
      <c r="F204" s="35"/>
      <c r="G204" s="48">
        <f>+G200+G181+G105+G90+G69+G53+G47+G32+G23</f>
        <v>300</v>
      </c>
      <c r="H204" s="48">
        <f>+H200+H181+H105+H90+H69+H53+H47+H32+H23</f>
        <v>325</v>
      </c>
      <c r="I204" s="48"/>
      <c r="J204" s="64"/>
    </row>
    <row r="205" spans="2:10" x14ac:dyDescent="0.2">
      <c r="C205" s="31"/>
      <c r="D205" s="35"/>
      <c r="E205" s="35" t="str">
        <f t="shared" si="14"/>
        <v/>
      </c>
      <c r="F205" s="35"/>
      <c r="G205" s="48"/>
      <c r="H205" s="48"/>
      <c r="I205" s="48"/>
      <c r="J205" s="64"/>
    </row>
    <row r="206" spans="2:10" x14ac:dyDescent="0.2">
      <c r="B206" s="21" t="s">
        <v>172</v>
      </c>
      <c r="C206" s="31"/>
      <c r="D206" s="35"/>
      <c r="E206" s="35" t="str">
        <f t="shared" si="14"/>
        <v/>
      </c>
      <c r="F206" s="35"/>
      <c r="G206" s="48">
        <f>G204*0.1</f>
        <v>30</v>
      </c>
      <c r="H206" s="92">
        <v>0</v>
      </c>
      <c r="I206" s="48"/>
      <c r="J206" s="64"/>
    </row>
    <row r="207" spans="2:10" x14ac:dyDescent="0.2">
      <c r="C207" s="31"/>
      <c r="D207" s="35"/>
      <c r="E207" s="35" t="str">
        <f t="shared" si="14"/>
        <v/>
      </c>
      <c r="F207" s="35"/>
      <c r="G207" s="48"/>
      <c r="H207" s="48"/>
      <c r="I207" s="48"/>
      <c r="J207" s="64"/>
    </row>
    <row r="208" spans="2:10" x14ac:dyDescent="0.2">
      <c r="B208" s="4" t="s">
        <v>99</v>
      </c>
      <c r="C208" s="31"/>
      <c r="D208" s="35"/>
      <c r="E208" s="35" t="str">
        <f t="shared" si="14"/>
        <v/>
      </c>
      <c r="F208" s="35"/>
      <c r="G208" s="48">
        <v>0</v>
      </c>
      <c r="H208" s="48">
        <v>0</v>
      </c>
      <c r="I208" s="48"/>
      <c r="J208" s="64"/>
    </row>
    <row r="209" spans="2:10" ht="17" thickBot="1" x14ac:dyDescent="0.25">
      <c r="B209" s="74"/>
      <c r="C209" s="75"/>
      <c r="D209" s="76"/>
      <c r="E209" s="76" t="str">
        <f t="shared" si="14"/>
        <v/>
      </c>
      <c r="F209" s="76"/>
      <c r="G209" s="77"/>
      <c r="H209" s="77"/>
      <c r="I209" s="77"/>
      <c r="J209" s="78"/>
    </row>
    <row r="210" spans="2:10" ht="20" thickBot="1" x14ac:dyDescent="0.3">
      <c r="B210" s="79" t="s">
        <v>100</v>
      </c>
      <c r="C210" s="80"/>
      <c r="D210" s="81"/>
      <c r="E210" s="81" t="str">
        <f t="shared" si="14"/>
        <v/>
      </c>
      <c r="F210" s="81"/>
      <c r="G210" s="82">
        <f>+G208+G206+G204</f>
        <v>330</v>
      </c>
      <c r="H210" s="82">
        <f>+H208+H206+H204</f>
        <v>325</v>
      </c>
      <c r="I210" s="82"/>
      <c r="J210" s="83"/>
    </row>
    <row r="211" spans="2:10" x14ac:dyDescent="0.2">
      <c r="B211" s="6"/>
      <c r="C211" s="6"/>
      <c r="D211" s="6"/>
      <c r="E211" s="6"/>
      <c r="F211" s="6"/>
      <c r="G211" s="7"/>
      <c r="H211" s="7"/>
      <c r="I211" s="7"/>
      <c r="J211" s="8"/>
    </row>
  </sheetData>
  <autoFilter ref="B6:J210" xr:uid="{8DF8A13E-D318-48CE-BD5B-5D4968EBF1BA}"/>
  <mergeCells count="2">
    <mergeCell ref="C3:E3"/>
    <mergeCell ref="F2:J2"/>
  </mergeCells>
  <printOptions horizontalCentered="1" gridLines="1"/>
  <pageMargins left="0.45" right="0.45" top="0.5" bottom="0.5" header="0.3" footer="0.3"/>
  <pageSetup scale="47" fitToHeight="8" orientation="portrait" r:id="rId1"/>
  <rowBreaks count="3" manualBreakCount="3">
    <brk id="55" max="6" man="1"/>
    <brk id="107" max="6" man="1"/>
    <brk id="18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4615-C47F-6144-954A-A3A6CBBDC5D0}">
  <sheetPr>
    <pageSetUpPr fitToPage="1"/>
  </sheetPr>
  <dimension ref="B2:E44"/>
  <sheetViews>
    <sheetView showGridLines="0" zoomScale="110" zoomScaleNormal="110" workbookViewId="0">
      <selection activeCell="M19" sqref="M19"/>
    </sheetView>
  </sheetViews>
  <sheetFormatPr baseColWidth="10" defaultRowHeight="15" x14ac:dyDescent="0.2"/>
  <cols>
    <col min="2" max="2" width="67.83203125" customWidth="1"/>
    <col min="3" max="3" width="31.6640625" customWidth="1"/>
    <col min="4" max="4" width="14.5" bestFit="1" customWidth="1"/>
    <col min="5" max="5" width="14" customWidth="1"/>
  </cols>
  <sheetData>
    <row r="2" spans="2:5" ht="33" customHeight="1" x14ac:dyDescent="0.2"/>
    <row r="3" spans="2:5" ht="33" customHeight="1" x14ac:dyDescent="0.3">
      <c r="B3" s="101" t="s">
        <v>151</v>
      </c>
      <c r="C3" s="101"/>
      <c r="D3" s="101"/>
      <c r="E3" s="101"/>
    </row>
    <row r="4" spans="2:5" ht="11" customHeight="1" x14ac:dyDescent="0.2">
      <c r="B4" s="10"/>
      <c r="C4" s="10"/>
      <c r="D4" s="25"/>
      <c r="E4" s="25"/>
    </row>
    <row r="5" spans="2:5" ht="19" x14ac:dyDescent="0.25">
      <c r="B5" s="20" t="s">
        <v>152</v>
      </c>
      <c r="C5" s="20"/>
      <c r="D5" s="90" t="s">
        <v>154</v>
      </c>
      <c r="E5" s="90" t="s">
        <v>153</v>
      </c>
    </row>
    <row r="6" spans="2:5" ht="16" x14ac:dyDescent="0.2">
      <c r="B6" s="2" t="s">
        <v>141</v>
      </c>
      <c r="C6" s="2"/>
      <c r="D6" s="95">
        <f>'Home Renovation Budget Template'!G23</f>
        <v>300</v>
      </c>
      <c r="E6" s="95">
        <f>'Home Renovation Budget Template'!H23</f>
        <v>325</v>
      </c>
    </row>
    <row r="7" spans="2:5" ht="16" x14ac:dyDescent="0.2">
      <c r="B7" s="2" t="s">
        <v>142</v>
      </c>
      <c r="C7" s="2"/>
      <c r="D7" s="95">
        <f>'Home Renovation Budget Template'!G32</f>
        <v>0</v>
      </c>
      <c r="E7" s="95">
        <f>'Home Renovation Budget Template'!H32</f>
        <v>0</v>
      </c>
    </row>
    <row r="8" spans="2:5" ht="16" x14ac:dyDescent="0.2">
      <c r="B8" s="11" t="s">
        <v>143</v>
      </c>
      <c r="C8" s="11"/>
      <c r="D8" s="95">
        <f>'Home Renovation Budget Template'!G47</f>
        <v>0</v>
      </c>
      <c r="E8" s="95">
        <f>'Home Renovation Budget Template'!H47</f>
        <v>0</v>
      </c>
    </row>
    <row r="9" spans="2:5" ht="16" x14ac:dyDescent="0.2">
      <c r="B9" s="2" t="s">
        <v>145</v>
      </c>
      <c r="C9" s="2"/>
      <c r="D9" s="95">
        <f>'Home Renovation Budget Template'!G53</f>
        <v>0</v>
      </c>
      <c r="E9" s="95">
        <f>'Home Renovation Budget Template'!H53</f>
        <v>0</v>
      </c>
    </row>
    <row r="10" spans="2:5" ht="16" x14ac:dyDescent="0.2">
      <c r="B10" s="94" t="s">
        <v>146</v>
      </c>
      <c r="C10" s="94"/>
      <c r="D10" s="96">
        <f>'Home Renovation Budget Template'!G69</f>
        <v>0</v>
      </c>
      <c r="E10" s="96">
        <f>'Home Renovation Budget Template'!H69</f>
        <v>0</v>
      </c>
    </row>
    <row r="11" spans="2:5" ht="16" x14ac:dyDescent="0.2">
      <c r="B11" s="2" t="s">
        <v>149</v>
      </c>
      <c r="C11" s="2"/>
      <c r="D11" s="95">
        <f>'Home Renovation Budget Template'!G90</f>
        <v>0</v>
      </c>
      <c r="E11" s="95">
        <f>'Home Renovation Budget Template'!H90</f>
        <v>0</v>
      </c>
    </row>
    <row r="12" spans="2:5" ht="16" x14ac:dyDescent="0.2">
      <c r="B12" s="2" t="s">
        <v>147</v>
      </c>
      <c r="C12" s="2"/>
      <c r="D12" s="95">
        <f>'Home Renovation Budget Template'!G105</f>
        <v>0</v>
      </c>
      <c r="E12" s="95">
        <f>'Home Renovation Budget Template'!H105</f>
        <v>0</v>
      </c>
    </row>
    <row r="13" spans="2:5" ht="16" x14ac:dyDescent="0.2">
      <c r="B13" s="2" t="s">
        <v>144</v>
      </c>
      <c r="C13" s="2"/>
      <c r="D13" s="95">
        <f>'Home Renovation Budget Template'!G181</f>
        <v>0</v>
      </c>
      <c r="E13" s="95">
        <f>'Home Renovation Budget Template'!H181</f>
        <v>0</v>
      </c>
    </row>
    <row r="14" spans="2:5" ht="16" x14ac:dyDescent="0.2">
      <c r="B14" s="2" t="s">
        <v>148</v>
      </c>
      <c r="C14" s="2"/>
      <c r="D14" s="95">
        <f>'Home Renovation Budget Template'!G200</f>
        <v>0</v>
      </c>
      <c r="E14" s="95">
        <f>'Home Renovation Budget Template'!H200</f>
        <v>0</v>
      </c>
    </row>
    <row r="15" spans="2:5" ht="17" thickBot="1" x14ac:dyDescent="0.25">
      <c r="B15" s="89" t="s">
        <v>150</v>
      </c>
      <c r="C15" s="89"/>
      <c r="D15" s="97">
        <f>SUM('Home Renovation Budget Template'!G206:G208)</f>
        <v>30</v>
      </c>
      <c r="E15" s="97">
        <f>SUM('Home Renovation Budget Template'!H206:H208)</f>
        <v>0</v>
      </c>
    </row>
    <row r="16" spans="2:5" ht="20" thickBot="1" x14ac:dyDescent="0.3">
      <c r="B16" s="88" t="s">
        <v>100</v>
      </c>
      <c r="C16" s="88"/>
      <c r="D16" s="93">
        <f>SUM(D6:D15)</f>
        <v>330</v>
      </c>
      <c r="E16" s="93">
        <f>SUM(E6:E15)</f>
        <v>325</v>
      </c>
    </row>
    <row r="19" spans="2:3" ht="19" x14ac:dyDescent="0.25">
      <c r="B19" s="98" t="s">
        <v>154</v>
      </c>
      <c r="C19" s="99" t="s">
        <v>140</v>
      </c>
    </row>
    <row r="44" spans="2:2" ht="19" x14ac:dyDescent="0.25">
      <c r="B44" s="28" t="s">
        <v>155</v>
      </c>
    </row>
  </sheetData>
  <mergeCells count="1">
    <mergeCell ref="B3:E3"/>
  </mergeCells>
  <pageMargins left="0.7" right="0.7" top="0.75" bottom="0.75" header="0.3" footer="0.3"/>
  <pageSetup scale="6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 Renovation Budget Template</vt:lpstr>
      <vt:lpstr>Charts</vt:lpstr>
      <vt:lpstr>Charts!Print_Area</vt:lpstr>
      <vt:lpstr>'Home Renovation Budget Template'!Print_Area</vt:lpstr>
      <vt:lpstr>'Home Renovation Budget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Derek Sall</cp:lastModifiedBy>
  <dcterms:created xsi:type="dcterms:W3CDTF">2022-01-21T20:04:58Z</dcterms:created>
  <dcterms:modified xsi:type="dcterms:W3CDTF">2023-05-30T00:07:09Z</dcterms:modified>
</cp:coreProperties>
</file>