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cidaho.sharepoint.com/sites/Building/Shared Documents/Permits in Progress/M Drive File Templates/BLDFY2026-DOPL/Invoices and Reciepts/"/>
    </mc:Choice>
  </mc:AlternateContent>
  <xr:revisionPtr revIDLastSave="1801" documentId="13_ncr:1_{C4ABF97F-1F0A-4A7D-84AA-C3E8936EDA22}" xr6:coauthVersionLast="47" xr6:coauthVersionMax="47" xr10:uidLastSave="{A1AC9950-7A8F-4981-B4C6-1B325E16DC4A}"/>
  <bookViews>
    <workbookView xWindow="-120" yWindow="-120" windowWidth="29040" windowHeight="15720" xr2:uid="{00000000-000D-0000-FFFF-FFFF00000000}"/>
  </bookViews>
  <sheets>
    <sheet name="Feb 2026 ICC " sheetId="5" r:id="rId1"/>
    <sheet name="Project Value Cal" sheetId="4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3" l="1"/>
  <c r="D11" i="43"/>
  <c r="D10" i="43"/>
  <c r="D9" i="43"/>
  <c r="D8" i="43"/>
  <c r="J93" i="5"/>
  <c r="B5" i="5" l="1"/>
  <c r="C5" i="5"/>
  <c r="D5" i="5"/>
  <c r="E5" i="5"/>
  <c r="F5" i="5"/>
  <c r="G5" i="5"/>
  <c r="H5" i="5"/>
  <c r="I5" i="5"/>
  <c r="J5" i="5"/>
  <c r="B9" i="5"/>
  <c r="C9" i="5"/>
  <c r="D9" i="5"/>
  <c r="E9" i="5"/>
  <c r="F9" i="5"/>
  <c r="G9" i="5"/>
  <c r="H9" i="5"/>
  <c r="I9" i="5"/>
  <c r="J9" i="5"/>
  <c r="B13" i="5"/>
  <c r="C13" i="5"/>
  <c r="D13" i="5"/>
  <c r="E13" i="5"/>
  <c r="F13" i="5"/>
  <c r="G13" i="5"/>
  <c r="H13" i="5"/>
  <c r="I13" i="5"/>
  <c r="J13" i="5"/>
  <c r="B17" i="5"/>
  <c r="C17" i="5"/>
  <c r="D17" i="5"/>
  <c r="E17" i="5"/>
  <c r="F17" i="5"/>
  <c r="G17" i="5"/>
  <c r="H17" i="5"/>
  <c r="I17" i="5"/>
  <c r="J17" i="5"/>
  <c r="J109" i="5"/>
  <c r="J113" i="5" s="1"/>
  <c r="I109" i="5"/>
  <c r="H109" i="5"/>
  <c r="G109" i="5"/>
  <c r="F109" i="5"/>
  <c r="E109" i="5"/>
  <c r="D109" i="5"/>
  <c r="C109" i="5"/>
  <c r="B109" i="5"/>
  <c r="J105" i="5"/>
  <c r="I105" i="5"/>
  <c r="H105" i="5"/>
  <c r="G105" i="5"/>
  <c r="F105" i="5"/>
  <c r="E105" i="5"/>
  <c r="D105" i="5"/>
  <c r="C105" i="5"/>
  <c r="B105" i="5"/>
  <c r="J101" i="5"/>
  <c r="I101" i="5"/>
  <c r="H101" i="5"/>
  <c r="G101" i="5"/>
  <c r="F101" i="5"/>
  <c r="E101" i="5"/>
  <c r="D101" i="5"/>
  <c r="C101" i="5"/>
  <c r="B101" i="5"/>
  <c r="J97" i="5"/>
  <c r="I97" i="5"/>
  <c r="H97" i="5"/>
  <c r="G97" i="5"/>
  <c r="F97" i="5"/>
  <c r="E97" i="5"/>
  <c r="D97" i="5"/>
  <c r="C97" i="5"/>
  <c r="B97" i="5"/>
  <c r="I93" i="5"/>
  <c r="H93" i="5"/>
  <c r="G93" i="5"/>
  <c r="F93" i="5"/>
  <c r="E93" i="5"/>
  <c r="D93" i="5"/>
  <c r="C93" i="5"/>
  <c r="B93" i="5"/>
  <c r="J89" i="5"/>
  <c r="I89" i="5"/>
  <c r="H89" i="5"/>
  <c r="G89" i="5"/>
  <c r="F89" i="5"/>
  <c r="E89" i="5"/>
  <c r="D89" i="5"/>
  <c r="C89" i="5"/>
  <c r="B89" i="5"/>
  <c r="J85" i="5"/>
  <c r="I85" i="5"/>
  <c r="H85" i="5"/>
  <c r="G85" i="5"/>
  <c r="F85" i="5"/>
  <c r="E85" i="5"/>
  <c r="D85" i="5"/>
  <c r="C85" i="5"/>
  <c r="B85" i="5"/>
  <c r="J81" i="5"/>
  <c r="I81" i="5"/>
  <c r="H81" i="5"/>
  <c r="G81" i="5"/>
  <c r="F81" i="5"/>
  <c r="E81" i="5"/>
  <c r="D81" i="5"/>
  <c r="C81" i="5"/>
  <c r="B81" i="5"/>
  <c r="J77" i="5"/>
  <c r="I77" i="5"/>
  <c r="H77" i="5"/>
  <c r="G77" i="5"/>
  <c r="F77" i="5"/>
  <c r="E77" i="5"/>
  <c r="D77" i="5"/>
  <c r="C77" i="5"/>
  <c r="B77" i="5"/>
  <c r="J73" i="5"/>
  <c r="I73" i="5"/>
  <c r="H73" i="5"/>
  <c r="G73" i="5"/>
  <c r="F73" i="5"/>
  <c r="E73" i="5"/>
  <c r="D73" i="5"/>
  <c r="C73" i="5"/>
  <c r="B73" i="5"/>
  <c r="J69" i="5"/>
  <c r="I69" i="5"/>
  <c r="H69" i="5"/>
  <c r="G69" i="5"/>
  <c r="F69" i="5"/>
  <c r="E69" i="5"/>
  <c r="D69" i="5"/>
  <c r="C69" i="5"/>
  <c r="B69" i="5"/>
  <c r="J65" i="5"/>
  <c r="I65" i="5"/>
  <c r="H65" i="5"/>
  <c r="G65" i="5"/>
  <c r="F65" i="5"/>
  <c r="E65" i="5"/>
  <c r="D65" i="5"/>
  <c r="C65" i="5"/>
  <c r="B65" i="5"/>
  <c r="J61" i="5"/>
  <c r="I61" i="5"/>
  <c r="H61" i="5"/>
  <c r="G61" i="5"/>
  <c r="F61" i="5"/>
  <c r="E61" i="5"/>
  <c r="D61" i="5"/>
  <c r="C61" i="5"/>
  <c r="B61" i="5"/>
  <c r="J57" i="5"/>
  <c r="I57" i="5"/>
  <c r="H57" i="5"/>
  <c r="G57" i="5"/>
  <c r="F57" i="5"/>
  <c r="E57" i="5"/>
  <c r="D57" i="5"/>
  <c r="C57" i="5"/>
  <c r="B57" i="5"/>
  <c r="J53" i="5"/>
  <c r="I53" i="5"/>
  <c r="H53" i="5"/>
  <c r="G53" i="5"/>
  <c r="F53" i="5"/>
  <c r="E53" i="5"/>
  <c r="D53" i="5"/>
  <c r="C53" i="5"/>
  <c r="B53" i="5"/>
  <c r="J49" i="5"/>
  <c r="I49" i="5"/>
  <c r="H49" i="5"/>
  <c r="G49" i="5"/>
  <c r="F49" i="5"/>
  <c r="E49" i="5"/>
  <c r="D49" i="5"/>
  <c r="C49" i="5"/>
  <c r="B49" i="5"/>
  <c r="J45" i="5"/>
  <c r="I45" i="5"/>
  <c r="H45" i="5"/>
  <c r="G45" i="5"/>
  <c r="F45" i="5"/>
  <c r="E45" i="5"/>
  <c r="D45" i="5"/>
  <c r="C45" i="5"/>
  <c r="B45" i="5"/>
  <c r="J41" i="5"/>
  <c r="I41" i="5"/>
  <c r="H41" i="5"/>
  <c r="G41" i="5"/>
  <c r="F41" i="5"/>
  <c r="E41" i="5"/>
  <c r="D41" i="5"/>
  <c r="C41" i="5"/>
  <c r="B41" i="5"/>
  <c r="J37" i="5"/>
  <c r="I37" i="5"/>
  <c r="H37" i="5"/>
  <c r="G37" i="5"/>
  <c r="F37" i="5"/>
  <c r="E37" i="5"/>
  <c r="D37" i="5"/>
  <c r="C37" i="5"/>
  <c r="B37" i="5"/>
  <c r="J33" i="5"/>
  <c r="I33" i="5"/>
  <c r="H33" i="5"/>
  <c r="G33" i="5"/>
  <c r="F33" i="5"/>
  <c r="E33" i="5"/>
  <c r="D33" i="5"/>
  <c r="C33" i="5"/>
  <c r="B33" i="5"/>
  <c r="J29" i="5"/>
  <c r="I29" i="5"/>
  <c r="H29" i="5"/>
  <c r="G29" i="5"/>
  <c r="F29" i="5"/>
  <c r="E29" i="5"/>
  <c r="D29" i="5"/>
  <c r="C29" i="5"/>
  <c r="B29" i="5"/>
  <c r="J25" i="5"/>
  <c r="I25" i="5"/>
  <c r="H25" i="5"/>
  <c r="G25" i="5"/>
  <c r="F25" i="5"/>
  <c r="E25" i="5"/>
  <c r="D25" i="5"/>
  <c r="C25" i="5"/>
  <c r="B25" i="5"/>
  <c r="J21" i="5"/>
  <c r="I21" i="5"/>
  <c r="H21" i="5"/>
  <c r="G21" i="5"/>
  <c r="F21" i="5"/>
  <c r="E21" i="5"/>
  <c r="D21" i="5"/>
  <c r="C21" i="5"/>
  <c r="B21" i="5"/>
</calcChain>
</file>

<file path=xl/sharedStrings.xml><?xml version="1.0" encoding="utf-8"?>
<sst xmlns="http://schemas.openxmlformats.org/spreadsheetml/2006/main" count="41" uniqueCount="41">
  <si>
    <t>Group (2021 International Building Code)</t>
  </si>
  <si>
    <t>IA</t>
  </si>
  <si>
    <t>IB</t>
  </si>
  <si>
    <t>IIA</t>
  </si>
  <si>
    <t>IIB</t>
  </si>
  <si>
    <t>IIIA</t>
  </si>
  <si>
    <t>IIIB</t>
  </si>
  <si>
    <t>IV</t>
  </si>
  <si>
    <t>VA</t>
  </si>
  <si>
    <t>VB</t>
  </si>
  <si>
    <t>A-1 Assembly, theaters, with stage</t>
  </si>
  <si>
    <t>A-1 Assembly, theaters, without stage</t>
  </si>
  <si>
    <t>A-2 Assembly, nightclubs</t>
  </si>
  <si>
    <t>A-2 Assembly, restaurants, bars, banquet halls</t>
  </si>
  <si>
    <t>A-3 Assembly, churches</t>
  </si>
  <si>
    <t>A-3 Assembly, general, community halls, libraries, museums</t>
  </si>
  <si>
    <t>A-4 Assembly, arenas</t>
  </si>
  <si>
    <t>B Business</t>
  </si>
  <si>
    <t>E Educational</t>
  </si>
  <si>
    <t>F-1 Factory and industrial, moderate hazard</t>
  </si>
  <si>
    <t>F-2 Factory and industrial, low hazard</t>
  </si>
  <si>
    <t>H-1 High Hazard, explosives</t>
  </si>
  <si>
    <t>H234 High Hazard</t>
  </si>
  <si>
    <t>H-5 HPM</t>
  </si>
  <si>
    <t>I-1 Institutional, supervised environment</t>
  </si>
  <si>
    <t>I-2 Institutional, hospitals</t>
  </si>
  <si>
    <t>I-2 Institutional, nursing homes</t>
  </si>
  <si>
    <t>I-3 Institutional, restrained</t>
  </si>
  <si>
    <t>I-4 Institutional, day care facilities</t>
  </si>
  <si>
    <t>M Mercantile</t>
  </si>
  <si>
    <t>R-1 Residential, hotels</t>
  </si>
  <si>
    <t>R-2 Residential, multiple family</t>
  </si>
  <si>
    <t>R-3 Residential, one- and two-family</t>
  </si>
  <si>
    <t>R-4 Residential, care/assisted living facilities</t>
  </si>
  <si>
    <t>S-1 Storage, moderate hazard</t>
  </si>
  <si>
    <t>S-2 Storage, low hazard</t>
  </si>
  <si>
    <t>U Utility, miscellaneous</t>
  </si>
  <si>
    <t>Project Cost</t>
  </si>
  <si>
    <t>Fee</t>
  </si>
  <si>
    <t>+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</si>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</sst>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164" formatCode="&quot;$&quot;#,##0.00"/>
    <numFmt numFmtId="165" formatCode="&quot;$&quot;#,##0"/>
    <numFmt numFmtId="166" formatCode="#,##0.00;[Red]#,##0.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top"/>
    </xf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4" fillId="0" borderId="1" applyNumberFormat="0" applyFont="0" applyBorder="0" applyAlignment="0" applyProtection="0"/>
    <xf numFmtId="0" fontId="1" fillId="0" borderId="0"/>
  </cellStyleXfs>
  <cellXfs count="19">
    <xf numFmtId="0" fontId="0" fillId="0" borderId="0" xfId="0" applyAlignment="1"/>
    <xf numFmtId="2" fontId="0" fillId="0" borderId="0" xfId="0" applyNumberFormat="1" applyAlignment="1"/>
    <xf numFmtId="2" fontId="0" fillId="2" borderId="0" xfId="0" applyNumberFormat="1" applyFill="1" applyAlignment="1"/>
    <xf numFmtId="164" fontId="5" fillId="0" borderId="0" xfId="0" applyNumberFormat="1" applyFont="1" applyAlignment="1"/>
    <xf numFmtId="0" fontId="6" fillId="3" borderId="0" xfId="0" applyFont="1" applyFill="1" applyAlignment="1"/>
    <xf numFmtId="2" fontId="6" fillId="3" borderId="0" xfId="0" applyNumberFormat="1" applyFont="1" applyFill="1" applyAlignment="1"/>
    <xf numFmtId="0" fontId="6" fillId="3" borderId="2" xfId="0" applyFont="1" applyFill="1" applyBorder="1" applyAlignment="1"/>
    <xf numFmtId="2" fontId="6" fillId="3" borderId="2" xfId="0" applyNumberFormat="1" applyFont="1" applyFill="1" applyBorder="1" applyAlignment="1"/>
    <xf numFmtId="4" fontId="0" fillId="0" borderId="0" xfId="0" applyNumberFormat="1" applyAlignment="1"/>
    <xf numFmtId="165" fontId="0" fillId="0" borderId="0" xfId="0" applyNumberFormat="1" applyAlignment="1"/>
    <xf numFmtId="165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2" fontId="4" fillId="0" borderId="0" xfId="0" applyNumberFormat="1" applyFont="1" applyAlignment="1"/>
    <xf numFmtId="0" fontId="4" fillId="0" borderId="0" xfId="0" applyFont="1" applyAlignment="1"/>
    <xf numFmtId="164" fontId="4" fillId="2" borderId="0" xfId="0" applyNumberFormat="1" applyFont="1" applyFill="1" applyAlignment="1"/>
    <xf numFmtId="166" fontId="7" fillId="0" borderId="0" xfId="8" applyNumberFormat="1" applyFont="1"/>
    <xf numFmtId="0" fontId="3" fillId="3" borderId="0" xfId="0" applyFont="1" applyFill="1" applyAlignment="1"/>
    <xf numFmtId="164" fontId="3" fillId="3" borderId="0" xfId="0" applyNumberFormat="1" applyFont="1" applyFill="1" applyAlignment="1"/>
  </cellXfs>
  <cellStyles count="9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 2" xfId="8" xr:uid="{737FDCA4-A251-4759-AF82-5118D64939A6}"/>
    <cellStyle name="Total" xfId="7" builtinId="25" customBuiltin="1"/>
  </cellStyles>
  <dxfs count="28"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3"/>
  <sheetViews>
    <sheetView tabSelected="1" zoomScale="90" workbookViewId="0">
      <pane ySplit="1" topLeftCell="A2" activePane="bottomLeft" state="frozen"/>
      <selection pane="bottomLeft" activeCell="J88" sqref="J88"/>
    </sheetView>
  </sheetViews>
  <sheetFormatPr defaultRowHeight="12.75" x14ac:dyDescent="0.2"/>
  <cols>
    <col min="1" max="1" width="53.42578125" customWidth="1"/>
    <col min="2" max="3" width="11.140625" customWidth="1"/>
    <col min="4" max="4" width="12" bestFit="1" customWidth="1"/>
    <col min="5" max="9" width="11.140625" customWidth="1"/>
    <col min="10" max="10" width="14.140625" bestFit="1" customWidth="1"/>
  </cols>
  <sheetData>
    <row r="1" spans="1:10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x14ac:dyDescent="0.2">
      <c r="A2" s="6"/>
      <c r="B2" s="7"/>
      <c r="C2" s="7"/>
      <c r="D2" s="7"/>
      <c r="E2" s="7"/>
      <c r="F2" s="7"/>
      <c r="G2" s="7"/>
      <c r="H2" s="7"/>
      <c r="I2" s="7"/>
      <c r="J2" s="7"/>
    </row>
    <row r="3" spans="1:10" x14ac:dyDescent="0.2">
      <c r="A3" s="1" t="s">
        <v>10</v>
      </c>
      <c r="B3" s="16">
        <v>357.33</v>
      </c>
      <c r="C3" s="16">
        <v>344.89</v>
      </c>
      <c r="D3" s="16">
        <v>333.96</v>
      </c>
      <c r="E3" s="16">
        <v>321.01</v>
      </c>
      <c r="F3" s="16">
        <v>300.49</v>
      </c>
      <c r="G3" s="16">
        <v>291.98</v>
      </c>
      <c r="H3" s="16">
        <v>310.02999999999997</v>
      </c>
      <c r="I3" s="16">
        <v>280.47000000000003</v>
      </c>
      <c r="J3" s="16">
        <v>269.61</v>
      </c>
    </row>
    <row r="4" spans="1:10" x14ac:dyDescent="0.2">
      <c r="A4" s="1"/>
      <c r="B4" s="13"/>
      <c r="C4" s="13"/>
      <c r="D4" s="13"/>
      <c r="E4" s="13"/>
      <c r="F4" s="13"/>
      <c r="G4" s="13"/>
      <c r="H4" s="13"/>
      <c r="I4" s="13"/>
      <c r="J4" s="13"/>
    </row>
    <row r="5" spans="1:10" x14ac:dyDescent="0.2">
      <c r="A5" s="1"/>
      <c r="B5" s="3">
        <f t="shared" ref="B5:J5" si="0">B3*B4</f>
        <v>0</v>
      </c>
      <c r="C5" s="3">
        <f t="shared" si="0"/>
        <v>0</v>
      </c>
      <c r="D5" s="3">
        <f t="shared" si="0"/>
        <v>0</v>
      </c>
      <c r="E5" s="3">
        <f t="shared" si="0"/>
        <v>0</v>
      </c>
      <c r="F5" s="3">
        <f t="shared" si="0"/>
        <v>0</v>
      </c>
      <c r="G5" s="3">
        <f t="shared" si="0"/>
        <v>0</v>
      </c>
      <c r="H5" s="3">
        <f t="shared" si="0"/>
        <v>0</v>
      </c>
      <c r="I5" s="3">
        <f t="shared" si="0"/>
        <v>0</v>
      </c>
      <c r="J5" s="3">
        <f t="shared" si="0"/>
        <v>0</v>
      </c>
    </row>
    <row r="6" spans="1:10" x14ac:dyDescent="0.2">
      <c r="A6" s="2"/>
      <c r="B6" s="15"/>
      <c r="C6" s="15"/>
      <c r="D6" s="15"/>
      <c r="E6" s="15"/>
      <c r="F6" s="15"/>
      <c r="G6" s="15"/>
      <c r="H6" s="15"/>
      <c r="I6" s="15"/>
      <c r="J6" s="15"/>
    </row>
    <row r="7" spans="1:10" x14ac:dyDescent="0.2">
      <c r="A7" s="1" t="s">
        <v>11</v>
      </c>
      <c r="B7" s="13">
        <v>328.57</v>
      </c>
      <c r="C7" s="13">
        <v>316.12</v>
      </c>
      <c r="D7" s="13">
        <v>305.2</v>
      </c>
      <c r="E7" s="13">
        <v>292.25</v>
      </c>
      <c r="F7" s="13">
        <v>271.49</v>
      </c>
      <c r="G7" s="13">
        <v>262.97000000000003</v>
      </c>
      <c r="H7" s="13">
        <v>281.27</v>
      </c>
      <c r="I7" s="13">
        <v>251.46</v>
      </c>
      <c r="J7" s="13">
        <v>240.61</v>
      </c>
    </row>
    <row r="8" spans="1:10" x14ac:dyDescent="0.2">
      <c r="A8" s="1"/>
      <c r="B8" s="13"/>
      <c r="C8" s="13"/>
      <c r="D8" s="13"/>
      <c r="E8" s="13"/>
      <c r="F8" s="13"/>
      <c r="G8" s="13"/>
      <c r="H8" s="13"/>
      <c r="I8" s="13"/>
      <c r="J8" s="13"/>
    </row>
    <row r="9" spans="1:10" x14ac:dyDescent="0.2">
      <c r="A9" s="1"/>
      <c r="B9" s="3">
        <f>B7*B8</f>
        <v>0</v>
      </c>
      <c r="C9" s="3">
        <f t="shared" ref="C9" si="1">C7*C8</f>
        <v>0</v>
      </c>
      <c r="D9" s="3">
        <f t="shared" ref="D9" si="2">D7*D8</f>
        <v>0</v>
      </c>
      <c r="E9" s="3">
        <f t="shared" ref="E9" si="3">E7*E8</f>
        <v>0</v>
      </c>
      <c r="F9" s="3">
        <f t="shared" ref="F9" si="4">F7*F8</f>
        <v>0</v>
      </c>
      <c r="G9" s="3">
        <f t="shared" ref="G9" si="5">G7*G8</f>
        <v>0</v>
      </c>
      <c r="H9" s="3">
        <f t="shared" ref="H9" si="6">H7*H8</f>
        <v>0</v>
      </c>
      <c r="I9" s="3">
        <f t="shared" ref="I9" si="7">I7*I8</f>
        <v>0</v>
      </c>
      <c r="J9" s="3">
        <f t="shared" ref="J9" si="8">J7*J8</f>
        <v>0</v>
      </c>
    </row>
    <row r="10" spans="1:10" x14ac:dyDescent="0.2">
      <c r="A10" s="2"/>
      <c r="B10" s="15"/>
      <c r="C10" s="15"/>
      <c r="D10" s="15"/>
      <c r="E10" s="15"/>
      <c r="F10" s="15"/>
      <c r="G10" s="15"/>
      <c r="H10" s="15"/>
      <c r="I10" s="15"/>
      <c r="J10" s="15"/>
    </row>
    <row r="11" spans="1:10" x14ac:dyDescent="0.2">
      <c r="A11" s="1" t="s">
        <v>12</v>
      </c>
      <c r="B11" s="13">
        <v>277.44</v>
      </c>
      <c r="C11" s="13">
        <v>269.3</v>
      </c>
      <c r="D11" s="13">
        <v>260.83999999999997</v>
      </c>
      <c r="E11" s="13">
        <v>250.89</v>
      </c>
      <c r="F11" s="13">
        <v>234.99</v>
      </c>
      <c r="G11" s="13">
        <v>228.61</v>
      </c>
      <c r="H11" s="13">
        <v>242.28</v>
      </c>
      <c r="I11" s="13">
        <v>213.69</v>
      </c>
      <c r="J11" s="13">
        <v>205.58</v>
      </c>
    </row>
    <row r="12" spans="1:10" x14ac:dyDescent="0.2">
      <c r="A12" s="1"/>
      <c r="B12" s="13"/>
      <c r="C12" s="13"/>
      <c r="D12" s="13"/>
      <c r="E12" s="13"/>
      <c r="F12" s="13"/>
      <c r="G12" s="13"/>
      <c r="H12" s="13"/>
      <c r="I12" s="13"/>
      <c r="J12" s="13"/>
    </row>
    <row r="13" spans="1:10" x14ac:dyDescent="0.2">
      <c r="A13" s="1"/>
      <c r="B13" s="3">
        <f>B11*B12</f>
        <v>0</v>
      </c>
      <c r="C13" s="3">
        <f t="shared" ref="C13" si="9">C11*C12</f>
        <v>0</v>
      </c>
      <c r="D13" s="3">
        <f t="shared" ref="D13" si="10">D11*D12</f>
        <v>0</v>
      </c>
      <c r="E13" s="3">
        <f t="shared" ref="E13" si="11">E11*E12</f>
        <v>0</v>
      </c>
      <c r="F13" s="3">
        <f t="shared" ref="F13" si="12">F11*F12</f>
        <v>0</v>
      </c>
      <c r="G13" s="3">
        <f t="shared" ref="G13" si="13">G11*G12</f>
        <v>0</v>
      </c>
      <c r="H13" s="3">
        <f t="shared" ref="H13" si="14">H11*H12</f>
        <v>0</v>
      </c>
      <c r="I13" s="3">
        <f t="shared" ref="I13" si="15">I11*I12</f>
        <v>0</v>
      </c>
      <c r="J13" s="3">
        <f t="shared" ref="J13" si="16">J11*J12</f>
        <v>0</v>
      </c>
    </row>
    <row r="14" spans="1:10" x14ac:dyDescent="0.2">
      <c r="A14" s="2"/>
      <c r="B14" s="15"/>
      <c r="C14" s="15"/>
      <c r="D14" s="15"/>
      <c r="E14" s="15"/>
      <c r="F14" s="15"/>
      <c r="G14" s="15"/>
      <c r="H14" s="15"/>
      <c r="I14" s="15"/>
      <c r="J14" s="15"/>
    </row>
    <row r="15" spans="1:10" x14ac:dyDescent="0.2">
      <c r="A15" s="1" t="s">
        <v>13</v>
      </c>
      <c r="B15" s="13">
        <v>276.44</v>
      </c>
      <c r="C15" s="13">
        <v>268.3</v>
      </c>
      <c r="D15" s="13">
        <v>258.83999999999997</v>
      </c>
      <c r="E15" s="13">
        <v>249.89</v>
      </c>
      <c r="F15" s="13">
        <v>232.99</v>
      </c>
      <c r="G15" s="13">
        <v>227.61</v>
      </c>
      <c r="H15" s="13">
        <v>241.28</v>
      </c>
      <c r="I15" s="13">
        <v>211.69</v>
      </c>
      <c r="J15" s="13">
        <v>204.58</v>
      </c>
    </row>
    <row r="16" spans="1:10" x14ac:dyDescent="0.2">
      <c r="A16" s="1"/>
      <c r="B16" s="13"/>
      <c r="C16" s="13"/>
      <c r="D16" s="13"/>
      <c r="E16" s="13"/>
      <c r="F16" s="13"/>
      <c r="G16" s="13"/>
      <c r="H16" s="13"/>
      <c r="I16" s="13"/>
      <c r="J16" s="13"/>
    </row>
    <row r="17" spans="1:10" x14ac:dyDescent="0.2">
      <c r="A17" s="1"/>
      <c r="B17" s="3">
        <f>B15*B16</f>
        <v>0</v>
      </c>
      <c r="C17" s="3">
        <f t="shared" ref="C17" si="17">C15*C16</f>
        <v>0</v>
      </c>
      <c r="D17" s="3">
        <f t="shared" ref="D17" si="18">D15*D16</f>
        <v>0</v>
      </c>
      <c r="E17" s="3">
        <f t="shared" ref="E17" si="19">E15*E16</f>
        <v>0</v>
      </c>
      <c r="F17" s="3">
        <f t="shared" ref="F17" si="20">F15*F16</f>
        <v>0</v>
      </c>
      <c r="G17" s="3">
        <f t="shared" ref="G17" si="21">G15*G16</f>
        <v>0</v>
      </c>
      <c r="H17" s="3">
        <f t="shared" ref="H17" si="22">H15*H16</f>
        <v>0</v>
      </c>
      <c r="I17" s="3">
        <f t="shared" ref="I17" si="23">I15*I16</f>
        <v>0</v>
      </c>
      <c r="J17" s="3">
        <f t="shared" ref="J17" si="24">J15*J16</f>
        <v>0</v>
      </c>
    </row>
    <row r="18" spans="1:10" x14ac:dyDescent="0.2">
      <c r="A18" s="2"/>
      <c r="B18" s="15"/>
      <c r="C18" s="15"/>
      <c r="D18" s="15"/>
      <c r="E18" s="15"/>
      <c r="F18" s="15"/>
      <c r="G18" s="15"/>
      <c r="H18" s="15"/>
      <c r="I18" s="15"/>
      <c r="J18" s="15"/>
    </row>
    <row r="19" spans="1:10" x14ac:dyDescent="0.2">
      <c r="A19" s="1" t="s">
        <v>14</v>
      </c>
      <c r="B19" s="13">
        <v>331.74</v>
      </c>
      <c r="C19" s="13">
        <v>319.29000000000002</v>
      </c>
      <c r="D19" s="13">
        <v>308.36</v>
      </c>
      <c r="E19" s="13">
        <v>295.42</v>
      </c>
      <c r="F19" s="13">
        <v>275.14</v>
      </c>
      <c r="G19" s="13">
        <v>266.62</v>
      </c>
      <c r="H19" s="13">
        <v>284.43</v>
      </c>
      <c r="I19" s="13">
        <v>255.12</v>
      </c>
      <c r="J19" s="13">
        <v>244.26</v>
      </c>
    </row>
    <row r="20" spans="1:10" x14ac:dyDescent="0.2">
      <c r="A20" s="1"/>
      <c r="B20" s="13"/>
      <c r="C20" s="13"/>
      <c r="D20" s="13"/>
      <c r="E20" s="13"/>
      <c r="F20" s="13"/>
      <c r="G20" s="13"/>
      <c r="H20" s="13"/>
      <c r="I20" s="13"/>
      <c r="J20" s="13"/>
    </row>
    <row r="21" spans="1:10" x14ac:dyDescent="0.2">
      <c r="A21" s="1"/>
      <c r="B21" s="3">
        <f>B19*B20</f>
        <v>0</v>
      </c>
      <c r="C21" s="3">
        <f t="shared" ref="C21" si="25">C19*C20</f>
        <v>0</v>
      </c>
      <c r="D21" s="3">
        <f t="shared" ref="D21" si="26">D19*D20</f>
        <v>0</v>
      </c>
      <c r="E21" s="3">
        <f t="shared" ref="E21" si="27">E19*E20</f>
        <v>0</v>
      </c>
      <c r="F21" s="3">
        <f t="shared" ref="F21" si="28">F19*F20</f>
        <v>0</v>
      </c>
      <c r="G21" s="3">
        <f t="shared" ref="G21" si="29">G19*G20</f>
        <v>0</v>
      </c>
      <c r="H21" s="3">
        <f t="shared" ref="H21" si="30">H19*H20</f>
        <v>0</v>
      </c>
      <c r="I21" s="3">
        <f t="shared" ref="I21" si="31">I19*I20</f>
        <v>0</v>
      </c>
      <c r="J21" s="3">
        <f t="shared" ref="J21" si="32">J19*J20</f>
        <v>0</v>
      </c>
    </row>
    <row r="22" spans="1:10" x14ac:dyDescent="0.2">
      <c r="A22" s="2"/>
      <c r="B22" s="15"/>
      <c r="C22" s="15"/>
      <c r="D22" s="15"/>
      <c r="E22" s="15"/>
      <c r="F22" s="15"/>
      <c r="G22" s="15"/>
      <c r="H22" s="15"/>
      <c r="I22" s="15"/>
      <c r="J22" s="15"/>
    </row>
    <row r="23" spans="1:10" x14ac:dyDescent="0.2">
      <c r="A23" s="1" t="s">
        <v>15</v>
      </c>
      <c r="B23" s="13">
        <v>276.12</v>
      </c>
      <c r="C23" s="13">
        <v>263.67</v>
      </c>
      <c r="D23" s="13">
        <v>251.75</v>
      </c>
      <c r="E23" s="13">
        <v>239.8</v>
      </c>
      <c r="F23" s="13">
        <v>218.28</v>
      </c>
      <c r="G23" s="13">
        <v>210.76</v>
      </c>
      <c r="H23" s="13">
        <v>228.82</v>
      </c>
      <c r="I23" s="13">
        <v>198.26</v>
      </c>
      <c r="J23" s="13">
        <v>188.4</v>
      </c>
    </row>
    <row r="24" spans="1:10" x14ac:dyDescent="0.2">
      <c r="A24" s="1"/>
      <c r="B24" s="13"/>
      <c r="C24" s="13"/>
      <c r="D24" s="13"/>
      <c r="E24" s="13"/>
      <c r="F24" s="13"/>
      <c r="G24" s="13"/>
      <c r="H24" s="13"/>
      <c r="I24" s="13"/>
      <c r="J24" s="13"/>
    </row>
    <row r="25" spans="1:10" x14ac:dyDescent="0.2">
      <c r="A25" s="1"/>
      <c r="B25" s="3">
        <f>B23*B24</f>
        <v>0</v>
      </c>
      <c r="C25" s="3">
        <f t="shared" ref="C25" si="33">C23*C24</f>
        <v>0</v>
      </c>
      <c r="D25" s="3">
        <f t="shared" ref="D25" si="34">D23*D24</f>
        <v>0</v>
      </c>
      <c r="E25" s="3">
        <f t="shared" ref="E25" si="35">E23*E24</f>
        <v>0</v>
      </c>
      <c r="F25" s="3">
        <f t="shared" ref="F25" si="36">F23*F24</f>
        <v>0</v>
      </c>
      <c r="G25" s="3">
        <f t="shared" ref="G25" si="37">G23*G24</f>
        <v>0</v>
      </c>
      <c r="H25" s="3">
        <f t="shared" ref="H25" si="38">H23*H24</f>
        <v>0</v>
      </c>
      <c r="I25" s="3">
        <f t="shared" ref="I25" si="39">I23*I24</f>
        <v>0</v>
      </c>
      <c r="J25" s="3">
        <f t="shared" ref="J25" si="40">J23*J24</f>
        <v>0</v>
      </c>
    </row>
    <row r="26" spans="1:10" x14ac:dyDescent="0.2">
      <c r="A26" s="2"/>
      <c r="B26" s="15"/>
      <c r="C26" s="15"/>
      <c r="D26" s="15"/>
      <c r="E26" s="15"/>
      <c r="F26" s="15"/>
      <c r="G26" s="15"/>
      <c r="H26" s="15"/>
      <c r="I26" s="15"/>
      <c r="J26" s="15"/>
    </row>
    <row r="27" spans="1:10" x14ac:dyDescent="0.2">
      <c r="A27" s="1" t="s">
        <v>16</v>
      </c>
      <c r="B27" s="13">
        <v>327.57</v>
      </c>
      <c r="C27" s="13">
        <v>315.12</v>
      </c>
      <c r="D27" s="13">
        <v>303.2</v>
      </c>
      <c r="E27" s="13">
        <v>291.25</v>
      </c>
      <c r="F27" s="13">
        <v>269.49</v>
      </c>
      <c r="G27" s="13">
        <v>261.97000000000003</v>
      </c>
      <c r="H27" s="13">
        <v>280.27</v>
      </c>
      <c r="I27" s="13">
        <v>249.46</v>
      </c>
      <c r="J27" s="13">
        <v>239.61</v>
      </c>
    </row>
    <row r="28" spans="1:10" x14ac:dyDescent="0.2">
      <c r="A28" s="1"/>
      <c r="B28" s="13"/>
      <c r="C28" s="13"/>
      <c r="D28" s="13"/>
      <c r="E28" s="13"/>
      <c r="F28" s="13"/>
      <c r="G28" s="13"/>
      <c r="H28" s="13"/>
      <c r="I28" s="13"/>
      <c r="J28" s="13"/>
    </row>
    <row r="29" spans="1:10" x14ac:dyDescent="0.2">
      <c r="A29" s="1"/>
      <c r="B29" s="3">
        <f>B27*B28</f>
        <v>0</v>
      </c>
      <c r="C29" s="3">
        <f t="shared" ref="C29" si="41">C27*C28</f>
        <v>0</v>
      </c>
      <c r="D29" s="3">
        <f t="shared" ref="D29" si="42">D27*D28</f>
        <v>0</v>
      </c>
      <c r="E29" s="3">
        <f t="shared" ref="E29" si="43">E27*E28</f>
        <v>0</v>
      </c>
      <c r="F29" s="3">
        <f t="shared" ref="F29" si="44">F27*F28</f>
        <v>0</v>
      </c>
      <c r="G29" s="3">
        <f t="shared" ref="G29" si="45">G27*G28</f>
        <v>0</v>
      </c>
      <c r="H29" s="3">
        <f t="shared" ref="H29" si="46">H27*H28</f>
        <v>0</v>
      </c>
      <c r="I29" s="3">
        <f t="shared" ref="I29" si="47">I27*I28</f>
        <v>0</v>
      </c>
      <c r="J29" s="3">
        <f t="shared" ref="J29" si="48">J27*J28</f>
        <v>0</v>
      </c>
    </row>
    <row r="30" spans="1:10" x14ac:dyDescent="0.2">
      <c r="A30" s="2"/>
      <c r="B30" s="15"/>
      <c r="C30" s="15"/>
      <c r="D30" s="15"/>
      <c r="E30" s="15"/>
      <c r="F30" s="15"/>
      <c r="G30" s="15"/>
      <c r="H30" s="15"/>
      <c r="I30" s="15"/>
      <c r="J30" s="15"/>
    </row>
    <row r="31" spans="1:10" x14ac:dyDescent="0.2">
      <c r="A31" s="1" t="s">
        <v>17</v>
      </c>
      <c r="B31" s="13">
        <v>309.01</v>
      </c>
      <c r="C31" s="13">
        <v>297.89</v>
      </c>
      <c r="D31" s="13">
        <v>287.04000000000002</v>
      </c>
      <c r="E31" s="13">
        <v>274.77</v>
      </c>
      <c r="F31" s="13">
        <v>250.17</v>
      </c>
      <c r="G31" s="13">
        <v>241.34</v>
      </c>
      <c r="H31" s="13">
        <v>264.17</v>
      </c>
      <c r="I31" s="13">
        <v>223.59</v>
      </c>
      <c r="J31" s="13">
        <v>213.27</v>
      </c>
    </row>
    <row r="32" spans="1:10" x14ac:dyDescent="0.2">
      <c r="A32" s="1"/>
      <c r="B32" s="13"/>
      <c r="C32" s="13"/>
      <c r="D32" s="13"/>
      <c r="E32" s="13"/>
      <c r="F32" s="13"/>
      <c r="G32" s="13"/>
      <c r="H32" s="13"/>
      <c r="I32" s="13"/>
      <c r="J32" s="13"/>
    </row>
    <row r="33" spans="1:10" x14ac:dyDescent="0.2">
      <c r="A33" s="1"/>
      <c r="B33" s="3">
        <f>B31*B32</f>
        <v>0</v>
      </c>
      <c r="C33" s="3">
        <f t="shared" ref="C33" si="49">C31*C32</f>
        <v>0</v>
      </c>
      <c r="D33" s="3">
        <f t="shared" ref="D33" si="50">D31*D32</f>
        <v>0</v>
      </c>
      <c r="E33" s="3">
        <f t="shared" ref="E33" si="51">E31*E32</f>
        <v>0</v>
      </c>
      <c r="F33" s="3">
        <f t="shared" ref="F33" si="52">F31*F32</f>
        <v>0</v>
      </c>
      <c r="G33" s="3">
        <f t="shared" ref="G33" si="53">G31*G32</f>
        <v>0</v>
      </c>
      <c r="H33" s="3">
        <f t="shared" ref="H33" si="54">H31*H32</f>
        <v>0</v>
      </c>
      <c r="I33" s="3">
        <f t="shared" ref="I33" si="55">I31*I32</f>
        <v>0</v>
      </c>
      <c r="J33" s="3">
        <f t="shared" ref="J33" si="56">J31*J32</f>
        <v>0</v>
      </c>
    </row>
    <row r="34" spans="1:10" x14ac:dyDescent="0.2">
      <c r="A34" s="2"/>
      <c r="B34" s="15"/>
      <c r="C34" s="15"/>
      <c r="D34" s="15"/>
      <c r="E34" s="15"/>
      <c r="F34" s="15"/>
      <c r="G34" s="15"/>
      <c r="H34" s="15"/>
      <c r="I34" s="15"/>
      <c r="J34" s="15"/>
    </row>
    <row r="35" spans="1:10" x14ac:dyDescent="0.2">
      <c r="A35" s="1" t="s">
        <v>18</v>
      </c>
      <c r="B35" s="13">
        <v>296.02</v>
      </c>
      <c r="C35" s="13">
        <v>285.47000000000003</v>
      </c>
      <c r="D35" s="13">
        <v>275.83999999999997</v>
      </c>
      <c r="E35" s="13">
        <v>264.24</v>
      </c>
      <c r="F35" s="13">
        <v>245.34</v>
      </c>
      <c r="G35" s="13">
        <v>232.84</v>
      </c>
      <c r="H35" s="13">
        <v>255.15</v>
      </c>
      <c r="I35" s="13">
        <v>214.74</v>
      </c>
      <c r="J35" s="13">
        <v>207.79</v>
      </c>
    </row>
    <row r="36" spans="1:10" x14ac:dyDescent="0.2">
      <c r="A36" s="1"/>
      <c r="B36" s="13"/>
      <c r="C36" s="13"/>
      <c r="D36" s="13"/>
      <c r="E36" s="13"/>
      <c r="F36" s="13"/>
      <c r="G36" s="13"/>
      <c r="H36" s="13"/>
      <c r="I36" s="13"/>
      <c r="J36" s="13"/>
    </row>
    <row r="37" spans="1:10" x14ac:dyDescent="0.2">
      <c r="A37" s="1"/>
      <c r="B37" s="3">
        <f>B35*B36</f>
        <v>0</v>
      </c>
      <c r="C37" s="3">
        <f t="shared" ref="C37" si="57">C35*C36</f>
        <v>0</v>
      </c>
      <c r="D37" s="3">
        <f t="shared" ref="D37" si="58">D35*D36</f>
        <v>0</v>
      </c>
      <c r="E37" s="3">
        <f t="shared" ref="E37" si="59">E35*E36</f>
        <v>0</v>
      </c>
      <c r="F37" s="3">
        <f t="shared" ref="F37" si="60">F35*F36</f>
        <v>0</v>
      </c>
      <c r="G37" s="3">
        <f t="shared" ref="G37" si="61">G35*G36</f>
        <v>0</v>
      </c>
      <c r="H37" s="3">
        <f t="shared" ref="H37" si="62">H35*H36</f>
        <v>0</v>
      </c>
      <c r="I37" s="3">
        <f t="shared" ref="I37" si="63">I35*I36</f>
        <v>0</v>
      </c>
      <c r="J37" s="3">
        <f t="shared" ref="J37" si="64">J35*J36</f>
        <v>0</v>
      </c>
    </row>
    <row r="38" spans="1:10" x14ac:dyDescent="0.2">
      <c r="A38" s="2"/>
      <c r="B38" s="15"/>
      <c r="C38" s="15"/>
      <c r="D38" s="15"/>
      <c r="E38" s="15"/>
      <c r="F38" s="15"/>
      <c r="G38" s="15"/>
      <c r="H38" s="15"/>
      <c r="I38" s="15"/>
      <c r="J38" s="15"/>
    </row>
    <row r="39" spans="1:10" x14ac:dyDescent="0.2">
      <c r="A39" s="1" t="s">
        <v>19</v>
      </c>
      <c r="B39" s="13">
        <v>169.11</v>
      </c>
      <c r="C39" s="13">
        <v>160.94999999999999</v>
      </c>
      <c r="D39" s="13">
        <v>150.84</v>
      </c>
      <c r="E39" s="13">
        <v>145.13</v>
      </c>
      <c r="F39" s="13">
        <v>129.25</v>
      </c>
      <c r="G39" s="13">
        <v>122.95</v>
      </c>
      <c r="H39" s="13">
        <v>138.37</v>
      </c>
      <c r="I39" s="13">
        <v>107.18</v>
      </c>
      <c r="J39" s="13">
        <v>99.77</v>
      </c>
    </row>
    <row r="40" spans="1:10" x14ac:dyDescent="0.2">
      <c r="A40" s="1"/>
      <c r="B40" s="13"/>
      <c r="C40" s="13"/>
      <c r="D40" s="13"/>
      <c r="E40" s="13"/>
      <c r="F40" s="13"/>
      <c r="G40" s="13"/>
      <c r="H40" s="13"/>
      <c r="I40" s="13"/>
      <c r="J40" s="13"/>
    </row>
    <row r="41" spans="1:10" x14ac:dyDescent="0.2">
      <c r="A41" s="1"/>
      <c r="B41" s="3">
        <f>B39*B40</f>
        <v>0</v>
      </c>
      <c r="C41" s="3">
        <f t="shared" ref="C41" si="65">C39*C40</f>
        <v>0</v>
      </c>
      <c r="D41" s="3">
        <f t="shared" ref="D41" si="66">D39*D40</f>
        <v>0</v>
      </c>
      <c r="E41" s="3">
        <f t="shared" ref="E41" si="67">E39*E40</f>
        <v>0</v>
      </c>
      <c r="F41" s="3">
        <f t="shared" ref="F41" si="68">F39*F40</f>
        <v>0</v>
      </c>
      <c r="G41" s="3">
        <f t="shared" ref="G41" si="69">G39*G40</f>
        <v>0</v>
      </c>
      <c r="H41" s="3">
        <f t="shared" ref="H41" si="70">H39*H40</f>
        <v>0</v>
      </c>
      <c r="I41" s="3">
        <f t="shared" ref="I41" si="71">I39*I40</f>
        <v>0</v>
      </c>
      <c r="J41" s="3">
        <f t="shared" ref="J41" si="72">J39*J40</f>
        <v>0</v>
      </c>
    </row>
    <row r="42" spans="1:10" x14ac:dyDescent="0.2">
      <c r="A42" s="2"/>
      <c r="B42" s="15"/>
      <c r="C42" s="15"/>
      <c r="D42" s="15"/>
      <c r="E42" s="15"/>
      <c r="F42" s="15"/>
      <c r="G42" s="15"/>
      <c r="H42" s="15"/>
      <c r="I42" s="15"/>
      <c r="J42" s="15"/>
    </row>
    <row r="43" spans="1:10" x14ac:dyDescent="0.2">
      <c r="A43" s="1" t="s">
        <v>20</v>
      </c>
      <c r="B43" s="13">
        <v>168.11</v>
      </c>
      <c r="C43" s="13">
        <v>159.94999999999999</v>
      </c>
      <c r="D43" s="13">
        <v>150.84</v>
      </c>
      <c r="E43" s="13">
        <v>144.13</v>
      </c>
      <c r="F43" s="13">
        <v>129.25</v>
      </c>
      <c r="G43" s="13">
        <v>121.95</v>
      </c>
      <c r="H43" s="13">
        <v>137.37</v>
      </c>
      <c r="I43" s="13">
        <v>107.18</v>
      </c>
      <c r="J43" s="13">
        <v>98.77</v>
      </c>
    </row>
    <row r="44" spans="1:10" x14ac:dyDescent="0.2">
      <c r="A44" s="1"/>
      <c r="B44" s="13"/>
      <c r="C44" s="13"/>
      <c r="D44" s="13"/>
      <c r="E44" s="13"/>
      <c r="F44" s="13"/>
      <c r="G44" s="13"/>
      <c r="H44" s="13"/>
      <c r="I44" s="13"/>
      <c r="J44" s="13"/>
    </row>
    <row r="45" spans="1:10" x14ac:dyDescent="0.2">
      <c r="A45" s="1"/>
      <c r="B45" s="3">
        <f>B43*B44</f>
        <v>0</v>
      </c>
      <c r="C45" s="3">
        <f t="shared" ref="C45" si="73">C43*C44</f>
        <v>0</v>
      </c>
      <c r="D45" s="3">
        <f t="shared" ref="D45" si="74">D43*D44</f>
        <v>0</v>
      </c>
      <c r="E45" s="3">
        <f t="shared" ref="E45" si="75">E43*E44</f>
        <v>0</v>
      </c>
      <c r="F45" s="3">
        <f t="shared" ref="F45" si="76">F43*F44</f>
        <v>0</v>
      </c>
      <c r="G45" s="3">
        <f t="shared" ref="G45" si="77">G43*G44</f>
        <v>0</v>
      </c>
      <c r="H45" s="3">
        <f t="shared" ref="H45" si="78">H43*H44</f>
        <v>0</v>
      </c>
      <c r="I45" s="3">
        <f t="shared" ref="I45" si="79">I43*I44</f>
        <v>0</v>
      </c>
      <c r="J45" s="3">
        <f t="shared" ref="J45" si="80">J43*J44</f>
        <v>0</v>
      </c>
    </row>
    <row r="46" spans="1:10" x14ac:dyDescent="0.2">
      <c r="A46" s="2"/>
      <c r="B46" s="15"/>
      <c r="C46" s="15"/>
      <c r="D46" s="15"/>
      <c r="E46" s="15"/>
      <c r="F46" s="15"/>
      <c r="G46" s="15"/>
      <c r="H46" s="15"/>
      <c r="I46" s="15"/>
      <c r="J46" s="15"/>
    </row>
    <row r="47" spans="1:10" x14ac:dyDescent="0.2">
      <c r="A47" s="1" t="s">
        <v>21</v>
      </c>
      <c r="B47" s="13">
        <v>157.75</v>
      </c>
      <c r="C47" s="13">
        <v>149.59</v>
      </c>
      <c r="D47" s="13">
        <v>140.47999999999999</v>
      </c>
      <c r="E47" s="13">
        <v>133.77000000000001</v>
      </c>
      <c r="F47" s="13">
        <v>119.2</v>
      </c>
      <c r="G47" s="13">
        <v>111.9</v>
      </c>
      <c r="H47" s="13">
        <v>127</v>
      </c>
      <c r="I47" s="13">
        <v>97.13</v>
      </c>
      <c r="J47" s="13">
        <v>0</v>
      </c>
    </row>
    <row r="48" spans="1:10" x14ac:dyDescent="0.2">
      <c r="A48" s="1"/>
      <c r="B48" s="13"/>
      <c r="C48" s="13"/>
      <c r="D48" s="13"/>
      <c r="E48" s="13"/>
      <c r="F48" s="13"/>
      <c r="G48" s="13"/>
      <c r="H48" s="13"/>
      <c r="I48" s="13"/>
      <c r="J48" s="13"/>
    </row>
    <row r="49" spans="1:10" x14ac:dyDescent="0.2">
      <c r="A49" s="1"/>
      <c r="B49" s="3">
        <f>B47*B48</f>
        <v>0</v>
      </c>
      <c r="C49" s="3">
        <f t="shared" ref="C49" si="81">C47*C48</f>
        <v>0</v>
      </c>
      <c r="D49" s="3">
        <f t="shared" ref="D49" si="82">D47*D48</f>
        <v>0</v>
      </c>
      <c r="E49" s="3">
        <f t="shared" ref="E49" si="83">E47*E48</f>
        <v>0</v>
      </c>
      <c r="F49" s="3">
        <f t="shared" ref="F49" si="84">F47*F48</f>
        <v>0</v>
      </c>
      <c r="G49" s="3">
        <f t="shared" ref="G49" si="85">G47*G48</f>
        <v>0</v>
      </c>
      <c r="H49" s="3">
        <f t="shared" ref="H49" si="86">H47*H48</f>
        <v>0</v>
      </c>
      <c r="I49" s="3">
        <f t="shared" ref="I49" si="87">I47*I48</f>
        <v>0</v>
      </c>
      <c r="J49" s="3">
        <f t="shared" ref="J49" si="88">J47*J48</f>
        <v>0</v>
      </c>
    </row>
    <row r="50" spans="1:10" x14ac:dyDescent="0.2">
      <c r="A50" s="2"/>
      <c r="B50" s="15"/>
      <c r="C50" s="15"/>
      <c r="D50" s="15"/>
      <c r="E50" s="15"/>
      <c r="F50" s="15"/>
      <c r="G50" s="15"/>
      <c r="H50" s="15"/>
      <c r="I50" s="15"/>
      <c r="J50" s="15"/>
    </row>
    <row r="51" spans="1:10" x14ac:dyDescent="0.2">
      <c r="A51" s="1" t="s">
        <v>22</v>
      </c>
      <c r="B51" s="13">
        <v>157.75</v>
      </c>
      <c r="C51" s="13">
        <v>149.59</v>
      </c>
      <c r="D51" s="13">
        <v>140.47999999999999</v>
      </c>
      <c r="E51" s="13">
        <v>133.77000000000001</v>
      </c>
      <c r="F51" s="13">
        <v>119.2</v>
      </c>
      <c r="G51" s="13">
        <v>111.9</v>
      </c>
      <c r="H51" s="13">
        <v>127</v>
      </c>
      <c r="I51" s="13">
        <v>97.13</v>
      </c>
      <c r="J51" s="13">
        <v>88.73</v>
      </c>
    </row>
    <row r="52" spans="1:10" x14ac:dyDescent="0.2">
      <c r="A52" s="1"/>
      <c r="B52" s="13"/>
      <c r="C52" s="13"/>
      <c r="D52" s="13"/>
      <c r="E52" s="13"/>
      <c r="F52" s="13"/>
      <c r="G52" s="13"/>
      <c r="H52" s="13"/>
      <c r="I52" s="13"/>
      <c r="J52" s="13"/>
    </row>
    <row r="53" spans="1:10" x14ac:dyDescent="0.2">
      <c r="A53" s="1"/>
      <c r="B53" s="3">
        <f>B51*B52</f>
        <v>0</v>
      </c>
      <c r="C53" s="3">
        <f t="shared" ref="C53" si="89">C51*C52</f>
        <v>0</v>
      </c>
      <c r="D53" s="3">
        <f t="shared" ref="D53" si="90">D51*D52</f>
        <v>0</v>
      </c>
      <c r="E53" s="3">
        <f t="shared" ref="E53" si="91">E51*E52</f>
        <v>0</v>
      </c>
      <c r="F53" s="3">
        <f t="shared" ref="F53" si="92">F51*F52</f>
        <v>0</v>
      </c>
      <c r="G53" s="3">
        <f t="shared" ref="G53" si="93">G51*G52</f>
        <v>0</v>
      </c>
      <c r="H53" s="3">
        <f t="shared" ref="H53" si="94">H51*H52</f>
        <v>0</v>
      </c>
      <c r="I53" s="3">
        <f t="shared" ref="I53" si="95">I51*I52</f>
        <v>0</v>
      </c>
      <c r="J53" s="3">
        <f t="shared" ref="J53" si="96">J51*J52</f>
        <v>0</v>
      </c>
    </row>
    <row r="54" spans="1:10" x14ac:dyDescent="0.2">
      <c r="A54" s="2"/>
      <c r="B54" s="15"/>
      <c r="C54" s="15"/>
      <c r="D54" s="15"/>
      <c r="E54" s="15"/>
      <c r="F54" s="15"/>
      <c r="G54" s="15"/>
      <c r="H54" s="15"/>
      <c r="I54" s="15"/>
      <c r="J54" s="15"/>
    </row>
    <row r="55" spans="1:10" x14ac:dyDescent="0.2">
      <c r="A55" s="1" t="s">
        <v>23</v>
      </c>
      <c r="B55" s="13">
        <v>309.01</v>
      </c>
      <c r="C55" s="13">
        <v>297.89</v>
      </c>
      <c r="D55" s="13">
        <v>287.04000000000002</v>
      </c>
      <c r="E55" s="13">
        <v>274.77</v>
      </c>
      <c r="F55" s="13">
        <v>250.17</v>
      </c>
      <c r="G55" s="13">
        <v>241.34</v>
      </c>
      <c r="H55" s="13">
        <v>264.17</v>
      </c>
      <c r="I55" s="13">
        <v>223.59</v>
      </c>
      <c r="J55" s="13">
        <v>213.27</v>
      </c>
    </row>
    <row r="56" spans="1:10" x14ac:dyDescent="0.2">
      <c r="A56" s="1"/>
      <c r="B56" s="13"/>
      <c r="C56" s="13"/>
      <c r="D56" s="13"/>
      <c r="E56" s="13"/>
      <c r="F56" s="13"/>
      <c r="G56" s="13"/>
      <c r="H56" s="13"/>
      <c r="I56" s="13"/>
      <c r="J56" s="13"/>
    </row>
    <row r="57" spans="1:10" x14ac:dyDescent="0.2">
      <c r="A57" s="1"/>
      <c r="B57" s="3">
        <f>B55*B56</f>
        <v>0</v>
      </c>
      <c r="C57" s="3">
        <f t="shared" ref="C57" si="97">C55*C56</f>
        <v>0</v>
      </c>
      <c r="D57" s="3">
        <f t="shared" ref="D57" si="98">D55*D56</f>
        <v>0</v>
      </c>
      <c r="E57" s="3">
        <f t="shared" ref="E57" si="99">E55*E56</f>
        <v>0</v>
      </c>
      <c r="F57" s="3">
        <f t="shared" ref="F57" si="100">F55*F56</f>
        <v>0</v>
      </c>
      <c r="G57" s="3">
        <f t="shared" ref="G57" si="101">G55*G56</f>
        <v>0</v>
      </c>
      <c r="H57" s="3">
        <f t="shared" ref="H57" si="102">H55*H56</f>
        <v>0</v>
      </c>
      <c r="I57" s="3">
        <f t="shared" ref="I57" si="103">I55*I56</f>
        <v>0</v>
      </c>
      <c r="J57" s="3">
        <f t="shared" ref="J57" si="104">J55*J56</f>
        <v>0</v>
      </c>
    </row>
    <row r="58" spans="1:10" x14ac:dyDescent="0.2">
      <c r="A58" s="2"/>
      <c r="B58" s="15"/>
      <c r="C58" s="15"/>
      <c r="D58" s="15"/>
      <c r="E58" s="15"/>
      <c r="F58" s="15"/>
      <c r="G58" s="15"/>
      <c r="H58" s="15"/>
      <c r="I58" s="15"/>
      <c r="J58" s="15"/>
    </row>
    <row r="59" spans="1:10" x14ac:dyDescent="0.2">
      <c r="A59" s="1" t="s">
        <v>24</v>
      </c>
      <c r="B59" s="13">
        <v>283.25</v>
      </c>
      <c r="C59" s="13">
        <v>273.10000000000002</v>
      </c>
      <c r="D59" s="13">
        <v>263.35000000000002</v>
      </c>
      <c r="E59" s="13">
        <v>253.39</v>
      </c>
      <c r="F59" s="13">
        <v>231.93</v>
      </c>
      <c r="G59" s="13">
        <v>225.7</v>
      </c>
      <c r="H59" s="13">
        <v>252.86</v>
      </c>
      <c r="I59" s="13">
        <v>208.88</v>
      </c>
      <c r="J59" s="13">
        <v>201.43</v>
      </c>
    </row>
    <row r="60" spans="1:10" x14ac:dyDescent="0.2">
      <c r="A60" s="1"/>
      <c r="B60" s="13"/>
      <c r="C60" s="13"/>
      <c r="D60" s="13"/>
      <c r="E60" s="13"/>
      <c r="F60" s="13"/>
      <c r="G60" s="13"/>
      <c r="H60" s="13"/>
      <c r="I60" s="13"/>
      <c r="J60" s="13"/>
    </row>
    <row r="61" spans="1:10" x14ac:dyDescent="0.2">
      <c r="A61" s="1"/>
      <c r="B61" s="3">
        <f>B59*B60</f>
        <v>0</v>
      </c>
      <c r="C61" s="3">
        <f t="shared" ref="C61" si="105">C59*C60</f>
        <v>0</v>
      </c>
      <c r="D61" s="3">
        <f t="shared" ref="D61" si="106">D59*D60</f>
        <v>0</v>
      </c>
      <c r="E61" s="3">
        <f t="shared" ref="E61" si="107">E59*E60</f>
        <v>0</v>
      </c>
      <c r="F61" s="3">
        <f t="shared" ref="F61" si="108">F59*F60</f>
        <v>0</v>
      </c>
      <c r="G61" s="3">
        <f t="shared" ref="G61" si="109">G59*G60</f>
        <v>0</v>
      </c>
      <c r="H61" s="3">
        <f t="shared" ref="H61" si="110">H59*H60</f>
        <v>0</v>
      </c>
      <c r="I61" s="3">
        <f t="shared" ref="I61" si="111">I59*I60</f>
        <v>0</v>
      </c>
      <c r="J61" s="3">
        <f t="shared" ref="J61" si="112">J59*J60</f>
        <v>0</v>
      </c>
    </row>
    <row r="62" spans="1:10" x14ac:dyDescent="0.2">
      <c r="A62" s="2"/>
      <c r="B62" s="15"/>
      <c r="C62" s="15"/>
      <c r="D62" s="15"/>
      <c r="E62" s="15"/>
      <c r="F62" s="15"/>
      <c r="G62" s="15"/>
      <c r="H62" s="15"/>
      <c r="I62" s="15"/>
      <c r="J62" s="15"/>
    </row>
    <row r="63" spans="1:10" x14ac:dyDescent="0.2">
      <c r="A63" s="1" t="s">
        <v>25</v>
      </c>
      <c r="B63" s="13">
        <v>485.04</v>
      </c>
      <c r="C63" s="13">
        <v>473.91</v>
      </c>
      <c r="D63" s="13">
        <v>463.07</v>
      </c>
      <c r="E63" s="13">
        <v>450.8</v>
      </c>
      <c r="F63" s="13">
        <v>425.24</v>
      </c>
      <c r="G63" s="13">
        <v>0</v>
      </c>
      <c r="H63" s="13">
        <v>440.2</v>
      </c>
      <c r="I63" s="13">
        <v>398.66</v>
      </c>
      <c r="J63" s="13">
        <v>0</v>
      </c>
    </row>
    <row r="64" spans="1:10" x14ac:dyDescent="0.2">
      <c r="A64" s="1"/>
      <c r="B64" s="13"/>
      <c r="C64" s="13"/>
      <c r="D64" s="13"/>
      <c r="E64" s="13"/>
      <c r="F64" s="13"/>
      <c r="G64" s="13"/>
      <c r="H64" s="13"/>
      <c r="I64" s="13"/>
      <c r="J64" s="13"/>
    </row>
    <row r="65" spans="1:10" x14ac:dyDescent="0.2">
      <c r="A65" s="1"/>
      <c r="B65" s="3">
        <f>B63*B64</f>
        <v>0</v>
      </c>
      <c r="C65" s="3">
        <f t="shared" ref="C65" si="113">C63*C64</f>
        <v>0</v>
      </c>
      <c r="D65" s="3">
        <f t="shared" ref="D65" si="114">D63*D64</f>
        <v>0</v>
      </c>
      <c r="E65" s="3">
        <f t="shared" ref="E65" si="115">E63*E64</f>
        <v>0</v>
      </c>
      <c r="F65" s="3">
        <f t="shared" ref="F65" si="116">F63*F64</f>
        <v>0</v>
      </c>
      <c r="G65" s="3">
        <f t="shared" ref="G65" si="117">G63*G64</f>
        <v>0</v>
      </c>
      <c r="H65" s="3">
        <f t="shared" ref="H65" si="118">H63*H64</f>
        <v>0</v>
      </c>
      <c r="I65" s="3">
        <f t="shared" ref="I65" si="119">I63*I64</f>
        <v>0</v>
      </c>
      <c r="J65" s="3">
        <f t="shared" ref="J65" si="120">J63*J64</f>
        <v>0</v>
      </c>
    </row>
    <row r="66" spans="1:10" x14ac:dyDescent="0.2">
      <c r="A66" s="2"/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">
      <c r="A67" s="1" t="s">
        <v>26</v>
      </c>
      <c r="B67" s="13">
        <v>334.61</v>
      </c>
      <c r="C67" s="13">
        <v>323.48</v>
      </c>
      <c r="D67" s="13">
        <v>312.64</v>
      </c>
      <c r="E67" s="13">
        <v>300.37</v>
      </c>
      <c r="F67" s="13">
        <v>277.75</v>
      </c>
      <c r="G67" s="13">
        <v>0</v>
      </c>
      <c r="H67" s="13">
        <v>289.77</v>
      </c>
      <c r="I67" s="13">
        <v>251.17</v>
      </c>
      <c r="J67" s="13">
        <v>0</v>
      </c>
    </row>
    <row r="68" spans="1:10" x14ac:dyDescent="0.2">
      <c r="A68" s="1"/>
      <c r="B68" s="13"/>
      <c r="C68" s="13"/>
      <c r="D68" s="13"/>
      <c r="E68" s="13"/>
      <c r="F68" s="13"/>
      <c r="G68" s="13"/>
      <c r="H68" s="13"/>
      <c r="I68" s="13"/>
      <c r="J68" s="13"/>
    </row>
    <row r="69" spans="1:10" x14ac:dyDescent="0.2">
      <c r="A69" s="1"/>
      <c r="B69" s="3">
        <f>B67*B68</f>
        <v>0</v>
      </c>
      <c r="C69" s="3">
        <f t="shared" ref="C69" si="121">C67*C68</f>
        <v>0</v>
      </c>
      <c r="D69" s="3">
        <f t="shared" ref="D69" si="122">D67*D68</f>
        <v>0</v>
      </c>
      <c r="E69" s="3">
        <f t="shared" ref="E69" si="123">E67*E68</f>
        <v>0</v>
      </c>
      <c r="F69" s="3">
        <f t="shared" ref="F69" si="124">F67*F68</f>
        <v>0</v>
      </c>
      <c r="G69" s="3">
        <f t="shared" ref="G69" si="125">G67*G68</f>
        <v>0</v>
      </c>
      <c r="H69" s="3">
        <f t="shared" ref="H69" si="126">H67*H68</f>
        <v>0</v>
      </c>
      <c r="I69" s="3">
        <f t="shared" ref="I69" si="127">I67*I68</f>
        <v>0</v>
      </c>
      <c r="J69" s="3">
        <f t="shared" ref="J69" si="128">J67*J68</f>
        <v>0</v>
      </c>
    </row>
    <row r="70" spans="1:10" x14ac:dyDescent="0.2">
      <c r="A70" s="2"/>
      <c r="B70" s="15"/>
      <c r="C70" s="15"/>
      <c r="D70" s="15"/>
      <c r="E70" s="15"/>
      <c r="F70" s="15"/>
      <c r="G70" s="15"/>
      <c r="H70" s="15"/>
      <c r="I70" s="15"/>
      <c r="J70" s="15"/>
    </row>
    <row r="71" spans="1:10" x14ac:dyDescent="0.2">
      <c r="A71" s="1" t="s">
        <v>27</v>
      </c>
      <c r="B71" s="13">
        <v>325.77</v>
      </c>
      <c r="C71" s="13">
        <v>314.64</v>
      </c>
      <c r="D71" s="13">
        <v>303.8</v>
      </c>
      <c r="E71" s="13">
        <v>291.52999999999997</v>
      </c>
      <c r="F71" s="13">
        <v>269.89</v>
      </c>
      <c r="G71" s="13">
        <v>260.06</v>
      </c>
      <c r="H71" s="13">
        <v>280.93</v>
      </c>
      <c r="I71" s="13">
        <v>263.64</v>
      </c>
      <c r="J71" s="13">
        <v>230.99</v>
      </c>
    </row>
    <row r="72" spans="1:10" x14ac:dyDescent="0.2">
      <c r="A72" s="1"/>
      <c r="B72" s="13"/>
      <c r="C72" s="13"/>
      <c r="D72" s="13"/>
      <c r="E72" s="13"/>
      <c r="F72" s="13"/>
      <c r="G72" s="13"/>
      <c r="H72" s="13"/>
      <c r="I72" s="13"/>
      <c r="J72" s="13"/>
    </row>
    <row r="73" spans="1:10" x14ac:dyDescent="0.2">
      <c r="A73" s="1"/>
      <c r="B73" s="3">
        <f>B71*B72</f>
        <v>0</v>
      </c>
      <c r="C73" s="3">
        <f t="shared" ref="C73" si="129">C71*C72</f>
        <v>0</v>
      </c>
      <c r="D73" s="3">
        <f t="shared" ref="D73" si="130">D71*D72</f>
        <v>0</v>
      </c>
      <c r="E73" s="3">
        <f t="shared" ref="E73" si="131">E71*E72</f>
        <v>0</v>
      </c>
      <c r="F73" s="3">
        <f t="shared" ref="F73" si="132">F71*F72</f>
        <v>0</v>
      </c>
      <c r="G73" s="3">
        <f t="shared" ref="G73" si="133">G71*G72</f>
        <v>0</v>
      </c>
      <c r="H73" s="3">
        <f t="shared" ref="H73" si="134">H71*H72</f>
        <v>0</v>
      </c>
      <c r="I73" s="3">
        <f t="shared" ref="I73" si="135">I71*I72</f>
        <v>0</v>
      </c>
      <c r="J73" s="3">
        <f t="shared" ref="J73" si="136">J71*J72</f>
        <v>0</v>
      </c>
    </row>
    <row r="74" spans="1:10" x14ac:dyDescent="0.2">
      <c r="A74" s="2"/>
      <c r="B74" s="15"/>
      <c r="C74" s="15"/>
      <c r="D74" s="15"/>
      <c r="E74" s="15"/>
      <c r="F74" s="15"/>
      <c r="G74" s="15"/>
      <c r="H74" s="15"/>
      <c r="I74" s="15"/>
      <c r="J74" s="15"/>
    </row>
    <row r="75" spans="1:10" x14ac:dyDescent="0.2">
      <c r="A75" s="1" t="s">
        <v>28</v>
      </c>
      <c r="B75" s="13">
        <v>283.25</v>
      </c>
      <c r="C75" s="13">
        <v>273.10000000000002</v>
      </c>
      <c r="D75" s="13">
        <v>263.35000000000002</v>
      </c>
      <c r="E75" s="13">
        <v>253.39</v>
      </c>
      <c r="F75" s="13">
        <v>231.93</v>
      </c>
      <c r="G75" s="13">
        <v>225.7</v>
      </c>
      <c r="H75" s="13">
        <v>252.86</v>
      </c>
      <c r="I75" s="13">
        <v>208.88</v>
      </c>
      <c r="J75" s="13">
        <v>201.43</v>
      </c>
    </row>
    <row r="76" spans="1:10" x14ac:dyDescent="0.2">
      <c r="A76" s="1"/>
      <c r="B76" s="13"/>
      <c r="C76" s="13"/>
      <c r="D76" s="13"/>
      <c r="E76" s="13"/>
      <c r="F76" s="13"/>
      <c r="G76" s="13"/>
      <c r="H76" s="13"/>
      <c r="I76" s="13"/>
      <c r="J76" s="13"/>
    </row>
    <row r="77" spans="1:10" x14ac:dyDescent="0.2">
      <c r="A77" s="1"/>
      <c r="B77" s="3">
        <f>B75*B76</f>
        <v>0</v>
      </c>
      <c r="C77" s="3">
        <f t="shared" ref="C77" si="137">C75*C76</f>
        <v>0</v>
      </c>
      <c r="D77" s="3">
        <f t="shared" ref="D77" si="138">D75*D76</f>
        <v>0</v>
      </c>
      <c r="E77" s="3">
        <f t="shared" ref="E77" si="139">E75*E76</f>
        <v>0</v>
      </c>
      <c r="F77" s="3">
        <f t="shared" ref="F77" si="140">F75*F76</f>
        <v>0</v>
      </c>
      <c r="G77" s="3">
        <f t="shared" ref="G77" si="141">G75*G76</f>
        <v>0</v>
      </c>
      <c r="H77" s="3">
        <f t="shared" ref="H77" si="142">H75*H76</f>
        <v>0</v>
      </c>
      <c r="I77" s="3">
        <f t="shared" ref="I77" si="143">I75*I76</f>
        <v>0</v>
      </c>
      <c r="J77" s="3">
        <f t="shared" ref="J77" si="144">J75*J76</f>
        <v>0</v>
      </c>
    </row>
    <row r="78" spans="1:10" x14ac:dyDescent="0.2">
      <c r="A78" s="2"/>
      <c r="B78" s="15"/>
      <c r="C78" s="15"/>
      <c r="D78" s="15"/>
      <c r="E78" s="15"/>
      <c r="F78" s="15"/>
      <c r="G78" s="15"/>
      <c r="H78" s="15"/>
      <c r="I78" s="15"/>
      <c r="J78" s="15"/>
    </row>
    <row r="79" spans="1:10" x14ac:dyDescent="0.2">
      <c r="A79" s="1" t="s">
        <v>29</v>
      </c>
      <c r="B79" s="13">
        <v>207.08</v>
      </c>
      <c r="C79" s="13">
        <v>198.94</v>
      </c>
      <c r="D79" s="13">
        <v>189.48</v>
      </c>
      <c r="E79" s="13">
        <v>180.53</v>
      </c>
      <c r="F79" s="13">
        <v>164.3</v>
      </c>
      <c r="G79" s="13">
        <v>158.91</v>
      </c>
      <c r="H79" s="13">
        <v>171.92</v>
      </c>
      <c r="I79" s="13">
        <v>143</v>
      </c>
      <c r="J79" s="13">
        <v>135.88999999999999</v>
      </c>
    </row>
    <row r="80" spans="1:10" x14ac:dyDescent="0.2">
      <c r="A80" s="1"/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">
      <c r="A81" s="1"/>
      <c r="B81" s="3">
        <f>B79*B80</f>
        <v>0</v>
      </c>
      <c r="C81" s="3">
        <f t="shared" ref="C81" si="145">C79*C80</f>
        <v>0</v>
      </c>
      <c r="D81" s="3">
        <f t="shared" ref="D81" si="146">D79*D80</f>
        <v>0</v>
      </c>
      <c r="E81" s="3">
        <f t="shared" ref="E81" si="147">E79*E80</f>
        <v>0</v>
      </c>
      <c r="F81" s="3">
        <f t="shared" ref="F81" si="148">F79*F80</f>
        <v>0</v>
      </c>
      <c r="G81" s="3">
        <f t="shared" ref="G81" si="149">G79*G80</f>
        <v>0</v>
      </c>
      <c r="H81" s="3">
        <f t="shared" ref="H81" si="150">H79*H80</f>
        <v>0</v>
      </c>
      <c r="I81" s="3">
        <f t="shared" ref="I81" si="151">I79*I80</f>
        <v>0</v>
      </c>
      <c r="J81" s="3">
        <f t="shared" ref="J81" si="152">J79*J80</f>
        <v>0</v>
      </c>
    </row>
    <row r="82" spans="1:10" x14ac:dyDescent="0.2">
      <c r="A82" s="2"/>
      <c r="B82" s="15"/>
      <c r="C82" s="15"/>
      <c r="D82" s="15"/>
      <c r="E82" s="15"/>
      <c r="F82" s="15"/>
      <c r="G82" s="15"/>
      <c r="H82" s="15"/>
      <c r="I82" s="15"/>
      <c r="J82" s="15"/>
    </row>
    <row r="83" spans="1:10" x14ac:dyDescent="0.2">
      <c r="A83" s="1" t="s">
        <v>30</v>
      </c>
      <c r="B83" s="13">
        <v>286.52999999999997</v>
      </c>
      <c r="C83" s="13">
        <v>276.38</v>
      </c>
      <c r="D83" s="13">
        <v>266.63</v>
      </c>
      <c r="E83" s="13">
        <v>256.68</v>
      </c>
      <c r="F83" s="13">
        <v>234.71</v>
      </c>
      <c r="G83" s="13">
        <v>228.48</v>
      </c>
      <c r="H83" s="13">
        <v>256.14999999999998</v>
      </c>
      <c r="I83" s="13">
        <v>211.66</v>
      </c>
      <c r="J83" s="13">
        <v>204.2</v>
      </c>
    </row>
    <row r="84" spans="1:10" x14ac:dyDescent="0.2">
      <c r="A84" s="1"/>
      <c r="B84" s="13"/>
      <c r="C84" s="13"/>
      <c r="D84" s="13"/>
      <c r="E84" s="13"/>
      <c r="F84" s="13"/>
      <c r="G84" s="13"/>
      <c r="H84" s="13"/>
      <c r="I84" s="13"/>
      <c r="J84" s="13"/>
    </row>
    <row r="85" spans="1:10" x14ac:dyDescent="0.2">
      <c r="A85" s="1"/>
      <c r="B85" s="3">
        <f>B83*B84</f>
        <v>0</v>
      </c>
      <c r="C85" s="3">
        <f t="shared" ref="C85" si="153">C83*C84</f>
        <v>0</v>
      </c>
      <c r="D85" s="3">
        <f t="shared" ref="D85" si="154">D83*D84</f>
        <v>0</v>
      </c>
      <c r="E85" s="3">
        <f t="shared" ref="E85" si="155">E83*E84</f>
        <v>0</v>
      </c>
      <c r="F85" s="3">
        <f t="shared" ref="F85" si="156">F83*F84</f>
        <v>0</v>
      </c>
      <c r="G85" s="3">
        <f t="shared" ref="G85" si="157">G83*G84</f>
        <v>0</v>
      </c>
      <c r="H85" s="3">
        <f t="shared" ref="H85" si="158">H83*H84</f>
        <v>0</v>
      </c>
      <c r="I85" s="3">
        <f t="shared" ref="I85" si="159">I83*I84</f>
        <v>0</v>
      </c>
      <c r="J85" s="3">
        <f t="shared" ref="J85" si="160">J83*J84</f>
        <v>0</v>
      </c>
    </row>
    <row r="86" spans="1:10" x14ac:dyDescent="0.2">
      <c r="A86" s="2"/>
      <c r="B86" s="15"/>
      <c r="C86" s="15"/>
      <c r="D86" s="15"/>
      <c r="E86" s="15"/>
      <c r="F86" s="15"/>
      <c r="G86" s="15"/>
      <c r="H86" s="15"/>
      <c r="I86" s="15"/>
      <c r="J86" s="15"/>
    </row>
    <row r="87" spans="1:10" x14ac:dyDescent="0.2">
      <c r="A87" s="1" t="s">
        <v>31</v>
      </c>
      <c r="B87" s="13">
        <v>239.24</v>
      </c>
      <c r="C87" s="13">
        <v>229.09</v>
      </c>
      <c r="D87" s="13">
        <v>219.34</v>
      </c>
      <c r="E87" s="13">
        <v>209.38</v>
      </c>
      <c r="F87" s="13">
        <v>188.69</v>
      </c>
      <c r="G87" s="13">
        <v>182.45</v>
      </c>
      <c r="H87" s="13">
        <v>208.85</v>
      </c>
      <c r="I87" s="13">
        <v>165.63</v>
      </c>
      <c r="J87" s="13">
        <v>158.18</v>
      </c>
    </row>
    <row r="88" spans="1:10" x14ac:dyDescent="0.2">
      <c r="A88" s="1"/>
      <c r="B88" s="13"/>
      <c r="C88" s="13"/>
      <c r="D88" s="13"/>
      <c r="E88" s="13"/>
      <c r="F88" s="13"/>
      <c r="G88" s="13"/>
      <c r="H88" s="13"/>
      <c r="I88" s="13"/>
      <c r="J88" s="13"/>
    </row>
    <row r="89" spans="1:10" x14ac:dyDescent="0.2">
      <c r="A89" s="1"/>
      <c r="B89" s="3">
        <f>B87*B88</f>
        <v>0</v>
      </c>
      <c r="C89" s="3">
        <f t="shared" ref="C89" si="161">C87*C88</f>
        <v>0</v>
      </c>
      <c r="D89" s="3">
        <f t="shared" ref="D89" si="162">D87*D88</f>
        <v>0</v>
      </c>
      <c r="E89" s="3">
        <f t="shared" ref="E89" si="163">E87*E88</f>
        <v>0</v>
      </c>
      <c r="F89" s="3">
        <f t="shared" ref="F89" si="164">F87*F88</f>
        <v>0</v>
      </c>
      <c r="G89" s="3">
        <f t="shared" ref="G89" si="165">G87*G88</f>
        <v>0</v>
      </c>
      <c r="H89" s="3">
        <f t="shared" ref="H89" si="166">H87*H88</f>
        <v>0</v>
      </c>
      <c r="I89" s="3">
        <f t="shared" ref="I89" si="167">I87*I88</f>
        <v>0</v>
      </c>
      <c r="J89" s="3">
        <f t="shared" ref="J89" si="168">J87*J88</f>
        <v>0</v>
      </c>
    </row>
    <row r="90" spans="1:10" x14ac:dyDescent="0.2">
      <c r="A90" s="2"/>
      <c r="B90" s="15"/>
      <c r="C90" s="15"/>
      <c r="D90" s="15"/>
      <c r="E90" s="15"/>
      <c r="F90" s="15"/>
      <c r="G90" s="15"/>
      <c r="H90" s="15"/>
      <c r="I90" s="15"/>
      <c r="J90" s="15"/>
    </row>
    <row r="91" spans="1:10" x14ac:dyDescent="0.2">
      <c r="A91" s="1" t="s">
        <v>32</v>
      </c>
      <c r="B91" s="13">
        <v>224.62</v>
      </c>
      <c r="C91" s="13">
        <v>218.65</v>
      </c>
      <c r="D91" s="13">
        <v>213.4</v>
      </c>
      <c r="E91" s="13">
        <v>208.84</v>
      </c>
      <c r="F91" s="13">
        <v>201.86</v>
      </c>
      <c r="G91" s="13">
        <v>194.67</v>
      </c>
      <c r="H91" s="13">
        <v>213.06</v>
      </c>
      <c r="I91" s="13">
        <v>187.7</v>
      </c>
      <c r="J91" s="13">
        <v>175.92</v>
      </c>
    </row>
    <row r="92" spans="1:10" x14ac:dyDescent="0.2">
      <c r="A92" s="1"/>
      <c r="B92" s="13"/>
      <c r="C92" s="13"/>
      <c r="D92" s="13"/>
      <c r="E92" s="13"/>
      <c r="F92" s="13"/>
      <c r="G92" s="13"/>
      <c r="H92" s="13"/>
      <c r="I92" s="13"/>
      <c r="J92" s="13"/>
    </row>
    <row r="93" spans="1:10" x14ac:dyDescent="0.2">
      <c r="A93" s="1"/>
      <c r="B93" s="3">
        <f>B91*B92</f>
        <v>0</v>
      </c>
      <c r="C93" s="3">
        <f t="shared" ref="C93" si="169">C91*C92</f>
        <v>0</v>
      </c>
      <c r="D93" s="3">
        <f t="shared" ref="D93" si="170">D91*D92</f>
        <v>0</v>
      </c>
      <c r="E93" s="3">
        <f t="shared" ref="E93" si="171">E91*E92</f>
        <v>0</v>
      </c>
      <c r="F93" s="3">
        <f t="shared" ref="F93" si="172">F91*F92</f>
        <v>0</v>
      </c>
      <c r="G93" s="3">
        <f t="shared" ref="G93" si="173">G91*G92</f>
        <v>0</v>
      </c>
      <c r="H93" s="3">
        <f t="shared" ref="H93" si="174">H91*H92</f>
        <v>0</v>
      </c>
      <c r="I93" s="3">
        <f t="shared" ref="I93" si="175">I91*I92</f>
        <v>0</v>
      </c>
      <c r="J93" s="3">
        <f>J91*J92</f>
        <v>0</v>
      </c>
    </row>
    <row r="94" spans="1:10" x14ac:dyDescent="0.2">
      <c r="A94" s="2"/>
      <c r="B94" s="15"/>
      <c r="C94" s="15"/>
      <c r="D94" s="15"/>
      <c r="E94" s="15"/>
      <c r="F94" s="15"/>
      <c r="G94" s="15"/>
      <c r="H94" s="15"/>
      <c r="I94" s="15"/>
      <c r="J94" s="15"/>
    </row>
    <row r="95" spans="1:10" x14ac:dyDescent="0.2">
      <c r="A95" s="1" t="s">
        <v>33</v>
      </c>
      <c r="B95" s="13">
        <v>283.25</v>
      </c>
      <c r="C95" s="13">
        <v>273.10000000000002</v>
      </c>
      <c r="D95" s="13">
        <v>263.35000000000002</v>
      </c>
      <c r="E95" s="13">
        <v>253.39</v>
      </c>
      <c r="F95" s="13">
        <v>231.93</v>
      </c>
      <c r="G95" s="13">
        <v>225.7</v>
      </c>
      <c r="H95" s="13">
        <v>252.86</v>
      </c>
      <c r="I95" s="13">
        <v>208.88</v>
      </c>
      <c r="J95" s="13">
        <v>201.43</v>
      </c>
    </row>
    <row r="96" spans="1:10" x14ac:dyDescent="0.2">
      <c r="A96" s="1"/>
      <c r="B96" s="13"/>
      <c r="C96" s="13"/>
      <c r="D96" s="13"/>
      <c r="E96" s="13"/>
      <c r="F96" s="13"/>
      <c r="G96" s="13"/>
      <c r="H96" s="13"/>
      <c r="I96" s="13"/>
      <c r="J96" s="13"/>
    </row>
    <row r="97" spans="1:10" x14ac:dyDescent="0.2">
      <c r="A97" s="1"/>
      <c r="B97" s="3">
        <f>B95*B96</f>
        <v>0</v>
      </c>
      <c r="C97" s="3">
        <f t="shared" ref="C97" si="176">C95*C96</f>
        <v>0</v>
      </c>
      <c r="D97" s="3">
        <f t="shared" ref="D97" si="177">D95*D96</f>
        <v>0</v>
      </c>
      <c r="E97" s="3">
        <f t="shared" ref="E97" si="178">E95*E96</f>
        <v>0</v>
      </c>
      <c r="F97" s="3">
        <f t="shared" ref="F97" si="179">F95*F96</f>
        <v>0</v>
      </c>
      <c r="G97" s="3">
        <f t="shared" ref="G97" si="180">G95*G96</f>
        <v>0</v>
      </c>
      <c r="H97" s="3">
        <f t="shared" ref="H97" si="181">H95*H96</f>
        <v>0</v>
      </c>
      <c r="I97" s="3">
        <f t="shared" ref="I97" si="182">I95*I96</f>
        <v>0</v>
      </c>
      <c r="J97" s="3">
        <f t="shared" ref="J97" si="183">J95*J96</f>
        <v>0</v>
      </c>
    </row>
    <row r="98" spans="1:10" x14ac:dyDescent="0.2">
      <c r="A98" s="2"/>
      <c r="B98" s="15"/>
      <c r="C98" s="15"/>
      <c r="D98" s="15"/>
      <c r="E98" s="15"/>
      <c r="F98" s="15"/>
      <c r="G98" s="15"/>
      <c r="H98" s="15"/>
      <c r="I98" s="15"/>
      <c r="J98" s="15"/>
    </row>
    <row r="99" spans="1:10" x14ac:dyDescent="0.2">
      <c r="A99" s="1" t="s">
        <v>34</v>
      </c>
      <c r="B99" s="13">
        <v>156.75</v>
      </c>
      <c r="C99" s="13">
        <v>148.59</v>
      </c>
      <c r="D99" s="13">
        <v>138.47999999999999</v>
      </c>
      <c r="E99" s="13">
        <v>132.77000000000001</v>
      </c>
      <c r="F99" s="13">
        <v>117.2</v>
      </c>
      <c r="G99" s="13">
        <v>110.9</v>
      </c>
      <c r="H99" s="13">
        <v>126</v>
      </c>
      <c r="I99" s="13">
        <v>95.13</v>
      </c>
      <c r="J99" s="13">
        <v>87.73</v>
      </c>
    </row>
    <row r="100" spans="1:10" x14ac:dyDescent="0.2">
      <c r="A100" s="1"/>
      <c r="B100" s="13"/>
      <c r="C100" s="13"/>
      <c r="D100" s="13"/>
      <c r="E100" s="13"/>
      <c r="F100" s="13"/>
      <c r="G100" s="13"/>
      <c r="H100" s="13"/>
      <c r="I100" s="13"/>
      <c r="J100" s="13"/>
    </row>
    <row r="101" spans="1:10" x14ac:dyDescent="0.2">
      <c r="A101" s="1"/>
      <c r="B101" s="3">
        <f>B99*B100</f>
        <v>0</v>
      </c>
      <c r="C101" s="3">
        <f t="shared" ref="C101" si="184">C99*C100</f>
        <v>0</v>
      </c>
      <c r="D101" s="3">
        <f t="shared" ref="D101" si="185">D99*D100</f>
        <v>0</v>
      </c>
      <c r="E101" s="3">
        <f t="shared" ref="E101" si="186">E99*E100</f>
        <v>0</v>
      </c>
      <c r="F101" s="3">
        <f t="shared" ref="F101" si="187">F99*F100</f>
        <v>0</v>
      </c>
      <c r="G101" s="3">
        <f t="shared" ref="G101" si="188">G99*G100</f>
        <v>0</v>
      </c>
      <c r="H101" s="3">
        <f t="shared" ref="H101" si="189">H99*H100</f>
        <v>0</v>
      </c>
      <c r="I101" s="3">
        <f t="shared" ref="I101" si="190">I99*I100</f>
        <v>0</v>
      </c>
      <c r="J101" s="3">
        <f t="shared" ref="J101" si="191">J99*J100</f>
        <v>0</v>
      </c>
    </row>
    <row r="102" spans="1:10" x14ac:dyDescent="0.2">
      <c r="A102" s="2"/>
      <c r="B102" s="15"/>
      <c r="C102" s="15"/>
      <c r="D102" s="15"/>
      <c r="E102" s="15"/>
      <c r="F102" s="15"/>
      <c r="G102" s="15"/>
      <c r="H102" s="15"/>
      <c r="I102" s="15"/>
      <c r="J102" s="15"/>
    </row>
    <row r="103" spans="1:10" x14ac:dyDescent="0.2">
      <c r="A103" s="1" t="s">
        <v>35</v>
      </c>
      <c r="B103" s="13">
        <v>155.75</v>
      </c>
      <c r="C103" s="13">
        <v>147.59</v>
      </c>
      <c r="D103" s="13">
        <v>138.47999999999999</v>
      </c>
      <c r="E103" s="13">
        <v>131.77000000000001</v>
      </c>
      <c r="F103" s="13">
        <v>117.2</v>
      </c>
      <c r="G103" s="13">
        <v>109.9</v>
      </c>
      <c r="H103" s="13">
        <v>125</v>
      </c>
      <c r="I103" s="13">
        <v>95.13</v>
      </c>
      <c r="J103" s="13">
        <v>86.73</v>
      </c>
    </row>
    <row r="104" spans="1:10" x14ac:dyDescent="0.2">
      <c r="A104" s="1"/>
      <c r="B104" s="13"/>
      <c r="C104" s="13"/>
      <c r="D104" s="13"/>
      <c r="E104" s="13"/>
      <c r="F104" s="13"/>
      <c r="G104" s="13"/>
      <c r="H104" s="13"/>
      <c r="I104" s="13"/>
      <c r="J104" s="13"/>
    </row>
    <row r="105" spans="1:10" x14ac:dyDescent="0.2">
      <c r="A105" s="1"/>
      <c r="B105" s="3">
        <f>B103*B104</f>
        <v>0</v>
      </c>
      <c r="C105" s="3">
        <f t="shared" ref="C105" si="192">C103*C104</f>
        <v>0</v>
      </c>
      <c r="D105" s="3">
        <f t="shared" ref="D105" si="193">D103*D104</f>
        <v>0</v>
      </c>
      <c r="E105" s="3">
        <f t="shared" ref="E105" si="194">E103*E104</f>
        <v>0</v>
      </c>
      <c r="F105" s="3">
        <f t="shared" ref="F105" si="195">F103*F104</f>
        <v>0</v>
      </c>
      <c r="G105" s="3">
        <f t="shared" ref="G105" si="196">G103*G104</f>
        <v>0</v>
      </c>
      <c r="H105" s="3">
        <f t="shared" ref="H105" si="197">H103*H104</f>
        <v>0</v>
      </c>
      <c r="I105" s="3">
        <f t="shared" ref="I105" si="198">I103*I104</f>
        <v>0</v>
      </c>
      <c r="J105" s="3">
        <f t="shared" ref="J105" si="199">J103*J104</f>
        <v>0</v>
      </c>
    </row>
    <row r="106" spans="1:10" x14ac:dyDescent="0.2">
      <c r="A106" s="2"/>
      <c r="B106" s="15"/>
      <c r="C106" s="15"/>
      <c r="D106" s="15"/>
      <c r="E106" s="15"/>
      <c r="F106" s="15"/>
      <c r="G106" s="15"/>
      <c r="H106" s="15"/>
      <c r="I106" s="15"/>
      <c r="J106" s="15"/>
    </row>
    <row r="107" spans="1:10" x14ac:dyDescent="0.2">
      <c r="A107" s="1" t="s">
        <v>36</v>
      </c>
      <c r="B107" s="13">
        <v>125.18</v>
      </c>
      <c r="C107" s="13">
        <v>118.05</v>
      </c>
      <c r="D107" s="13">
        <v>109.33</v>
      </c>
      <c r="E107" s="13">
        <v>104.91</v>
      </c>
      <c r="F107" s="13">
        <v>93.46</v>
      </c>
      <c r="G107" s="13">
        <v>87.55</v>
      </c>
      <c r="H107" s="13">
        <v>99.89</v>
      </c>
      <c r="I107" s="13">
        <v>74.38</v>
      </c>
      <c r="J107" s="13">
        <v>71.069999999999993</v>
      </c>
    </row>
    <row r="108" spans="1:10" x14ac:dyDescent="0.2">
      <c r="A108" s="1"/>
      <c r="B108" s="13"/>
      <c r="C108" s="13"/>
      <c r="D108" s="13"/>
      <c r="E108" s="13"/>
      <c r="F108" s="13"/>
      <c r="G108" s="13"/>
      <c r="H108" s="13"/>
      <c r="I108" s="13"/>
      <c r="J108" s="13"/>
    </row>
    <row r="109" spans="1:10" x14ac:dyDescent="0.2">
      <c r="A109" s="1"/>
      <c r="B109" s="3">
        <f>B107*B108</f>
        <v>0</v>
      </c>
      <c r="C109" s="3">
        <f t="shared" ref="C109" si="200">C107*C108</f>
        <v>0</v>
      </c>
      <c r="D109" s="3">
        <f t="shared" ref="D109" si="201">D107*D108</f>
        <v>0</v>
      </c>
      <c r="E109" s="3">
        <f t="shared" ref="E109" si="202">E107*E108</f>
        <v>0</v>
      </c>
      <c r="F109" s="3">
        <f t="shared" ref="F109" si="203">F107*F108</f>
        <v>0</v>
      </c>
      <c r="G109" s="3">
        <f t="shared" ref="G109" si="204">G107*G108</f>
        <v>0</v>
      </c>
      <c r="H109" s="3">
        <f t="shared" ref="H109" si="205">H107*H108</f>
        <v>0</v>
      </c>
      <c r="I109" s="3">
        <f t="shared" ref="I109" si="206">I107*I108</f>
        <v>0</v>
      </c>
      <c r="J109" s="3">
        <f t="shared" ref="J109" si="207">J107*J108</f>
        <v>0</v>
      </c>
    </row>
    <row r="110" spans="1:10" x14ac:dyDescent="0.2">
      <c r="A110" s="2"/>
      <c r="B110" s="15"/>
      <c r="C110" s="15"/>
      <c r="D110" s="15"/>
      <c r="E110" s="15"/>
      <c r="F110" s="15"/>
      <c r="G110" s="15"/>
      <c r="H110" s="15"/>
      <c r="I110" s="15"/>
      <c r="J110" s="15"/>
    </row>
    <row r="111" spans="1:10" x14ac:dyDescent="0.2">
      <c r="B111" s="14"/>
      <c r="C111" s="14"/>
      <c r="D111" s="14"/>
      <c r="E111" s="14"/>
      <c r="F111" s="14"/>
      <c r="G111" s="14"/>
      <c r="H111" s="14"/>
      <c r="I111" s="14"/>
      <c r="J111" s="14"/>
    </row>
    <row r="113" spans="9:10" ht="15.75" x14ac:dyDescent="0.25">
      <c r="I113" s="17" t="s">
        <v>40</v>
      </c>
      <c r="J113" s="18">
        <f>SUM(B5:J5,B9:J9,B13:J13,B17:J17,B21:J21,B25:J25,B29:J29,B33:J33,B37:J37,B41:J41,B45:J45,B49:J49,B53:J53,B57:J57,B61:J61,B65:J65,B69:J69,B73:J73,B77:J77,B81:J81,B85:J85,B89:J89,B93:J93,B97:J97,B101:J101,B105:J105,B109:J109)</f>
        <v>0</v>
      </c>
    </row>
  </sheetData>
  <phoneticPr fontId="0" type="noConversion"/>
  <conditionalFormatting sqref="B4:J5">
    <cfRule type="cellIs" dxfId="27" priority="27" operator="greaterThan">
      <formula>0</formula>
    </cfRule>
  </conditionalFormatting>
  <conditionalFormatting sqref="B8:J9">
    <cfRule type="cellIs" dxfId="26" priority="26" operator="greaterThan">
      <formula>0</formula>
    </cfRule>
  </conditionalFormatting>
  <conditionalFormatting sqref="B12:J13">
    <cfRule type="cellIs" dxfId="25" priority="25" operator="greaterThan">
      <formula>0</formula>
    </cfRule>
  </conditionalFormatting>
  <conditionalFormatting sqref="B16:J17">
    <cfRule type="cellIs" dxfId="24" priority="24" operator="greaterThan">
      <formula>0</formula>
    </cfRule>
  </conditionalFormatting>
  <conditionalFormatting sqref="B20:J21">
    <cfRule type="cellIs" dxfId="23" priority="23" operator="greaterThan">
      <formula>0</formula>
    </cfRule>
  </conditionalFormatting>
  <conditionalFormatting sqref="B24:J25">
    <cfRule type="cellIs" dxfId="22" priority="22" operator="greaterThan">
      <formula>0</formula>
    </cfRule>
  </conditionalFormatting>
  <conditionalFormatting sqref="B28:J29">
    <cfRule type="cellIs" dxfId="21" priority="21" operator="greaterThan">
      <formula>0</formula>
    </cfRule>
  </conditionalFormatting>
  <conditionalFormatting sqref="B32:J33">
    <cfRule type="cellIs" dxfId="20" priority="20" operator="greaterThan">
      <formula>0</formula>
    </cfRule>
  </conditionalFormatting>
  <conditionalFormatting sqref="B36:J37">
    <cfRule type="cellIs" dxfId="19" priority="19" operator="greaterThan">
      <formula>0</formula>
    </cfRule>
  </conditionalFormatting>
  <conditionalFormatting sqref="B40:J41">
    <cfRule type="cellIs" dxfId="18" priority="18" operator="greaterThan">
      <formula>0</formula>
    </cfRule>
  </conditionalFormatting>
  <conditionalFormatting sqref="B44:J45">
    <cfRule type="cellIs" dxfId="17" priority="17" operator="greaterThan">
      <formula>0</formula>
    </cfRule>
  </conditionalFormatting>
  <conditionalFormatting sqref="B48:J49">
    <cfRule type="cellIs" dxfId="16" priority="16" operator="greaterThan">
      <formula>0</formula>
    </cfRule>
  </conditionalFormatting>
  <conditionalFormatting sqref="B52:J53">
    <cfRule type="cellIs" dxfId="15" priority="15" operator="greaterThan">
      <formula>0</formula>
    </cfRule>
  </conditionalFormatting>
  <conditionalFormatting sqref="B56:J57">
    <cfRule type="cellIs" dxfId="14" priority="14" operator="greaterThan">
      <formula>0</formula>
    </cfRule>
  </conditionalFormatting>
  <conditionalFormatting sqref="B60:J61">
    <cfRule type="cellIs" dxfId="13" priority="13" operator="greaterThan">
      <formula>0</formula>
    </cfRule>
  </conditionalFormatting>
  <conditionalFormatting sqref="B64:J65">
    <cfRule type="cellIs" dxfId="12" priority="12" operator="greaterThan">
      <formula>0</formula>
    </cfRule>
  </conditionalFormatting>
  <conditionalFormatting sqref="B68:J69">
    <cfRule type="cellIs" dxfId="11" priority="11" operator="greaterThan">
      <formula>0</formula>
    </cfRule>
  </conditionalFormatting>
  <conditionalFormatting sqref="B72:J73">
    <cfRule type="cellIs" dxfId="10" priority="10" operator="greaterThan">
      <formula>0</formula>
    </cfRule>
  </conditionalFormatting>
  <conditionalFormatting sqref="B76:J77">
    <cfRule type="cellIs" dxfId="9" priority="9" operator="greaterThan">
      <formula>0</formula>
    </cfRule>
  </conditionalFormatting>
  <conditionalFormatting sqref="B80:J81">
    <cfRule type="cellIs" dxfId="8" priority="8" operator="greaterThan">
      <formula>0</formula>
    </cfRule>
  </conditionalFormatting>
  <conditionalFormatting sqref="B84:J85">
    <cfRule type="cellIs" dxfId="7" priority="7" operator="greaterThan">
      <formula>0</formula>
    </cfRule>
  </conditionalFormatting>
  <conditionalFormatting sqref="B88:J89">
    <cfRule type="cellIs" dxfId="6" priority="6" operator="greaterThan">
      <formula>0</formula>
    </cfRule>
  </conditionalFormatting>
  <conditionalFormatting sqref="B92:J93">
    <cfRule type="cellIs" dxfId="5" priority="5" operator="greaterThan">
      <formula>0</formula>
    </cfRule>
  </conditionalFormatting>
  <conditionalFormatting sqref="B96:J97">
    <cfRule type="cellIs" dxfId="4" priority="4" operator="greaterThan">
      <formula>0</formula>
    </cfRule>
  </conditionalFormatting>
  <conditionalFormatting sqref="B100:J101">
    <cfRule type="cellIs" dxfId="3" priority="3" operator="greaterThan">
      <formula>0</formula>
    </cfRule>
  </conditionalFormatting>
  <conditionalFormatting sqref="B104:J105">
    <cfRule type="cellIs" dxfId="2" priority="2" operator="greaterThan">
      <formula>0</formula>
    </cfRule>
  </conditionalFormatting>
  <conditionalFormatting sqref="B108:J109">
    <cfRule type="cellIs" dxfId="1" priority="1" operator="greaterThan">
      <formula>0</formula>
    </cfRule>
  </conditionalFormatting>
  <printOptions headings="1" gridLines="1"/>
  <pageMargins left="0.75" right="0.75" top="1" bottom="1" header="0.5" footer="0.5"/>
  <pageSetup fitToWidth="0" orientation="portrait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A92C7-8341-45D4-8E58-33F18A4F90DD}">
  <dimension ref="A6:D12"/>
  <sheetViews>
    <sheetView workbookViewId="0">
      <selection activeCell="D9" sqref="D9"/>
    </sheetView>
  </sheetViews>
  <sheetFormatPr defaultRowHeight="12.75" x14ac:dyDescent="0.2"/>
  <cols>
    <col min="1" max="2" width="11.140625" bestFit="1" customWidth="1"/>
    <col min="3" max="3" width="20.85546875" customWidth="1"/>
    <col min="4" max="4" width="11.140625" customWidth="1"/>
  </cols>
  <sheetData>
    <row r="6" spans="1:4" x14ac:dyDescent="0.2">
      <c r="A6" s="9"/>
      <c r="B6" s="9"/>
      <c r="C6" s="10" t="s">
        <v>37</v>
      </c>
      <c r="D6" s="11" t="s">
        <v>38</v>
      </c>
    </row>
    <row r="7" spans="1:4" x14ac:dyDescent="0.2">
      <c r="A7" s="9">
        <v>0.01</v>
      </c>
      <c r="B7" s="9">
        <v>2000</v>
      </c>
      <c r="C7" s="9"/>
      <c r="D7" s="8">
        <v>150</v>
      </c>
    </row>
    <row r="8" spans="1:4" x14ac:dyDescent="0.2">
      <c r="A8" s="9">
        <v>2000.01</v>
      </c>
      <c r="B8" s="9">
        <v>25000</v>
      </c>
      <c r="C8" s="9">
        <v>0</v>
      </c>
      <c r="D8" s="8">
        <f>(80+150)+((C8-A8)/1000*17.08)</f>
        <v>195.8398292</v>
      </c>
    </row>
    <row r="9" spans="1:4" x14ac:dyDescent="0.2">
      <c r="A9" s="9">
        <v>25000.01</v>
      </c>
      <c r="B9" s="9">
        <v>100000</v>
      </c>
      <c r="C9" s="9"/>
      <c r="D9" s="8">
        <f>(80+542.84)+((C9-B8)/1000*12.32)</f>
        <v>314.84000000000003</v>
      </c>
    </row>
    <row r="10" spans="1:4" x14ac:dyDescent="0.2">
      <c r="A10" s="9">
        <v>100000.01</v>
      </c>
      <c r="B10" s="9">
        <v>1000000</v>
      </c>
      <c r="C10" s="3"/>
      <c r="D10" s="8">
        <f>(80+1466.84)+((C10-B9)/1000*7.97)</f>
        <v>749.83999999999992</v>
      </c>
    </row>
    <row r="11" spans="1:4" x14ac:dyDescent="0.2">
      <c r="A11" s="9">
        <v>1000000.01</v>
      </c>
      <c r="B11" s="9">
        <v>10000000</v>
      </c>
      <c r="C11" s="9"/>
      <c r="D11" s="8">
        <f>(80+8639.84)+((C11-B10)/1000*7.32)</f>
        <v>1399.8400000000001</v>
      </c>
    </row>
    <row r="12" spans="1:4" x14ac:dyDescent="0.2">
      <c r="A12" s="9">
        <v>10000001</v>
      </c>
      <c r="B12" s="12" t="s">
        <v>39</v>
      </c>
      <c r="C12" s="9"/>
      <c r="D12" s="8">
        <f>(80+74519.8)+((C12-B11)/1000*4.88)</f>
        <v>25799.800000000003</v>
      </c>
    </row>
  </sheetData>
  <conditionalFormatting sqref="C10">
    <cfRule type="cellIs" dxfId="0" priority="1" operator="greater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9a978e-97cb-4304-9182-584edd21db04">
      <Terms xmlns="http://schemas.microsoft.com/office/infopath/2007/PartnerControls"/>
    </lcf76f155ced4ddcb4097134ff3c332f>
    <TaxCatchAll xmlns="ab3c77aa-3f37-4b8f-83e1-27fb0ea80200" xsi:nil="true"/>
    <Status xmlns="059a978e-97cb-4304-9182-584edd21db04" xsi:nil="true"/>
    <_Flow_SignoffStatus xmlns="059a978e-97cb-4304-9182-584edd21db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9DD3675EF38E43B916634083055308" ma:contentTypeVersion="25" ma:contentTypeDescription="Create a new document." ma:contentTypeScope="" ma:versionID="33cd06bc13f53aa079f09f7d42a09358">
  <xsd:schema xmlns:xsd="http://www.w3.org/2001/XMLSchema" xmlns:xs="http://www.w3.org/2001/XMLSchema" xmlns:p="http://schemas.microsoft.com/office/2006/metadata/properties" xmlns:ns2="059a978e-97cb-4304-9182-584edd21db04" xmlns:ns3="ab3c77aa-3f37-4b8f-83e1-27fb0ea80200" targetNamespace="http://schemas.microsoft.com/office/2006/metadata/properties" ma:root="true" ma:fieldsID="1852c30aec4669fa2697e01adebf758d" ns2:_="" ns3:_="">
    <xsd:import namespace="059a978e-97cb-4304-9182-584edd21db04"/>
    <xsd:import namespace="ab3c77aa-3f37-4b8f-83e1-27fb0ea802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Statu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9a978e-97cb-4304-9182-584edd21d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f5f6fd5-a197-41d3-b0dc-c684926b5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3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7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3c77aa-3f37-4b8f-83e1-27fb0ea8020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d763d5a-e4ad-4335-a47a-8aeef7c3fd69}" ma:internalName="TaxCatchAll" ma:showField="CatchAllData" ma:web="ab3c77aa-3f37-4b8f-83e1-27fb0ea802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3C3947-723B-41D3-B4CE-9DEE174F9B95}">
  <ds:schemaRefs>
    <ds:schemaRef ds:uri="http://schemas.microsoft.com/office/2006/metadata/properties"/>
    <ds:schemaRef ds:uri="http://schemas.microsoft.com/office/infopath/2007/PartnerControls"/>
    <ds:schemaRef ds:uri="059a978e-97cb-4304-9182-584edd21db04"/>
    <ds:schemaRef ds:uri="ab3c77aa-3f37-4b8f-83e1-27fb0ea80200"/>
  </ds:schemaRefs>
</ds:datastoreItem>
</file>

<file path=customXml/itemProps2.xml><?xml version="1.0" encoding="utf-8"?>
<ds:datastoreItem xmlns:ds="http://schemas.openxmlformats.org/officeDocument/2006/customXml" ds:itemID="{F1452274-ED43-495A-91F0-C5863D0B6E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80E362-A3CA-4948-A107-75B3A77501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 2026 ICC </vt:lpstr>
      <vt:lpstr>Project Value Cal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Holland</dc:creator>
  <cp:keywords/>
  <dc:description/>
  <cp:lastModifiedBy>building</cp:lastModifiedBy>
  <cp:revision/>
  <dcterms:created xsi:type="dcterms:W3CDTF">2004-04-20T16:40:17Z</dcterms:created>
  <dcterms:modified xsi:type="dcterms:W3CDTF">2026-02-27T17:14:33Z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0x010100ED9DD3675EF38E43B916634083055308</vt:lpwstr>
  </property>
  <property fmtid="{D5CDD505-2E9C-101B-9397-08002B2CF9AE}" pid="3" name="Order">
    <vt:r8>7833000</vt:r8>
  </property>
  <property fmtid="{D5CDD505-2E9C-101B-9397-08002B2CF9AE}" pid="4" name="MediaServiceImageTags">
    <vt:lpwstr/>
  </property>
</Properties>
</file>