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e\Dropbox\Minutes &amp; Agendas\11.04.19 Meeting Packet\2020 Budget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Print_Area" localSheetId="0">Sheet1!$A$1:$K$50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4" i="1" l="1"/>
  <c r="J44" i="1"/>
  <c r="J9" i="1"/>
  <c r="J47" i="1"/>
  <c r="K44" i="1"/>
  <c r="K9" i="1"/>
  <c r="K47" i="1" s="1"/>
  <c r="G16" i="1"/>
  <c r="I9" i="1"/>
  <c r="I47" i="1"/>
  <c r="H44" i="1"/>
  <c r="G44" i="1"/>
  <c r="H9" i="1"/>
  <c r="G9" i="1"/>
  <c r="H47" i="1"/>
  <c r="G47" i="1"/>
</calcChain>
</file>

<file path=xl/sharedStrings.xml><?xml version="1.0" encoding="utf-8"?>
<sst xmlns="http://schemas.openxmlformats.org/spreadsheetml/2006/main" count="48" uniqueCount="48">
  <si>
    <t>Total Income</t>
  </si>
  <si>
    <t>Electricity</t>
  </si>
  <si>
    <t>Telephone</t>
  </si>
  <si>
    <t>GBWWTPC Processing Fees</t>
  </si>
  <si>
    <t>Audit</t>
  </si>
  <si>
    <t>Engineering</t>
  </si>
  <si>
    <t>Legal</t>
  </si>
  <si>
    <t>Office Supplies</t>
  </si>
  <si>
    <t>Office Rent</t>
  </si>
  <si>
    <t>* New User fees are deposited in PBSD Replacement Fund account by Ordinance</t>
  </si>
  <si>
    <t>** Tax Levy to pay for CWF loan expenses, GBWWTP replacement, and % of PBSD Admin. Costs</t>
  </si>
  <si>
    <t>2019 Budget</t>
  </si>
  <si>
    <t>Equipment Purchase</t>
  </si>
  <si>
    <t>Jan-Sept 2019</t>
  </si>
  <si>
    <t>2020 Budget</t>
  </si>
  <si>
    <t>Income</t>
  </si>
  <si>
    <t>Insurance</t>
  </si>
  <si>
    <t>Operator's Wages - Plant Repairs &amp; Maintenance</t>
  </si>
  <si>
    <t xml:space="preserve"> Expense</t>
  </si>
  <si>
    <t>Administrative</t>
  </si>
  <si>
    <t>Operations</t>
  </si>
  <si>
    <t>Commissioners' Compensation</t>
  </si>
  <si>
    <t>Mileage</t>
  </si>
  <si>
    <t>Payroll Taxes</t>
  </si>
  <si>
    <t>Phone Reimbursement</t>
  </si>
  <si>
    <t>Taxable Health Insurance</t>
  </si>
  <si>
    <t>Snow Plowing/Mowing</t>
  </si>
  <si>
    <t>Depreciation/Ammortization</t>
  </si>
  <si>
    <t>FM Direct to GBWWTPC</t>
  </si>
  <si>
    <t>Advertising</t>
  </si>
  <si>
    <t>Postage &amp; Delivery</t>
  </si>
  <si>
    <t>Misc. Expenses/Gloves</t>
  </si>
  <si>
    <t>Operators' Wages</t>
  </si>
  <si>
    <t>Utility Location Services</t>
  </si>
  <si>
    <t>Operators' Meeting Hours</t>
  </si>
  <si>
    <t>Clerk Wages</t>
  </si>
  <si>
    <t>TOTAL EXPENSES</t>
  </si>
  <si>
    <t>New User Fees</t>
  </si>
  <si>
    <t>Interest Income</t>
  </si>
  <si>
    <t>NET INCOME/LOSS</t>
  </si>
  <si>
    <t>Irregular Tax Payments</t>
  </si>
  <si>
    <t>Chequamegon Road Membership</t>
  </si>
  <si>
    <t>Monthly User Fees</t>
  </si>
  <si>
    <t>$46 in 2020</t>
  </si>
  <si>
    <t>Emergency Repairs/Maintenance</t>
  </si>
  <si>
    <t>Lift Station/Pump Maintenance</t>
  </si>
  <si>
    <t>Accounting (Review Cost $2750)</t>
  </si>
  <si>
    <t xml:space="preserve">Tax Levy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</si>
</sst>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3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9"/>
      <color theme="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ashed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ck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/>
    <xf numFmtId="49" fontId="2" fillId="0" borderId="0" xfId="0" applyNumberFormat="1" applyFont="1" applyBorder="1" applyAlignment="1"/>
    <xf numFmtId="0" fontId="2" fillId="0" borderId="0" xfId="0" applyNumberFormat="1" applyFont="1"/>
    <xf numFmtId="0" fontId="3" fillId="0" borderId="0" xfId="0" applyNumberFormat="1" applyFont="1"/>
    <xf numFmtId="0" fontId="1" fillId="0" borderId="0" xfId="0" applyFont="1"/>
    <xf numFmtId="0" fontId="3" fillId="0" borderId="2" xfId="0" applyNumberFormat="1" applyFont="1" applyBorder="1"/>
    <xf numFmtId="0" fontId="4" fillId="0" borderId="0" xfId="0" applyNumberFormat="1" applyFont="1"/>
    <xf numFmtId="0" fontId="0" fillId="0" borderId="5" xfId="0" applyBorder="1"/>
    <xf numFmtId="164" fontId="0" fillId="0" borderId="1" xfId="0" applyNumberFormat="1" applyBorder="1"/>
    <xf numFmtId="0" fontId="5" fillId="0" borderId="7" xfId="0" applyFont="1" applyBorder="1" applyAlignment="1">
      <alignment horizontal="center"/>
    </xf>
    <xf numFmtId="0" fontId="0" fillId="0" borderId="8" xfId="0" applyBorder="1"/>
    <xf numFmtId="164" fontId="0" fillId="0" borderId="8" xfId="0" applyNumberFormat="1" applyBorder="1"/>
    <xf numFmtId="49" fontId="2" fillId="0" borderId="6" xfId="0" applyNumberFormat="1" applyFont="1" applyBorder="1"/>
    <xf numFmtId="164" fontId="7" fillId="0" borderId="6" xfId="0" applyNumberFormat="1" applyFont="1" applyBorder="1"/>
    <xf numFmtId="49" fontId="2" fillId="0" borderId="9" xfId="0" applyNumberFormat="1" applyFont="1" applyBorder="1"/>
    <xf numFmtId="49" fontId="2" fillId="0" borderId="3" xfId="0" applyNumberFormat="1" applyFont="1" applyBorder="1" applyAlignment="1">
      <alignment horizontal="center"/>
    </xf>
    <xf numFmtId="164" fontId="0" fillId="0" borderId="10" xfId="0" applyNumberFormat="1" applyBorder="1"/>
    <xf numFmtId="164" fontId="7" fillId="0" borderId="11" xfId="0" applyNumberFormat="1" applyFont="1" applyBorder="1"/>
    <xf numFmtId="164" fontId="0" fillId="0" borderId="11" xfId="0" applyNumberFormat="1" applyBorder="1"/>
    <xf numFmtId="164" fontId="7" fillId="0" borderId="11" xfId="0" applyNumberFormat="1" applyFont="1" applyBorder="1" applyAlignment="1"/>
    <xf numFmtId="164" fontId="7" fillId="0" borderId="10" xfId="0" applyNumberFormat="1" applyFont="1" applyBorder="1"/>
    <xf numFmtId="49" fontId="2" fillId="0" borderId="13" xfId="0" applyNumberFormat="1" applyFont="1" applyBorder="1"/>
    <xf numFmtId="164" fontId="0" fillId="0" borderId="14" xfId="0" applyNumberFormat="1" applyBorder="1"/>
    <xf numFmtId="164" fontId="7" fillId="0" borderId="12" xfId="0" applyNumberFormat="1" applyFont="1" applyBorder="1"/>
    <xf numFmtId="49" fontId="2" fillId="0" borderId="4" xfId="0" applyNumberFormat="1" applyFont="1" applyBorder="1"/>
    <xf numFmtId="164" fontId="7" fillId="0" borderId="16" xfId="0" applyNumberFormat="1" applyFont="1" applyBorder="1"/>
    <xf numFmtId="0" fontId="6" fillId="0" borderId="3" xfId="0" applyFont="1" applyBorder="1" applyAlignment="1">
      <alignment horizontal="center"/>
    </xf>
    <xf numFmtId="164" fontId="0" fillId="0" borderId="9" xfId="0" applyNumberFormat="1" applyBorder="1"/>
    <xf numFmtId="164" fontId="0" fillId="0" borderId="6" xfId="0" applyNumberFormat="1" applyBorder="1"/>
    <xf numFmtId="164" fontId="0" fillId="0" borderId="12" xfId="0" applyNumberFormat="1" applyBorder="1"/>
    <xf numFmtId="164" fontId="0" fillId="0" borderId="17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0" xfId="0" applyNumberFormat="1"/>
    <xf numFmtId="49" fontId="2" fillId="0" borderId="3" xfId="0" applyNumberFormat="1" applyFont="1" applyFill="1" applyBorder="1" applyAlignment="1">
      <alignment horizontal="center"/>
    </xf>
    <xf numFmtId="164" fontId="0" fillId="0" borderId="22" xfId="0" applyNumberFormat="1" applyBorder="1"/>
    <xf numFmtId="164" fontId="0" fillId="0" borderId="23" xfId="0" applyNumberFormat="1" applyBorder="1"/>
    <xf numFmtId="0" fontId="0" fillId="0" borderId="25" xfId="0" applyBorder="1"/>
    <xf numFmtId="164" fontId="7" fillId="0" borderId="19" xfId="0" applyNumberFormat="1" applyFont="1" applyBorder="1"/>
    <xf numFmtId="164" fontId="0" fillId="0" borderId="19" xfId="0" applyNumberFormat="1" applyBorder="1"/>
    <xf numFmtId="49" fontId="2" fillId="0" borderId="0" xfId="0" applyNumberFormat="1" applyFont="1" applyFill="1"/>
    <xf numFmtId="49" fontId="2" fillId="0" borderId="0" xfId="0" applyNumberFormat="1" applyFont="1" applyFill="1" applyBorder="1"/>
    <xf numFmtId="164" fontId="7" fillId="0" borderId="12" xfId="0" applyNumberFormat="1" applyFont="1" applyFill="1" applyBorder="1"/>
    <xf numFmtId="164" fontId="0" fillId="0" borderId="12" xfId="0" applyNumberFormat="1" applyFill="1" applyBorder="1"/>
    <xf numFmtId="164" fontId="0" fillId="0" borderId="18" xfId="0" applyNumberFormat="1" applyBorder="1"/>
    <xf numFmtId="164" fontId="0" fillId="2" borderId="12" xfId="0" applyNumberFormat="1" applyFill="1" applyBorder="1"/>
    <xf numFmtId="164" fontId="0" fillId="0" borderId="6" xfId="0" applyNumberFormat="1" applyFill="1" applyBorder="1"/>
    <xf numFmtId="164" fontId="7" fillId="2" borderId="6" xfId="0" applyNumberFormat="1" applyFont="1" applyFill="1" applyBorder="1"/>
    <xf numFmtId="164" fontId="8" fillId="0" borderId="12" xfId="0" applyNumberFormat="1" applyFont="1" applyFill="1" applyBorder="1"/>
    <xf numFmtId="164" fontId="0" fillId="2" borderId="19" xfId="0" applyNumberFormat="1" applyFill="1" applyBorder="1"/>
    <xf numFmtId="164" fontId="0" fillId="3" borderId="19" xfId="0" applyNumberFormat="1" applyFill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4" xfId="0" applyNumberFormat="1" applyBorder="1"/>
    <xf numFmtId="164" fontId="0" fillId="2" borderId="24" xfId="0" applyNumberFormat="1" applyFill="1" applyBorder="1"/>
    <xf numFmtId="164" fontId="0" fillId="0" borderId="25" xfId="0" applyNumberFormat="1" applyBorder="1"/>
    <xf numFmtId="164" fontId="0" fillId="2" borderId="25" xfId="0" applyNumberFormat="1" applyFill="1" applyBorder="1"/>
    <xf numFmtId="164" fontId="0" fillId="0" borderId="25" xfId="0" applyNumberFormat="1" applyFill="1" applyBorder="1"/>
    <xf numFmtId="164" fontId="7" fillId="2" borderId="1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abSelected="1" topLeftCell="B1" zoomScaleNormal="100" workbookViewId="0">
      <pane ySplit="1" topLeftCell="A2" activePane="bottomLeft" state="frozen"/>
      <selection activeCell="B1" sqref="B1"/>
      <selection pane="bottomLeft" activeCell="J44" sqref="J44"/>
    </sheetView>
  </sheetViews>
  <sheetFormatPr defaultRowHeight="15" x14ac:dyDescent="0.25"/>
  <cols>
    <col min="1" max="1" width="5.5703125" customWidth="1"/>
    <col min="5" max="5" width="11.7109375" customWidth="1"/>
    <col min="7" max="7" width="17" customWidth="1"/>
    <col min="8" max="8" width="15.7109375" customWidth="1"/>
    <col min="9" max="10" width="13.42578125" customWidth="1"/>
    <col min="11" max="11" width="12.85546875" customWidth="1"/>
  </cols>
  <sheetData>
    <row r="1" spans="1:11" ht="16.5" thickTop="1" thickBot="1" x14ac:dyDescent="0.3">
      <c r="A1" s="2"/>
      <c r="B1" s="2"/>
      <c r="C1" s="2"/>
      <c r="D1" s="2"/>
      <c r="E1" s="2"/>
      <c r="F1" s="2"/>
      <c r="G1" s="18" t="s">
        <v>13</v>
      </c>
      <c r="H1" s="12" t="s">
        <v>11</v>
      </c>
      <c r="I1" s="29" t="s">
        <v>14</v>
      </c>
      <c r="J1" s="37" t="s">
        <v>19</v>
      </c>
      <c r="K1" s="37" t="s">
        <v>20</v>
      </c>
    </row>
    <row r="2" spans="1:11" ht="15.75" thickTop="1" x14ac:dyDescent="0.25">
      <c r="A2" s="1"/>
      <c r="B2" s="3"/>
      <c r="C2" s="3"/>
      <c r="D2" s="3"/>
      <c r="E2" s="3"/>
      <c r="F2" s="3"/>
      <c r="G2" s="17"/>
      <c r="H2" s="13"/>
      <c r="I2" s="30"/>
      <c r="J2" s="47"/>
      <c r="K2" s="47"/>
    </row>
    <row r="3" spans="1:11" x14ac:dyDescent="0.25">
      <c r="A3" s="1" t="s">
        <v>15</v>
      </c>
      <c r="B3" s="3"/>
      <c r="C3" s="3"/>
      <c r="D3" s="3"/>
      <c r="E3" s="3"/>
      <c r="F3" s="3"/>
      <c r="G3" s="15"/>
      <c r="H3" s="10"/>
      <c r="I3" s="31"/>
      <c r="J3" s="31"/>
      <c r="K3" s="31"/>
    </row>
    <row r="4" spans="1:11" x14ac:dyDescent="0.25">
      <c r="A4" s="1"/>
      <c r="B4" s="3" t="s">
        <v>42</v>
      </c>
      <c r="C4" s="3"/>
      <c r="D4" s="3" t="s">
        <v>43</v>
      </c>
      <c r="E4" s="3"/>
      <c r="F4" s="3"/>
      <c r="G4" s="26">
        <v>110258</v>
      </c>
      <c r="H4" s="14">
        <v>133584</v>
      </c>
      <c r="I4" s="32">
        <v>136344</v>
      </c>
      <c r="J4" s="46"/>
      <c r="K4" s="48">
        <v>136344</v>
      </c>
    </row>
    <row r="5" spans="1:11" x14ac:dyDescent="0.25">
      <c r="A5" s="1"/>
      <c r="B5" s="3" t="s">
        <v>37</v>
      </c>
      <c r="C5" s="3"/>
      <c r="D5" s="3"/>
      <c r="E5" s="3"/>
      <c r="F5" s="3"/>
      <c r="G5" s="16">
        <v>15000</v>
      </c>
      <c r="H5" s="31">
        <v>5000</v>
      </c>
      <c r="I5" s="31">
        <v>20000</v>
      </c>
      <c r="J5" s="49"/>
      <c r="K5" s="50">
        <v>20000</v>
      </c>
    </row>
    <row r="6" spans="1:11" x14ac:dyDescent="0.25">
      <c r="A6" s="1"/>
      <c r="B6" s="3" t="s">
        <v>47</v>
      </c>
      <c r="C6" s="3"/>
      <c r="D6" s="3"/>
      <c r="E6" s="3"/>
      <c r="F6" s="3"/>
      <c r="G6" s="26">
        <v>46104.639999999999</v>
      </c>
      <c r="H6" s="32">
        <v>66150</v>
      </c>
      <c r="I6" s="32">
        <v>69458</v>
      </c>
      <c r="J6" s="48">
        <v>69458</v>
      </c>
      <c r="K6" s="61"/>
    </row>
    <row r="7" spans="1:11" x14ac:dyDescent="0.25">
      <c r="A7" s="43"/>
      <c r="B7" s="44" t="s">
        <v>40</v>
      </c>
      <c r="C7" s="44"/>
      <c r="D7" s="44"/>
      <c r="E7" s="44"/>
      <c r="F7" s="44"/>
      <c r="G7" s="45"/>
      <c r="H7" s="46">
        <v>0</v>
      </c>
      <c r="I7" s="46">
        <v>0</v>
      </c>
      <c r="J7" s="48">
        <v>0</v>
      </c>
      <c r="K7" s="51"/>
    </row>
    <row r="8" spans="1:11" ht="15.75" thickBot="1" x14ac:dyDescent="0.3">
      <c r="A8" s="1"/>
      <c r="B8" s="3" t="s">
        <v>38</v>
      </c>
      <c r="C8" s="3"/>
      <c r="D8" s="3"/>
      <c r="E8" s="3"/>
      <c r="F8" s="3"/>
      <c r="G8" s="41">
        <v>804.21</v>
      </c>
      <c r="H8" s="42">
        <v>2000</v>
      </c>
      <c r="I8" s="42">
        <v>2500</v>
      </c>
      <c r="J8" s="52">
        <v>2500</v>
      </c>
      <c r="K8" s="53"/>
    </row>
    <row r="9" spans="1:11" ht="15.75" thickBot="1" x14ac:dyDescent="0.3">
      <c r="A9" s="1"/>
      <c r="B9" s="3" t="s">
        <v>0</v>
      </c>
      <c r="C9" s="3"/>
      <c r="D9" s="3"/>
      <c r="E9" s="3"/>
      <c r="F9" s="3"/>
      <c r="G9" s="28">
        <f>SUM(G4:G8)</f>
        <v>172166.85</v>
      </c>
      <c r="H9" s="28">
        <f>SUM(H4:H8)</f>
        <v>206734</v>
      </c>
      <c r="I9" s="33">
        <f>SUM(I4:I8)</f>
        <v>228302</v>
      </c>
      <c r="J9" s="33">
        <f t="shared" ref="J9:K9" si="0">SUM(J4:J8)</f>
        <v>71958</v>
      </c>
      <c r="K9" s="33">
        <f t="shared" si="0"/>
        <v>156344</v>
      </c>
    </row>
    <row r="10" spans="1:11" x14ac:dyDescent="0.25">
      <c r="A10" s="1" t="s">
        <v>18</v>
      </c>
      <c r="B10" s="3"/>
      <c r="C10" s="3"/>
      <c r="D10" s="3"/>
      <c r="E10" s="3"/>
      <c r="F10" s="3"/>
      <c r="G10" s="27"/>
      <c r="H10" s="14"/>
      <c r="I10" s="34"/>
      <c r="J10" s="54"/>
      <c r="K10" s="54"/>
    </row>
    <row r="11" spans="1:11" ht="15.75" thickBot="1" x14ac:dyDescent="0.3">
      <c r="A11" s="1"/>
      <c r="B11" s="3"/>
      <c r="C11" s="3"/>
      <c r="D11" s="3"/>
      <c r="E11" s="3"/>
      <c r="F11" s="3"/>
      <c r="G11" s="24"/>
      <c r="H11" s="25"/>
      <c r="I11" s="35"/>
      <c r="J11" s="55"/>
      <c r="K11" s="55"/>
    </row>
    <row r="12" spans="1:11" ht="15.75" thickTop="1" x14ac:dyDescent="0.25">
      <c r="A12" s="1"/>
      <c r="B12" s="3"/>
      <c r="C12" s="3" t="s">
        <v>12</v>
      </c>
      <c r="D12" s="3"/>
      <c r="E12" s="3"/>
      <c r="F12" s="3"/>
      <c r="G12" s="23">
        <v>551.67999999999995</v>
      </c>
      <c r="H12" s="19">
        <v>0</v>
      </c>
      <c r="I12" s="38">
        <v>1000</v>
      </c>
      <c r="J12" s="56"/>
      <c r="K12" s="57">
        <v>1000</v>
      </c>
    </row>
    <row r="13" spans="1:11" x14ac:dyDescent="0.25">
      <c r="A13" s="1"/>
      <c r="B13" s="3"/>
      <c r="C13" s="3" t="s">
        <v>3</v>
      </c>
      <c r="D13" s="3"/>
      <c r="E13" s="3"/>
      <c r="F13" s="3"/>
      <c r="G13" s="20">
        <v>22844.09</v>
      </c>
      <c r="H13" s="21">
        <v>25000</v>
      </c>
      <c r="I13" s="39">
        <v>31000</v>
      </c>
      <c r="J13" s="58"/>
      <c r="K13" s="59">
        <v>31000</v>
      </c>
    </row>
    <row r="14" spans="1:11" x14ac:dyDescent="0.25">
      <c r="A14" s="1"/>
      <c r="B14" s="3"/>
      <c r="C14" s="3" t="s">
        <v>16</v>
      </c>
      <c r="D14" s="3"/>
      <c r="E14" s="3"/>
      <c r="F14" s="3"/>
      <c r="G14" s="20">
        <v>3846</v>
      </c>
      <c r="H14" s="21">
        <v>5150</v>
      </c>
      <c r="I14" s="39">
        <v>5500</v>
      </c>
      <c r="J14" s="59">
        <v>250</v>
      </c>
      <c r="K14" s="59">
        <v>5250</v>
      </c>
    </row>
    <row r="15" spans="1:11" x14ac:dyDescent="0.25">
      <c r="A15" s="1"/>
      <c r="B15" s="3"/>
      <c r="C15" s="3" t="s">
        <v>44</v>
      </c>
      <c r="D15" s="3"/>
      <c r="E15" s="3"/>
      <c r="F15" s="3"/>
      <c r="G15" s="20"/>
      <c r="H15" s="21"/>
      <c r="I15" s="39">
        <v>0</v>
      </c>
      <c r="J15" s="58"/>
      <c r="K15" s="59">
        <v>0</v>
      </c>
    </row>
    <row r="16" spans="1:11" x14ac:dyDescent="0.25">
      <c r="A16" s="1"/>
      <c r="B16" s="3"/>
      <c r="C16" s="3" t="s">
        <v>45</v>
      </c>
      <c r="D16" s="3"/>
      <c r="E16" s="3"/>
      <c r="F16" s="3"/>
      <c r="G16" s="20">
        <f>5295.13+2228</f>
        <v>7523.13</v>
      </c>
      <c r="H16" s="21">
        <v>4000</v>
      </c>
      <c r="I16" s="39">
        <v>5000</v>
      </c>
      <c r="J16" s="58"/>
      <c r="K16" s="59">
        <v>5000</v>
      </c>
    </row>
    <row r="17" spans="1:11" x14ac:dyDescent="0.25">
      <c r="A17" s="1"/>
      <c r="B17" s="3"/>
      <c r="C17" s="3" t="s">
        <v>17</v>
      </c>
      <c r="D17" s="3"/>
      <c r="E17" s="3"/>
      <c r="F17" s="3"/>
      <c r="G17" s="20">
        <v>1469.25</v>
      </c>
      <c r="H17" s="21">
        <v>0</v>
      </c>
      <c r="I17" s="39">
        <v>1600</v>
      </c>
      <c r="J17" s="58"/>
      <c r="K17" s="59">
        <v>1600</v>
      </c>
    </row>
    <row r="18" spans="1:11" x14ac:dyDescent="0.25">
      <c r="A18" s="1"/>
      <c r="B18" s="3"/>
      <c r="C18" s="3" t="s">
        <v>21</v>
      </c>
      <c r="D18" s="3"/>
      <c r="E18" s="3"/>
      <c r="F18" s="3"/>
      <c r="G18" s="20">
        <v>18309.46</v>
      </c>
      <c r="H18" s="21">
        <v>15600</v>
      </c>
      <c r="I18" s="39">
        <v>16320</v>
      </c>
      <c r="J18" s="59">
        <v>16320</v>
      </c>
      <c r="K18" s="58"/>
    </row>
    <row r="19" spans="1:11" x14ac:dyDescent="0.25">
      <c r="A19" s="1"/>
      <c r="B19" s="3"/>
      <c r="C19" s="3" t="s">
        <v>35</v>
      </c>
      <c r="D19" s="3"/>
      <c r="E19" s="3"/>
      <c r="F19" s="3"/>
      <c r="G19" s="20">
        <v>4395.83</v>
      </c>
      <c r="H19" s="21">
        <v>7500</v>
      </c>
      <c r="I19" s="39">
        <v>7500</v>
      </c>
      <c r="J19" s="59">
        <v>7500</v>
      </c>
      <c r="K19" s="58"/>
    </row>
    <row r="20" spans="1:11" x14ac:dyDescent="0.25">
      <c r="A20" s="1"/>
      <c r="B20" s="3"/>
      <c r="C20" s="4" t="s">
        <v>22</v>
      </c>
      <c r="D20" s="3"/>
      <c r="E20" s="3"/>
      <c r="F20" s="3"/>
      <c r="G20" s="20">
        <v>723.25</v>
      </c>
      <c r="H20" s="21">
        <v>2100</v>
      </c>
      <c r="I20" s="39">
        <v>1500</v>
      </c>
      <c r="J20" s="58"/>
      <c r="K20" s="59">
        <v>1500</v>
      </c>
    </row>
    <row r="21" spans="1:11" x14ac:dyDescent="0.25">
      <c r="A21" s="1"/>
      <c r="B21" s="3"/>
      <c r="C21" s="3" t="s">
        <v>23</v>
      </c>
      <c r="D21" s="4"/>
      <c r="F21" s="4"/>
      <c r="G21" s="22">
        <v>4994.09</v>
      </c>
      <c r="H21" s="21">
        <v>5200</v>
      </c>
      <c r="I21" s="39">
        <v>6500</v>
      </c>
      <c r="J21" s="59">
        <v>2730</v>
      </c>
      <c r="K21" s="59">
        <v>3770</v>
      </c>
    </row>
    <row r="22" spans="1:11" x14ac:dyDescent="0.25">
      <c r="A22" s="1"/>
      <c r="B22" s="3"/>
      <c r="C22" s="3" t="s">
        <v>24</v>
      </c>
      <c r="D22" s="3"/>
      <c r="F22" s="3"/>
      <c r="G22" s="20">
        <v>225</v>
      </c>
      <c r="H22" s="21">
        <v>300</v>
      </c>
      <c r="I22" s="39">
        <v>300</v>
      </c>
      <c r="J22" s="58"/>
      <c r="K22" s="59">
        <v>300</v>
      </c>
    </row>
    <row r="23" spans="1:11" x14ac:dyDescent="0.25">
      <c r="A23" s="1"/>
      <c r="B23" s="3"/>
      <c r="C23" s="3" t="s">
        <v>25</v>
      </c>
      <c r="D23" s="3"/>
      <c r="F23" s="3"/>
      <c r="G23" s="20">
        <v>9625</v>
      </c>
      <c r="H23" s="21">
        <v>15000</v>
      </c>
      <c r="I23" s="39">
        <v>15000</v>
      </c>
      <c r="J23" s="59">
        <v>7500</v>
      </c>
      <c r="K23" s="59">
        <v>7500</v>
      </c>
    </row>
    <row r="24" spans="1:11" x14ac:dyDescent="0.25">
      <c r="A24" s="1"/>
      <c r="B24" s="3"/>
      <c r="C24" s="3" t="s">
        <v>32</v>
      </c>
      <c r="D24" s="3"/>
      <c r="F24" s="3"/>
      <c r="G24" s="20">
        <v>36347.61</v>
      </c>
      <c r="H24" s="21">
        <v>32300</v>
      </c>
      <c r="I24" s="39">
        <v>40000</v>
      </c>
      <c r="J24" s="58"/>
      <c r="K24" s="59">
        <v>40000</v>
      </c>
    </row>
    <row r="25" spans="1:11" x14ac:dyDescent="0.25">
      <c r="A25" s="1"/>
      <c r="B25" s="3"/>
      <c r="C25" s="3" t="s">
        <v>34</v>
      </c>
      <c r="D25" s="3"/>
      <c r="F25" s="3"/>
      <c r="G25" s="20">
        <v>315.44</v>
      </c>
      <c r="H25" s="21">
        <v>600</v>
      </c>
      <c r="I25" s="39">
        <v>500</v>
      </c>
      <c r="J25" s="59">
        <v>500</v>
      </c>
      <c r="K25" s="60"/>
    </row>
    <row r="26" spans="1:11" x14ac:dyDescent="0.25">
      <c r="A26" s="1"/>
      <c r="B26" s="3"/>
      <c r="C26" s="3" t="s">
        <v>41</v>
      </c>
      <c r="D26" s="3"/>
      <c r="F26" s="3"/>
      <c r="G26" s="20">
        <v>0</v>
      </c>
      <c r="H26" s="21">
        <v>125</v>
      </c>
      <c r="I26" s="39">
        <v>125</v>
      </c>
      <c r="J26" s="59">
        <v>125</v>
      </c>
      <c r="K26" s="60"/>
    </row>
    <row r="27" spans="1:11" x14ac:dyDescent="0.25">
      <c r="A27" s="1"/>
      <c r="B27" s="3"/>
      <c r="C27" s="3" t="s">
        <v>33</v>
      </c>
      <c r="D27" s="3"/>
      <c r="F27" s="3"/>
      <c r="G27" s="20">
        <v>3319.31</v>
      </c>
      <c r="H27" s="21"/>
      <c r="I27" s="39">
        <v>900</v>
      </c>
      <c r="J27" s="58"/>
      <c r="K27" s="59">
        <v>900</v>
      </c>
    </row>
    <row r="28" spans="1:11" x14ac:dyDescent="0.25">
      <c r="A28" s="1"/>
      <c r="B28" s="3"/>
      <c r="C28" s="3" t="s">
        <v>46</v>
      </c>
      <c r="D28" s="3"/>
      <c r="E28" s="3"/>
      <c r="F28" s="3"/>
      <c r="G28" s="20">
        <v>565</v>
      </c>
      <c r="H28" s="21">
        <v>5000</v>
      </c>
      <c r="I28" s="39">
        <v>4000</v>
      </c>
      <c r="J28" s="59">
        <v>4000</v>
      </c>
      <c r="K28" s="58"/>
    </row>
    <row r="29" spans="1:11" x14ac:dyDescent="0.25">
      <c r="A29" s="1"/>
      <c r="B29" s="3"/>
      <c r="C29" s="3" t="s">
        <v>4</v>
      </c>
      <c r="D29" s="3"/>
      <c r="F29" s="3"/>
      <c r="G29" s="20">
        <v>5670</v>
      </c>
      <c r="H29" s="21">
        <v>7000</v>
      </c>
      <c r="I29" s="39">
        <v>0</v>
      </c>
      <c r="J29" s="59">
        <v>0</v>
      </c>
      <c r="K29" s="58"/>
    </row>
    <row r="30" spans="1:11" x14ac:dyDescent="0.25">
      <c r="A30" s="1"/>
      <c r="B30" s="3"/>
      <c r="C30" s="3" t="s">
        <v>5</v>
      </c>
      <c r="D30" s="3"/>
      <c r="E30" s="3"/>
      <c r="F30" s="3"/>
      <c r="G30" s="20">
        <v>17200</v>
      </c>
      <c r="H30" s="21">
        <v>8000</v>
      </c>
      <c r="I30" s="39">
        <v>12000</v>
      </c>
      <c r="J30" s="59">
        <v>12000</v>
      </c>
      <c r="K30" s="58"/>
    </row>
    <row r="31" spans="1:11" x14ac:dyDescent="0.25">
      <c r="A31" s="5"/>
      <c r="B31" s="3"/>
      <c r="C31" s="3" t="s">
        <v>6</v>
      </c>
      <c r="D31" s="3"/>
      <c r="E31" s="3"/>
      <c r="F31" s="3"/>
      <c r="G31" s="20">
        <v>5122.5</v>
      </c>
      <c r="H31" s="21">
        <v>6000</v>
      </c>
      <c r="I31" s="39">
        <v>6000</v>
      </c>
      <c r="J31" s="59">
        <v>6000</v>
      </c>
      <c r="K31" s="58"/>
    </row>
    <row r="32" spans="1:11" x14ac:dyDescent="0.25">
      <c r="A32" s="1"/>
      <c r="B32" s="5"/>
      <c r="C32" s="3" t="s">
        <v>26</v>
      </c>
      <c r="D32" s="3"/>
      <c r="E32" s="3"/>
      <c r="F32" s="3"/>
      <c r="G32" s="20">
        <v>5775</v>
      </c>
      <c r="H32" s="21">
        <v>10000</v>
      </c>
      <c r="I32" s="39">
        <v>6000</v>
      </c>
      <c r="J32" s="58"/>
      <c r="K32" s="59">
        <v>6000</v>
      </c>
    </row>
    <row r="33" spans="1:11" x14ac:dyDescent="0.25">
      <c r="A33" s="1"/>
      <c r="B33" s="3"/>
      <c r="C33" s="5" t="s">
        <v>1</v>
      </c>
      <c r="D33" s="5"/>
      <c r="E33" s="5"/>
      <c r="F33" s="5"/>
      <c r="G33" s="20">
        <v>1662.49</v>
      </c>
      <c r="H33" s="21">
        <v>2500</v>
      </c>
      <c r="I33" s="39">
        <v>2500</v>
      </c>
      <c r="J33" s="58"/>
      <c r="K33" s="59">
        <v>2500</v>
      </c>
    </row>
    <row r="34" spans="1:11" x14ac:dyDescent="0.25">
      <c r="A34" s="1"/>
      <c r="B34" s="3"/>
      <c r="C34" s="3" t="s">
        <v>2</v>
      </c>
      <c r="D34" s="3"/>
      <c r="E34" s="3"/>
      <c r="F34" s="3"/>
      <c r="G34" s="20">
        <v>953.36</v>
      </c>
      <c r="H34" s="21">
        <v>1100</v>
      </c>
      <c r="I34" s="39">
        <v>1300</v>
      </c>
      <c r="J34" s="58"/>
      <c r="K34" s="59">
        <v>1300</v>
      </c>
    </row>
    <row r="35" spans="1:11" x14ac:dyDescent="0.25">
      <c r="A35" s="1"/>
      <c r="B35" s="3"/>
      <c r="C35" s="3" t="s">
        <v>27</v>
      </c>
      <c r="D35" s="3"/>
      <c r="E35" s="3"/>
      <c r="F35" s="3"/>
      <c r="G35" s="20">
        <v>40398.75</v>
      </c>
      <c r="H35" s="21">
        <v>52000</v>
      </c>
      <c r="I35" s="39">
        <v>58900</v>
      </c>
      <c r="J35" s="58"/>
      <c r="K35" s="59">
        <v>58900</v>
      </c>
    </row>
    <row r="36" spans="1:11" x14ac:dyDescent="0.25">
      <c r="A36" s="1"/>
      <c r="B36" s="3"/>
      <c r="C36" s="3" t="s">
        <v>28</v>
      </c>
      <c r="D36" s="3"/>
      <c r="E36" s="3"/>
      <c r="F36" s="3"/>
      <c r="G36" s="20">
        <v>0</v>
      </c>
      <c r="H36" s="21">
        <v>700</v>
      </c>
      <c r="I36" s="39">
        <v>1000</v>
      </c>
      <c r="J36" s="58"/>
      <c r="K36" s="59">
        <v>1000</v>
      </c>
    </row>
    <row r="37" spans="1:11" x14ac:dyDescent="0.25">
      <c r="A37" s="1"/>
      <c r="B37" s="3"/>
      <c r="C37" s="3" t="s">
        <v>29</v>
      </c>
      <c r="D37" s="3"/>
      <c r="E37" s="3"/>
      <c r="F37" s="3"/>
      <c r="G37" s="20">
        <v>208.8</v>
      </c>
      <c r="H37" s="21">
        <v>300</v>
      </c>
      <c r="I37" s="39">
        <v>750</v>
      </c>
      <c r="J37" s="59">
        <v>750</v>
      </c>
      <c r="K37" s="58"/>
    </row>
    <row r="38" spans="1:11" x14ac:dyDescent="0.25">
      <c r="A38" s="1"/>
      <c r="B38" s="3"/>
      <c r="C38" s="3" t="s">
        <v>8</v>
      </c>
      <c r="D38" s="3"/>
      <c r="E38" s="3"/>
      <c r="F38" s="3"/>
      <c r="G38" s="20">
        <v>390</v>
      </c>
      <c r="H38" s="21">
        <v>360</v>
      </c>
      <c r="I38" s="39">
        <v>600</v>
      </c>
      <c r="J38" s="59">
        <v>600</v>
      </c>
      <c r="K38" s="58"/>
    </row>
    <row r="39" spans="1:11" x14ac:dyDescent="0.25">
      <c r="A39" s="1"/>
      <c r="B39" s="3"/>
      <c r="C39" s="3" t="s">
        <v>7</v>
      </c>
      <c r="D39" s="3"/>
      <c r="E39" s="3"/>
      <c r="F39" s="3"/>
      <c r="G39" s="20">
        <v>2385.21</v>
      </c>
      <c r="H39" s="21">
        <v>1500</v>
      </c>
      <c r="I39" s="39">
        <v>1500</v>
      </c>
      <c r="J39" s="59">
        <v>1500</v>
      </c>
      <c r="K39" s="58"/>
    </row>
    <row r="40" spans="1:11" x14ac:dyDescent="0.25">
      <c r="A40" s="1"/>
      <c r="B40" s="3"/>
      <c r="C40" s="3" t="s">
        <v>30</v>
      </c>
      <c r="D40" s="3"/>
      <c r="E40" s="3"/>
      <c r="F40" s="3"/>
      <c r="G40" s="20">
        <v>392.96</v>
      </c>
      <c r="H40" s="21">
        <v>300</v>
      </c>
      <c r="I40" s="39">
        <v>500</v>
      </c>
      <c r="J40" s="59">
        <v>500</v>
      </c>
      <c r="K40" s="58"/>
    </row>
    <row r="41" spans="1:11" x14ac:dyDescent="0.25">
      <c r="A41" s="1"/>
      <c r="B41" s="3"/>
      <c r="C41" s="3" t="s">
        <v>31</v>
      </c>
      <c r="D41" s="3"/>
      <c r="E41" s="3"/>
      <c r="F41" s="3"/>
      <c r="G41" s="20">
        <v>605.37</v>
      </c>
      <c r="H41" s="21">
        <v>100</v>
      </c>
      <c r="I41" s="39">
        <v>200</v>
      </c>
      <c r="J41" s="58"/>
      <c r="K41" s="59">
        <v>200</v>
      </c>
    </row>
    <row r="42" spans="1:11" x14ac:dyDescent="0.25">
      <c r="A42" s="1"/>
      <c r="B42" s="1"/>
      <c r="C42" s="3"/>
      <c r="D42" s="3"/>
      <c r="E42" s="3"/>
      <c r="F42" s="3"/>
      <c r="G42" s="20"/>
      <c r="H42" s="21"/>
      <c r="I42" s="39"/>
      <c r="J42" s="40"/>
      <c r="K42" s="40"/>
    </row>
    <row r="43" spans="1:11" x14ac:dyDescent="0.25">
      <c r="A43" s="1"/>
      <c r="B43" s="3"/>
      <c r="C43" s="3"/>
      <c r="D43" s="3"/>
      <c r="E43" s="3"/>
      <c r="F43" s="3"/>
      <c r="G43" s="20"/>
      <c r="H43" s="21"/>
      <c r="I43" s="39"/>
      <c r="J43" s="40"/>
      <c r="K43" s="40"/>
    </row>
    <row r="44" spans="1:11" x14ac:dyDescent="0.25">
      <c r="A44" s="5"/>
      <c r="B44" s="3" t="s">
        <v>36</v>
      </c>
      <c r="C44" s="3"/>
      <c r="D44" s="3"/>
      <c r="E44" s="3"/>
      <c r="F44" s="3"/>
      <c r="G44" s="20">
        <f>SUM(G12:G43)</f>
        <v>195818.57999999996</v>
      </c>
      <c r="H44" s="20">
        <f>SUM(H12:H43)</f>
        <v>207735</v>
      </c>
      <c r="I44" s="20">
        <f t="shared" ref="I44:K44" si="1">SUM(I12:I43)</f>
        <v>227995</v>
      </c>
      <c r="J44" s="20">
        <f t="shared" si="1"/>
        <v>60275</v>
      </c>
      <c r="K44" s="20">
        <f t="shared" si="1"/>
        <v>167720</v>
      </c>
    </row>
    <row r="45" spans="1:11" x14ac:dyDescent="0.25">
      <c r="A45" s="5"/>
      <c r="B45" s="5"/>
      <c r="C45" s="1"/>
      <c r="D45" s="5"/>
      <c r="E45" s="5"/>
      <c r="F45" s="5"/>
      <c r="G45" s="20"/>
      <c r="H45" s="21"/>
      <c r="I45" s="39"/>
      <c r="J45" s="40"/>
      <c r="K45" s="40"/>
    </row>
    <row r="46" spans="1:11" x14ac:dyDescent="0.25">
      <c r="A46" s="5"/>
      <c r="B46" s="5"/>
      <c r="C46" s="5"/>
      <c r="D46" s="5"/>
      <c r="E46" s="5"/>
      <c r="F46" s="5"/>
      <c r="G46" s="20"/>
      <c r="H46" s="21"/>
      <c r="I46" s="39"/>
      <c r="J46" s="40"/>
      <c r="K46" s="40"/>
    </row>
    <row r="47" spans="1:11" x14ac:dyDescent="0.25">
      <c r="A47" s="5"/>
      <c r="B47" s="5" t="s">
        <v>39</v>
      </c>
      <c r="C47" s="5"/>
      <c r="D47" s="5"/>
      <c r="E47" s="5"/>
      <c r="F47" s="5"/>
      <c r="G47" s="20">
        <f>G9-G44</f>
        <v>-23651.729999999952</v>
      </c>
      <c r="H47" s="21">
        <f>H9-H44</f>
        <v>-1001</v>
      </c>
      <c r="I47" s="21">
        <f t="shared" ref="I47:K47" si="2">I9-I44</f>
        <v>307</v>
      </c>
      <c r="J47" s="21">
        <f t="shared" si="2"/>
        <v>11683</v>
      </c>
      <c r="K47" s="21">
        <f t="shared" si="2"/>
        <v>-11376</v>
      </c>
    </row>
    <row r="48" spans="1:11" x14ac:dyDescent="0.25">
      <c r="A48" s="5"/>
      <c r="B48" s="5"/>
      <c r="C48" s="5"/>
      <c r="D48" s="5"/>
      <c r="E48" s="5"/>
      <c r="F48" s="5"/>
      <c r="G48" s="20"/>
      <c r="H48" s="21"/>
      <c r="I48" s="39"/>
      <c r="J48" s="40"/>
      <c r="K48" s="40"/>
    </row>
    <row r="49" spans="1:11" x14ac:dyDescent="0.25">
      <c r="A49" s="5"/>
      <c r="B49" s="5"/>
      <c r="C49" s="5"/>
      <c r="D49" s="5"/>
      <c r="E49" s="5"/>
      <c r="F49" s="5"/>
      <c r="G49" s="20"/>
      <c r="H49" s="21"/>
      <c r="I49" s="39"/>
      <c r="J49" s="40"/>
      <c r="K49" s="40"/>
    </row>
    <row r="50" spans="1:11" x14ac:dyDescent="0.25">
      <c r="A50" s="5"/>
      <c r="B50" s="5"/>
      <c r="C50" s="5"/>
      <c r="D50" s="5"/>
      <c r="E50" s="5"/>
      <c r="F50" s="5"/>
      <c r="G50" s="20"/>
      <c r="H50" s="21"/>
      <c r="I50" s="39"/>
      <c r="J50" s="40"/>
      <c r="K50" s="40"/>
    </row>
    <row r="51" spans="1:11" ht="15.75" thickBot="1" x14ac:dyDescent="0.3">
      <c r="A51" s="5"/>
      <c r="B51" s="5"/>
      <c r="C51" s="5"/>
      <c r="D51" s="6"/>
      <c r="E51" s="6"/>
      <c r="F51" s="6"/>
      <c r="I51" s="36"/>
    </row>
    <row r="52" spans="1:11" ht="15.75" thickBot="1" x14ac:dyDescent="0.3">
      <c r="A52" s="5"/>
      <c r="B52" s="5"/>
      <c r="C52" s="5"/>
      <c r="D52" s="6"/>
      <c r="E52" s="6"/>
      <c r="F52" s="6"/>
      <c r="I52" s="11"/>
    </row>
    <row r="53" spans="1:11" x14ac:dyDescent="0.25">
      <c r="A53" s="5"/>
      <c r="B53" s="5"/>
      <c r="C53" s="5"/>
      <c r="D53" s="6"/>
      <c r="E53" s="6"/>
      <c r="F53" s="6"/>
      <c r="G53" s="7"/>
    </row>
    <row r="54" spans="1:11" x14ac:dyDescent="0.25">
      <c r="A54" s="5"/>
      <c r="B54" s="5"/>
      <c r="C54" s="5"/>
      <c r="D54" s="6"/>
      <c r="E54" s="6"/>
      <c r="F54" s="6"/>
      <c r="G54" s="7"/>
    </row>
    <row r="55" spans="1:11" x14ac:dyDescent="0.25">
      <c r="A55" s="5"/>
      <c r="B55" s="5"/>
      <c r="C55" s="5"/>
      <c r="D55" s="6"/>
      <c r="E55" s="6"/>
      <c r="F55" s="6"/>
    </row>
    <row r="56" spans="1:11" x14ac:dyDescent="0.25">
      <c r="A56" s="6"/>
      <c r="B56" s="5"/>
      <c r="C56" s="5"/>
    </row>
    <row r="57" spans="1:11" x14ac:dyDescent="0.25">
      <c r="A57" s="9" t="s">
        <v>9</v>
      </c>
      <c r="B57" s="6"/>
      <c r="C57" s="5"/>
    </row>
    <row r="58" spans="1:11" x14ac:dyDescent="0.25">
      <c r="A58" s="9" t="s">
        <v>10</v>
      </c>
      <c r="B58" s="6"/>
      <c r="C58" s="6"/>
    </row>
    <row r="59" spans="1:11" x14ac:dyDescent="0.25">
      <c r="A59" s="6"/>
      <c r="B59" s="6"/>
      <c r="C59" s="6"/>
    </row>
    <row r="60" spans="1:11" x14ac:dyDescent="0.25">
      <c r="A60" s="6"/>
      <c r="B60" s="6"/>
      <c r="C60" s="6"/>
    </row>
    <row r="61" spans="1:11" x14ac:dyDescent="0.25">
      <c r="B61" s="6"/>
      <c r="C61" s="8"/>
    </row>
    <row r="62" spans="1:11" x14ac:dyDescent="0.25">
      <c r="C62" s="6"/>
    </row>
  </sheetData>
  <printOptions headings="1" gridLines="1"/>
  <pageMargins left="0.7" right="0.7" top="0.75" bottom="0.75" header="0.3" footer="0.3"/>
  <pageSetup scale="69" fitToHeight="2" orientation="portrait" horizontalDpi="4294967293" r:id="rId1"/>
  <headerFooter>
    <oddHeader>&amp;C&amp;P
&amp;"-,Bold"&amp;14 2020  PBSD Budget</oddHeader>
    <oddFooter>&amp;CPage &amp;P&amp;RFirst Draft10.12.18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Rex</dc:creator>
  <cp:lastModifiedBy>Rose</cp:lastModifiedBy>
  <cp:lastPrinted>2019-11-06T19:33:55Z</cp:lastPrinted>
  <dcterms:created xsi:type="dcterms:W3CDTF">2017-11-06T18:37:52Z</dcterms:created>
  <dcterms:modified xsi:type="dcterms:W3CDTF">2019-11-06T20:10:37Z</dcterms:modified>
</cp:coreProperties>
</file>