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8800" windowHeight="12435" tabRatio="897" activeTab="0"/>
  </bookViews>
  <sheets>
    <sheet name="Worksheet" sheetId="1" r:id="rId1"/>
    <sheet name="NOTES" sheetId="2" r:id="rId2"/>
  </sheets>
  <definedNames>
    <definedName name="_xlnm.Print_Area" localSheetId="1">'NOTES'!$A$1:$N$24</definedName>
    <definedName name="_xlnm.Print_Area" localSheetId="0">'Worksheet'!$A$1:$M$43</definedName>
  </definedNames>
  <calcPr fullCalcOnLoad="1"/>
</workbook>
</file>

<file path=xl/sharedStrings.xml><?xml version="1.0" encoding="utf-8"?>
<sst xmlns="http://schemas.openxmlformats.org/spreadsheetml/2006/main" count="111" uniqueCount="97">
  <si>
    <t>Prizemoney</t>
  </si>
  <si>
    <t>Stock Levy</t>
  </si>
  <si>
    <t>Added</t>
  </si>
  <si>
    <t xml:space="preserve">Total </t>
  </si>
  <si>
    <t>Nomination</t>
  </si>
  <si>
    <t>Where does the money go to?</t>
  </si>
  <si>
    <t>Committee</t>
  </si>
  <si>
    <t>H.Office</t>
  </si>
  <si>
    <t>Junior Steer 11-U14</t>
  </si>
  <si>
    <t>Junior Barrel U11</t>
  </si>
  <si>
    <t>Junior Barrel 11-U14</t>
  </si>
  <si>
    <t>First Aid</t>
  </si>
  <si>
    <t>S3</t>
  </si>
  <si>
    <t>S2</t>
  </si>
  <si>
    <t>S1</t>
  </si>
  <si>
    <t>J4</t>
  </si>
  <si>
    <t>J2</t>
  </si>
  <si>
    <t>J1</t>
  </si>
  <si>
    <t>J3</t>
  </si>
  <si>
    <t>TIME</t>
  </si>
  <si>
    <t>START</t>
  </si>
  <si>
    <t>Total</t>
  </si>
  <si>
    <t>Barrel Timer Levy</t>
  </si>
  <si>
    <t>Junior Steer 8-U11</t>
  </si>
  <si>
    <t>(max $15)</t>
  </si>
  <si>
    <t>NAME OF RODEO:</t>
  </si>
  <si>
    <t>DATE:</t>
  </si>
  <si>
    <t>Juvenile Steer 14-U18</t>
  </si>
  <si>
    <t>Juvenile Barrel 14-U18</t>
  </si>
  <si>
    <t>Junior Breakaway 8-U18</t>
  </si>
  <si>
    <t>EVENT</t>
  </si>
  <si>
    <t>Competitor Levy</t>
  </si>
  <si>
    <t>Trophy Levy</t>
  </si>
  <si>
    <t>Junior Steer U8</t>
  </si>
  <si>
    <t>J6</t>
  </si>
  <si>
    <t>Junior Bull Ride 14-U18</t>
  </si>
  <si>
    <t>B7</t>
  </si>
  <si>
    <t>Junior Barrel U8</t>
  </si>
  <si>
    <t>J7</t>
  </si>
  <si>
    <t>L1</t>
  </si>
  <si>
    <t>L2</t>
  </si>
  <si>
    <t>Dummy Roping 11-U14</t>
  </si>
  <si>
    <t>Dummy Roping U8</t>
  </si>
  <si>
    <t>M4</t>
  </si>
  <si>
    <t>Dummy Roping 8-U11</t>
  </si>
  <si>
    <t>M3</t>
  </si>
  <si>
    <t>M2</t>
  </si>
  <si>
    <t>Bending Race U8</t>
  </si>
  <si>
    <t>M8</t>
  </si>
  <si>
    <t>Bending Race 8-U11</t>
  </si>
  <si>
    <t>M7</t>
  </si>
  <si>
    <t>Bending Race 11-U14</t>
  </si>
  <si>
    <t>M6</t>
  </si>
  <si>
    <t>Bending Race 14-U18</t>
  </si>
  <si>
    <t>M5</t>
  </si>
  <si>
    <t>Dummy Roping 14-U18</t>
  </si>
  <si>
    <t>W3</t>
  </si>
  <si>
    <t xml:space="preserve">UP TO 3% of </t>
  </si>
  <si>
    <t>NOTES TO ACCOMPANY WORKSHEET</t>
  </si>
  <si>
    <r>
      <rPr>
        <b/>
        <sz val="11"/>
        <rFont val="Calibri"/>
        <family val="2"/>
      </rPr>
      <t xml:space="preserve">PERCENTAGE OF ADVERTISED PRIZE MONEY: </t>
    </r>
    <r>
      <rPr>
        <sz val="11"/>
        <rFont val="Calibri"/>
        <family val="2"/>
      </rPr>
      <t>Up to 3% of your posted  prize money may be calculated as part of the total nomination fee. The Committee may, at its discretion, charge less than 3%, but may not charge more than 3%. 3% of your posted prize money has been calculated for you for convenience - please feel free to change this amount to a lower value.</t>
    </r>
  </si>
  <si>
    <r>
      <t xml:space="preserve">BARREL TIMER LEVY: </t>
    </r>
    <r>
      <rPr>
        <sz val="11"/>
        <rFont val="Calibri"/>
        <family val="2"/>
      </rPr>
      <t>If the Committee/Zone uses their  own timer, the Committee/Zone retains the Barrel Timer Levy.</t>
    </r>
  </si>
  <si>
    <r>
      <rPr>
        <b/>
        <sz val="11"/>
        <rFont val="Calibri"/>
        <family val="2"/>
      </rPr>
      <t>RODEO CENTRAL ENTRY LEVY:</t>
    </r>
    <r>
      <rPr>
        <sz val="11"/>
        <rFont val="Calibri"/>
        <family val="2"/>
      </rPr>
      <t xml:space="preserve"> The Central Entry Levy is $4.40 per Senior/Novice Competitor and $2.20 per Junior Competitor (GST Inclusive).</t>
    </r>
  </si>
  <si>
    <r>
      <rPr>
        <b/>
        <sz val="11"/>
        <rFont val="Calibri"/>
        <family val="2"/>
      </rPr>
      <t>DAY MEMBERSHIP:</t>
    </r>
    <r>
      <rPr>
        <sz val="11"/>
        <rFont val="Calibri"/>
        <family val="2"/>
      </rPr>
      <t xml:space="preserve"> The Day Membership Fee is $45.00 per Senior/Novice Competitor and $20.00 per Junior Competitor, and is valid for the duration of a specific Rodeo fixture ONLY.</t>
    </r>
  </si>
  <si>
    <t>STEPS TO WORK OUT YOUR ENTRY FEES</t>
  </si>
  <si>
    <t>Prize Money</t>
  </si>
  <si>
    <t>Back</t>
  </si>
  <si>
    <r>
      <rPr>
        <sz val="11"/>
        <rFont val="Calibri"/>
        <family val="2"/>
      </rPr>
      <t>The</t>
    </r>
    <r>
      <rPr>
        <b/>
        <sz val="11"/>
        <rFont val="Calibri"/>
        <family val="2"/>
      </rPr>
      <t xml:space="preserve"> Total Nomination</t>
    </r>
    <r>
      <rPr>
        <sz val="11"/>
        <rFont val="Calibri"/>
        <family val="2"/>
      </rPr>
      <t xml:space="preserve"> is made up of 3% Entry + Stock Levy + Added Entry + Competitor Levy + Trophy Levy + Zone/Circuit Levy + First Aid + GST </t>
    </r>
  </si>
  <si>
    <r>
      <t>ADJUSTED NOMINATION:</t>
    </r>
    <r>
      <rPr>
        <sz val="11"/>
        <rFont val="Calibri"/>
        <family val="2"/>
      </rPr>
      <t xml:space="preserve"> consider cash handling for the Committee on the day of your event. You may wish to round your Total Nomination up or down to whole dollars, or to accommodate the Central Entry Levy. Head Office can assist you with this if needed.</t>
    </r>
  </si>
  <si>
    <t>PLEASE REFER TO THE RODEO PACKAGE FOR COMPREHENSIVE GUIDELINES</t>
  </si>
  <si>
    <t>Add GST</t>
  </si>
  <si>
    <t>GST Inc.</t>
  </si>
  <si>
    <r>
      <t xml:space="preserve">1. Enter the </t>
    </r>
    <r>
      <rPr>
        <b/>
        <sz val="11"/>
        <rFont val="Calibri"/>
        <family val="2"/>
      </rPr>
      <t>Total Prize Money</t>
    </r>
    <r>
      <rPr>
        <sz val="11"/>
        <rFont val="Calibri"/>
        <family val="2"/>
      </rPr>
      <t xml:space="preserve"> in the first column. e.g. $800 or "JPOT" for jackpot events.</t>
    </r>
  </si>
  <si>
    <r>
      <t xml:space="preserve">5. The </t>
    </r>
    <r>
      <rPr>
        <b/>
        <sz val="11"/>
        <rFont val="Calibri"/>
        <family val="2"/>
      </rPr>
      <t>Competitor Levy</t>
    </r>
    <r>
      <rPr>
        <sz val="11"/>
        <rFont val="Calibri"/>
        <family val="2"/>
      </rPr>
      <t xml:space="preserve"> is $1.00 for Open/Novice events and .50c for Junior events. These amounts have been pre-filled.</t>
    </r>
  </si>
  <si>
    <r>
      <t xml:space="preserve">2. Enter </t>
    </r>
    <r>
      <rPr>
        <b/>
        <sz val="11"/>
        <rFont val="Calibri"/>
        <family val="2"/>
      </rPr>
      <t>3% (or less</t>
    </r>
    <r>
      <rPr>
        <sz val="11"/>
        <rFont val="Calibri"/>
        <family val="2"/>
      </rPr>
      <t>) of your prize money. This is the amount of the entry fee that the Committee keeps. e.g. On $800 prize money, 3% would be $24. Please ensure that you have added GST to this amount if you are registered.</t>
    </r>
  </si>
  <si>
    <r>
      <t xml:space="preserve">3. Enter the </t>
    </r>
    <r>
      <rPr>
        <b/>
        <sz val="11"/>
        <rFont val="Calibri"/>
        <family val="2"/>
      </rPr>
      <t>Stock Levy</t>
    </r>
    <r>
      <rPr>
        <sz val="11"/>
        <rFont val="Calibri"/>
        <family val="2"/>
      </rPr>
      <t>. The Stock Levy is a maximum of $15 (plus GST if registered). The stock levy goes to the Committee. Please ensure that you have added GST to this amount if you are registered.</t>
    </r>
  </si>
  <si>
    <r>
      <t xml:space="preserve">4. Enter the </t>
    </r>
    <r>
      <rPr>
        <b/>
        <sz val="11"/>
        <rFont val="Calibri"/>
        <family val="2"/>
      </rPr>
      <t>Added Back</t>
    </r>
    <r>
      <rPr>
        <sz val="11"/>
        <rFont val="Calibri"/>
        <family val="2"/>
      </rPr>
      <t xml:space="preserve"> - refer to your Committee Rodeo Package for how this amount is calculated. Please ensure that you have added GST to this amount if you are registered. Committees have the option of including $5.00 added back for Junior Events with posted prize money.</t>
    </r>
  </si>
  <si>
    <r>
      <t xml:space="preserve">6. Enter the </t>
    </r>
    <r>
      <rPr>
        <b/>
        <sz val="11"/>
        <rFont val="Calibri"/>
        <family val="2"/>
      </rPr>
      <t>First Aid Levy</t>
    </r>
    <r>
      <rPr>
        <sz val="11"/>
        <rFont val="Calibri"/>
        <family val="2"/>
      </rPr>
      <t xml:space="preserve"> (refer to your ABCRA rule book com.15). The Committee keeps the first aid levy to help cover first aid costs. The maximum First Aid levy is $2.00. Please ensure that you have added GST to this amount if you are registered.</t>
    </r>
  </si>
  <si>
    <t>Juvenile Saddle Bronc 14-U18</t>
  </si>
  <si>
    <t>Juvenile Bareback 14-U18</t>
  </si>
  <si>
    <t>Zone Trophy</t>
  </si>
  <si>
    <t>Rounded</t>
  </si>
  <si>
    <t>2ND PERF:</t>
  </si>
  <si>
    <t>1ST PERF:</t>
  </si>
  <si>
    <t>Add GST where indicated if registered</t>
  </si>
  <si>
    <r>
      <t>NORTH QUEENSLAND ZONE</t>
    </r>
    <r>
      <rPr>
        <b/>
        <sz val="14"/>
        <color indexed="10"/>
        <rFont val="Calibri"/>
        <family val="2"/>
      </rPr>
      <t xml:space="preserve"> JUNIOR RODEO</t>
    </r>
    <r>
      <rPr>
        <b/>
        <sz val="14"/>
        <rFont val="Calibri"/>
        <family val="2"/>
      </rPr>
      <t xml:space="preserve"> WORKSHEET FOR CALCULATION OF NOMINATION FEES</t>
    </r>
  </si>
  <si>
    <t>Novice Saddle Bronc</t>
  </si>
  <si>
    <t>N1</t>
  </si>
  <si>
    <t>Novice Bareback</t>
  </si>
  <si>
    <t>N2</t>
  </si>
  <si>
    <t>Novice Bull Ride</t>
  </si>
  <si>
    <t>N3</t>
  </si>
  <si>
    <t>Novide Steer Wrestling</t>
  </si>
  <si>
    <t>N5</t>
  </si>
  <si>
    <t>Novice Barrel Horse</t>
  </si>
  <si>
    <t>N8</t>
  </si>
  <si>
    <t>Mini Bull Ride 11-U4</t>
  </si>
  <si>
    <t>14-U18</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</si>
</sst>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quot;$&quot;#,##0"/>
    <numFmt numFmtId="174" formatCode="[$-C09]dddd\,\ d\ mmmm\ yyyy"/>
    <numFmt numFmtId="175" formatCode="[$-409]h:mm:ss\ AM/PM"/>
  </numFmts>
  <fonts count="60">
    <font>
      <sz val="10"/>
      <name val="Geneva"/>
      <family val="0"/>
    </font>
    <font>
      <b/>
      <sz val="10"/>
      <name val="Geneva"/>
      <family val="0"/>
    </font>
    <font>
      <i/>
      <sz val="10"/>
      <name val="Geneva"/>
      <family val="0"/>
    </font>
    <font>
      <b/>
      <i/>
      <sz val="10"/>
      <name val="Geneva"/>
      <family val="0"/>
    </font>
    <font>
      <sz val="11"/>
      <name val="Geneva"/>
      <family val="0"/>
    </font>
    <font>
      <b/>
      <sz val="14"/>
      <name val="Calibri"/>
      <family val="2"/>
    </font>
    <font>
      <b/>
      <sz val="14"/>
      <color indexed="10"/>
      <name val="Calibri"/>
      <family val="2"/>
    </font>
    <font>
      <sz val="11"/>
      <name val="Calibri"/>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Geneva"/>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Geneva"/>
      <family val="0"/>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9"/>
      <name val="Calibri"/>
      <family val="2"/>
    </font>
    <font>
      <sz val="8"/>
      <name val="Calibri"/>
      <family val="2"/>
    </font>
    <font>
      <b/>
      <sz val="8"/>
      <name val="Calibri"/>
      <family val="2"/>
    </font>
    <font>
      <sz val="9"/>
      <name val="Calibri"/>
      <family val="2"/>
    </font>
    <font>
      <b/>
      <i/>
      <sz val="8"/>
      <name val="Calibri"/>
      <family val="2"/>
    </font>
    <font>
      <b/>
      <sz val="10"/>
      <color indexed="10"/>
      <name val="Calibri"/>
      <family val="2"/>
    </font>
    <font>
      <b/>
      <sz val="20"/>
      <name val="Calibri"/>
      <family val="2"/>
    </font>
    <font>
      <b/>
      <sz val="9"/>
      <color indexed="10"/>
      <name val="Calibri"/>
      <family val="2"/>
    </font>
    <font>
      <b/>
      <i/>
      <sz val="8"/>
      <color indexed="10"/>
      <name val="Calibri"/>
      <family val="2"/>
    </font>
    <font>
      <sz val="10"/>
      <color indexed="10"/>
      <name val="Genev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Geneva"/>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Geneva"/>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b/>
      <sz val="9"/>
      <color rgb="FFFF0000"/>
      <name val="Calibri"/>
      <family val="2"/>
    </font>
    <font>
      <b/>
      <i/>
      <sz val="8"/>
      <color rgb="FFFF0000"/>
      <name val="Calibri"/>
      <family val="2"/>
    </font>
    <font>
      <sz val="10"/>
      <color rgb="FFFF0000"/>
      <name val="Geneva"/>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5">
    <xf numFmtId="0" fontId="0" fillId="0" borderId="0" xfId="0" applyAlignment="1">
      <alignment/>
    </xf>
    <xf numFmtId="0" fontId="7" fillId="0" borderId="0" xfId="0" applyFont="1" applyAlignment="1">
      <alignment horizontal="center"/>
    </xf>
    <xf numFmtId="0" fontId="8" fillId="0" borderId="0" xfId="0" applyFont="1" applyAlignment="1">
      <alignment horizontal="center"/>
    </xf>
    <xf numFmtId="0" fontId="27" fillId="33" borderId="10" xfId="0" applyFont="1" applyFill="1" applyBorder="1" applyAlignment="1">
      <alignment horizontal="center"/>
    </xf>
    <xf numFmtId="172" fontId="27" fillId="33" borderId="10" xfId="0" applyNumberFormat="1" applyFont="1" applyFill="1" applyBorder="1" applyAlignment="1">
      <alignment horizontal="center"/>
    </xf>
    <xf numFmtId="0" fontId="27" fillId="0" borderId="0" xfId="0" applyFont="1" applyAlignment="1">
      <alignment horizontal="center"/>
    </xf>
    <xf numFmtId="0" fontId="27" fillId="33" borderId="11" xfId="0" applyFont="1" applyFill="1" applyBorder="1" applyAlignment="1">
      <alignment horizontal="center"/>
    </xf>
    <xf numFmtId="172" fontId="27" fillId="33" borderId="11" xfId="0" applyNumberFormat="1" applyFont="1" applyFill="1" applyBorder="1" applyAlignment="1">
      <alignment horizontal="center"/>
    </xf>
    <xf numFmtId="172" fontId="27" fillId="33" borderId="11" xfId="0" applyNumberFormat="1" applyFont="1" applyFill="1" applyBorder="1" applyAlignment="1">
      <alignment horizontal="center" wrapText="1"/>
    </xf>
    <xf numFmtId="0" fontId="28" fillId="34" borderId="0" xfId="0" applyFont="1" applyFill="1" applyAlignment="1">
      <alignment horizontal="center"/>
    </xf>
    <xf numFmtId="0" fontId="29" fillId="0" borderId="0" xfId="0" applyFont="1" applyAlignment="1">
      <alignment horizontal="center"/>
    </xf>
    <xf numFmtId="0" fontId="28" fillId="0" borderId="0" xfId="0" applyFont="1" applyAlignment="1">
      <alignment horizontal="center"/>
    </xf>
    <xf numFmtId="0" fontId="7" fillId="0" borderId="0" xfId="0" applyFont="1" applyAlignment="1">
      <alignment/>
    </xf>
    <xf numFmtId="0" fontId="30" fillId="0" borderId="0" xfId="0" applyFont="1" applyAlignment="1">
      <alignment/>
    </xf>
    <xf numFmtId="172" fontId="7" fillId="0" borderId="0" xfId="0" applyNumberFormat="1" applyFont="1" applyAlignment="1">
      <alignment horizontal="center"/>
    </xf>
    <xf numFmtId="2" fontId="7" fillId="0" borderId="0" xfId="0" applyNumberFormat="1" applyFont="1" applyAlignment="1">
      <alignment horizontal="center"/>
    </xf>
    <xf numFmtId="0" fontId="7" fillId="0" borderId="0" xfId="0" applyFont="1" applyAlignment="1">
      <alignment/>
    </xf>
    <xf numFmtId="172" fontId="27" fillId="35" borderId="10" xfId="0" applyNumberFormat="1" applyFont="1" applyFill="1" applyBorder="1" applyAlignment="1">
      <alignment horizontal="center"/>
    </xf>
    <xf numFmtId="172" fontId="27" fillId="35" borderId="11" xfId="0" applyNumberFormat="1" applyFont="1" applyFill="1" applyBorder="1" applyAlignment="1">
      <alignment horizontal="center"/>
    </xf>
    <xf numFmtId="0" fontId="27" fillId="35" borderId="10" xfId="0" applyFont="1" applyFill="1" applyBorder="1" applyAlignment="1">
      <alignment horizontal="center"/>
    </xf>
    <xf numFmtId="0" fontId="27" fillId="35" borderId="11" xfId="0" applyFont="1" applyFill="1" applyBorder="1" applyAlignment="1">
      <alignment horizontal="center"/>
    </xf>
    <xf numFmtId="0" fontId="31" fillId="33" borderId="11" xfId="0" applyFont="1" applyFill="1" applyBorder="1" applyAlignment="1">
      <alignment horizontal="center"/>
    </xf>
    <xf numFmtId="172" fontId="31" fillId="33" borderId="11" xfId="0" applyNumberFormat="1" applyFont="1" applyFill="1" applyBorder="1" applyAlignment="1">
      <alignment horizontal="center"/>
    </xf>
    <xf numFmtId="172" fontId="31" fillId="0" borderId="11" xfId="0" applyNumberFormat="1" applyFont="1" applyBorder="1" applyAlignment="1">
      <alignment horizontal="center"/>
    </xf>
    <xf numFmtId="0" fontId="31" fillId="0" borderId="11" xfId="0" applyFont="1" applyBorder="1" applyAlignment="1">
      <alignment horizontal="center"/>
    </xf>
    <xf numFmtId="2" fontId="31" fillId="0" borderId="11" xfId="0" applyNumberFormat="1" applyFont="1" applyBorder="1" applyAlignment="1">
      <alignment horizontal="center"/>
    </xf>
    <xf numFmtId="172" fontId="56" fillId="0" borderId="12" xfId="0" applyNumberFormat="1" applyFont="1" applyBorder="1" applyAlignment="1">
      <alignment horizontal="center" vertical="center"/>
    </xf>
    <xf numFmtId="172" fontId="56" fillId="0" borderId="13" xfId="0" applyNumberFormat="1" applyFont="1" applyBorder="1" applyAlignment="1">
      <alignment horizontal="center" vertical="center"/>
    </xf>
    <xf numFmtId="0" fontId="7" fillId="0" borderId="14" xfId="0" applyFont="1" applyBorder="1" applyAlignment="1" applyProtection="1">
      <alignment horizontal="center" vertical="center"/>
      <protection locked="0"/>
    </xf>
    <xf numFmtId="173" fontId="7" fillId="0" borderId="14" xfId="0" applyNumberFormat="1" applyFont="1" applyBorder="1" applyAlignment="1" applyProtection="1">
      <alignment horizontal="center"/>
      <protection locked="0"/>
    </xf>
    <xf numFmtId="172" fontId="7" fillId="0" borderId="14" xfId="0" applyNumberFormat="1" applyFont="1" applyBorder="1" applyAlignment="1" applyProtection="1">
      <alignment horizontal="center"/>
      <protection locked="0"/>
    </xf>
    <xf numFmtId="0" fontId="33" fillId="0" borderId="0" xfId="0" applyFont="1" applyAlignment="1">
      <alignment/>
    </xf>
    <xf numFmtId="0" fontId="8" fillId="0" borderId="0" xfId="0" applyFont="1" applyAlignment="1">
      <alignment/>
    </xf>
    <xf numFmtId="0" fontId="0" fillId="0" borderId="0" xfId="0" applyAlignment="1">
      <alignment wrapText="1"/>
    </xf>
    <xf numFmtId="0" fontId="8" fillId="0" borderId="0" xfId="0" applyFont="1" applyAlignment="1">
      <alignment wrapText="1"/>
    </xf>
    <xf numFmtId="0" fontId="8" fillId="0" borderId="0" xfId="0" applyFont="1" applyAlignment="1">
      <alignment/>
    </xf>
    <xf numFmtId="172" fontId="27" fillId="33" borderId="14" xfId="0" applyNumberFormat="1" applyFont="1" applyFill="1" applyBorder="1" applyAlignment="1">
      <alignment horizontal="center"/>
    </xf>
    <xf numFmtId="172" fontId="7" fillId="0" borderId="14" xfId="0" applyNumberFormat="1" applyFont="1" applyBorder="1" applyAlignment="1" applyProtection="1">
      <alignment horizontal="right"/>
      <protection locked="0"/>
    </xf>
    <xf numFmtId="172" fontId="57" fillId="0" borderId="11" xfId="0" applyNumberFormat="1" applyFont="1" applyFill="1" applyBorder="1" applyAlignment="1" applyProtection="1">
      <alignment horizontal="center"/>
      <protection locked="0"/>
    </xf>
    <xf numFmtId="0" fontId="7" fillId="0" borderId="14" xfId="0" applyFont="1" applyBorder="1" applyAlignment="1" applyProtection="1">
      <alignment/>
      <protection locked="0"/>
    </xf>
    <xf numFmtId="172" fontId="7" fillId="0" borderId="14" xfId="0" applyNumberFormat="1" applyFont="1" applyBorder="1" applyAlignment="1" applyProtection="1">
      <alignment horizontal="center"/>
      <protection/>
    </xf>
    <xf numFmtId="172" fontId="8" fillId="35" borderId="12" xfId="0" applyNumberFormat="1" applyFont="1" applyFill="1" applyBorder="1" applyAlignment="1">
      <alignment horizontal="center"/>
    </xf>
    <xf numFmtId="0" fontId="8" fillId="35" borderId="15" xfId="0" applyFont="1" applyFill="1" applyBorder="1" applyAlignment="1">
      <alignment horizontal="center"/>
    </xf>
    <xf numFmtId="0" fontId="8" fillId="35" borderId="11" xfId="0" applyFont="1" applyFill="1" applyBorder="1" applyAlignment="1">
      <alignment horizontal="center"/>
    </xf>
    <xf numFmtId="172" fontId="31" fillId="0" borderId="14" xfId="0" applyNumberFormat="1" applyFont="1" applyFill="1" applyBorder="1" applyAlignment="1" applyProtection="1">
      <alignment horizontal="center"/>
      <protection/>
    </xf>
    <xf numFmtId="172" fontId="58" fillId="0" borderId="14" xfId="0" applyNumberFormat="1" applyFont="1" applyFill="1" applyBorder="1" applyAlignment="1" applyProtection="1">
      <alignment horizontal="center"/>
      <protection/>
    </xf>
    <xf numFmtId="172" fontId="27" fillId="0" borderId="11" xfId="0" applyNumberFormat="1" applyFont="1" applyBorder="1" applyAlignment="1" applyProtection="1">
      <alignment horizontal="center"/>
      <protection/>
    </xf>
    <xf numFmtId="172" fontId="27" fillId="0" borderId="11" xfId="0" applyNumberFormat="1" applyFont="1" applyFill="1" applyBorder="1" applyAlignment="1" applyProtection="1">
      <alignment horizontal="center"/>
      <protection/>
    </xf>
    <xf numFmtId="0" fontId="7" fillId="0" borderId="14" xfId="0" applyFont="1" applyBorder="1" applyAlignment="1" applyProtection="1">
      <alignment/>
      <protection/>
    </xf>
    <xf numFmtId="0" fontId="7" fillId="0" borderId="14" xfId="0" applyFont="1" applyBorder="1" applyAlignment="1" applyProtection="1">
      <alignment horizontal="center" vertical="center"/>
      <protection/>
    </xf>
    <xf numFmtId="172" fontId="7" fillId="0" borderId="14" xfId="0" applyNumberFormat="1" applyFont="1" applyBorder="1" applyAlignment="1" applyProtection="1">
      <alignment horizontal="right"/>
      <protection/>
    </xf>
    <xf numFmtId="0" fontId="7" fillId="0" borderId="11" xfId="0" applyFont="1" applyBorder="1" applyAlignment="1" applyProtection="1">
      <alignment/>
      <protection/>
    </xf>
    <xf numFmtId="0" fontId="7" fillId="0" borderId="11" xfId="0" applyFont="1" applyBorder="1" applyAlignment="1" applyProtection="1">
      <alignment horizontal="center" vertical="center"/>
      <protection/>
    </xf>
    <xf numFmtId="173" fontId="7" fillId="0" borderId="11" xfId="0" applyNumberFormat="1" applyFont="1" applyBorder="1" applyAlignment="1" applyProtection="1">
      <alignment horizontal="center"/>
      <protection locked="0"/>
    </xf>
    <xf numFmtId="172" fontId="7" fillId="0" borderId="11" xfId="0" applyNumberFormat="1" applyFont="1" applyBorder="1" applyAlignment="1" applyProtection="1">
      <alignment horizontal="center"/>
      <protection locked="0"/>
    </xf>
    <xf numFmtId="172" fontId="7" fillId="0" borderId="11" xfId="0" applyNumberFormat="1" applyFont="1" applyBorder="1" applyAlignment="1">
      <alignment horizontal="center"/>
    </xf>
    <xf numFmtId="172" fontId="7" fillId="0" borderId="11" xfId="0" applyNumberFormat="1" applyFont="1" applyBorder="1" applyAlignment="1">
      <alignment horizontal="right"/>
    </xf>
    <xf numFmtId="172" fontId="7" fillId="0" borderId="11" xfId="0" applyNumberFormat="1" applyFont="1" applyBorder="1" applyAlignment="1" applyProtection="1">
      <alignment horizontal="right"/>
      <protection locked="0"/>
    </xf>
    <xf numFmtId="172" fontId="7" fillId="0" borderId="14" xfId="0" applyNumberFormat="1" applyFont="1" applyBorder="1" applyAlignment="1">
      <alignment horizontal="center"/>
    </xf>
    <xf numFmtId="172" fontId="7" fillId="0" borderId="14" xfId="0" applyNumberFormat="1" applyFont="1" applyBorder="1" applyAlignment="1">
      <alignment horizontal="right"/>
    </xf>
    <xf numFmtId="0" fontId="7" fillId="0" borderId="10" xfId="0" applyFont="1" applyBorder="1" applyAlignment="1" applyProtection="1">
      <alignment/>
      <protection/>
    </xf>
    <xf numFmtId="0" fontId="7" fillId="0" borderId="10" xfId="0" applyFont="1" applyBorder="1" applyAlignment="1" applyProtection="1">
      <alignment horizontal="center" vertical="center"/>
      <protection/>
    </xf>
    <xf numFmtId="0" fontId="7" fillId="0" borderId="12" xfId="0" applyFont="1" applyBorder="1" applyAlignment="1" applyProtection="1">
      <alignment/>
      <protection locked="0"/>
    </xf>
    <xf numFmtId="0" fontId="0" fillId="0" borderId="16" xfId="0" applyBorder="1" applyAlignment="1">
      <alignment/>
    </xf>
    <xf numFmtId="0" fontId="0" fillId="0" borderId="17" xfId="0" applyBorder="1" applyAlignment="1">
      <alignment/>
    </xf>
    <xf numFmtId="0" fontId="56" fillId="0" borderId="12" xfId="0" applyFont="1" applyBorder="1" applyAlignment="1" applyProtection="1">
      <alignment horizontal="center" vertical="center"/>
      <protection/>
    </xf>
    <xf numFmtId="0" fontId="0" fillId="0" borderId="17" xfId="0" applyBorder="1" applyAlignment="1" applyProtection="1">
      <alignment/>
      <protection/>
    </xf>
    <xf numFmtId="0" fontId="58" fillId="35" borderId="12" xfId="0" applyFont="1" applyFill="1" applyBorder="1" applyAlignment="1">
      <alignment horizontal="right"/>
    </xf>
    <xf numFmtId="0" fontId="59" fillId="35" borderId="16" xfId="0" applyFont="1" applyFill="1" applyBorder="1" applyAlignment="1">
      <alignment horizontal="right"/>
    </xf>
    <xf numFmtId="0" fontId="59" fillId="35" borderId="17" xfId="0" applyFont="1" applyFill="1" applyBorder="1" applyAlignment="1">
      <alignment horizontal="right"/>
    </xf>
    <xf numFmtId="172" fontId="27" fillId="35" borderId="10" xfId="0" applyNumberFormat="1" applyFont="1" applyFill="1" applyBorder="1" applyAlignment="1">
      <alignment horizontal="center" wrapText="1"/>
    </xf>
    <xf numFmtId="0" fontId="0" fillId="35" borderId="11" xfId="0" applyFill="1" applyBorder="1" applyAlignment="1">
      <alignment horizontal="center" wrapText="1"/>
    </xf>
    <xf numFmtId="14" fontId="7" fillId="0" borderId="12" xfId="0" applyNumberFormat="1" applyFont="1" applyBorder="1" applyAlignment="1" applyProtection="1">
      <alignment horizontal="center" vertical="center"/>
      <protection locked="0"/>
    </xf>
    <xf numFmtId="14" fontId="0" fillId="0" borderId="17" xfId="0" applyNumberFormat="1" applyBorder="1" applyAlignment="1" applyProtection="1">
      <alignment horizontal="center" vertical="center"/>
      <protection locked="0"/>
    </xf>
    <xf numFmtId="0" fontId="7" fillId="0" borderId="12" xfId="0" applyFont="1" applyBorder="1" applyAlignment="1" applyProtection="1">
      <alignment horizontal="left" vertical="center" indent="1"/>
      <protection locked="0"/>
    </xf>
    <xf numFmtId="0" fontId="0" fillId="0" borderId="16" xfId="0" applyBorder="1" applyAlignment="1" applyProtection="1">
      <alignment horizontal="left" vertical="center" indent="1"/>
      <protection locked="0"/>
    </xf>
    <xf numFmtId="0" fontId="0" fillId="0" borderId="17" xfId="0" applyBorder="1" applyAlignment="1" applyProtection="1">
      <alignment horizontal="left" vertical="center" indent="1"/>
      <protection locked="0"/>
    </xf>
    <xf numFmtId="0" fontId="5" fillId="0" borderId="12"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7" fillId="35" borderId="10" xfId="0" applyFont="1" applyFill="1" applyBorder="1" applyAlignment="1">
      <alignment horizontal="center" wrapText="1"/>
    </xf>
    <xf numFmtId="0" fontId="27" fillId="35" borderId="11" xfId="0" applyFont="1" applyFill="1" applyBorder="1" applyAlignment="1">
      <alignment horizontal="center" wrapText="1"/>
    </xf>
    <xf numFmtId="0" fontId="8" fillId="35" borderId="15" xfId="0" applyFont="1" applyFill="1" applyBorder="1" applyAlignment="1">
      <alignment horizontal="center" vertical="center"/>
    </xf>
    <xf numFmtId="0" fontId="4" fillId="35" borderId="18" xfId="0" applyFont="1" applyFill="1" applyBorder="1" applyAlignment="1">
      <alignment/>
    </xf>
    <xf numFmtId="0" fontId="4" fillId="35" borderId="19" xfId="0" applyFont="1" applyFill="1" applyBorder="1" applyAlignment="1">
      <alignment horizontal="center" vertical="center"/>
    </xf>
    <xf numFmtId="0" fontId="4" fillId="35" borderId="20" xfId="0" applyFont="1" applyFill="1" applyBorder="1" applyAlignment="1">
      <alignment/>
    </xf>
    <xf numFmtId="0" fontId="8" fillId="35" borderId="12" xfId="0" applyFont="1" applyFill="1" applyBorder="1" applyAlignment="1">
      <alignment horizontal="right" vertical="center"/>
    </xf>
    <xf numFmtId="0" fontId="4" fillId="35" borderId="16" xfId="0" applyFont="1" applyFill="1" applyBorder="1" applyAlignment="1">
      <alignment horizontal="right" vertical="center"/>
    </xf>
    <xf numFmtId="172" fontId="27" fillId="35" borderId="10" xfId="0" applyNumberFormat="1" applyFont="1" applyFill="1" applyBorder="1" applyAlignment="1">
      <alignment horizontal="center" vertical="center" wrapText="1"/>
    </xf>
    <xf numFmtId="0" fontId="0" fillId="35" borderId="11" xfId="0" applyFill="1" applyBorder="1" applyAlignment="1">
      <alignment horizontal="center" vertical="center" wrapText="1"/>
    </xf>
    <xf numFmtId="0" fontId="7" fillId="0" borderId="0" xfId="0" applyFont="1" applyAlignment="1">
      <alignment wrapText="1"/>
    </xf>
    <xf numFmtId="0" fontId="0" fillId="0" borderId="0" xfId="0" applyAlignment="1">
      <alignment wrapText="1"/>
    </xf>
    <xf numFmtId="0" fontId="8" fillId="0" borderId="0" xfId="0" applyFont="1" applyAlignment="1">
      <alignment wrapText="1"/>
    </xf>
    <xf numFmtId="0" fontId="8" fillId="0" borderId="12" xfId="0" applyFont="1" applyBorder="1" applyAlignment="1">
      <alignment horizontal="center" vertical="center"/>
    </xf>
    <xf numFmtId="0" fontId="7"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3"/>
  <sheetViews>
    <sheetView tabSelected="1" zoomScalePageLayoutView="0" workbookViewId="0" topLeftCell="A1">
      <selection activeCell="M1" sqref="M1"/>
    </sheetView>
  </sheetViews>
  <sheetFormatPr defaultColWidth="10.75390625" defaultRowHeight="12.75"/>
  <cols>
    <col min="1" max="1" width="29.125" style="12" customWidth="1"/>
    <col min="2" max="2" width="5.25390625" style="13" customWidth="1"/>
    <col min="3" max="3" width="10.375" style="1" customWidth="1"/>
    <col min="4" max="4" width="10.875" style="1" customWidth="1"/>
    <col min="5" max="6" width="10.875" style="14" customWidth="1"/>
    <col min="7" max="7" width="9.25390625" style="14" customWidth="1"/>
    <col min="8" max="9" width="9.25390625" style="1" customWidth="1"/>
    <col min="10" max="10" width="8.875" style="15" customWidth="1"/>
    <col min="11" max="11" width="9.75390625" style="14" customWidth="1"/>
    <col min="12" max="12" width="10.875" style="14" customWidth="1"/>
    <col min="13" max="13" width="10.875" style="16" customWidth="1"/>
    <col min="14" max="16384" width="10.75390625" style="1" customWidth="1"/>
  </cols>
  <sheetData>
    <row r="1" spans="1:13" ht="18" customHeight="1">
      <c r="A1" s="77" t="s">
        <v>84</v>
      </c>
      <c r="B1" s="78"/>
      <c r="C1" s="78"/>
      <c r="D1" s="78"/>
      <c r="E1" s="78"/>
      <c r="F1" s="78"/>
      <c r="G1" s="78"/>
      <c r="H1" s="78"/>
      <c r="I1" s="78"/>
      <c r="J1" s="79"/>
      <c r="K1" s="42" t="s">
        <v>20</v>
      </c>
      <c r="L1" s="26" t="s">
        <v>81</v>
      </c>
      <c r="M1" s="28"/>
    </row>
    <row r="2" spans="1:13" s="2" customFormat="1" ht="15" customHeight="1">
      <c r="A2" s="86" t="s">
        <v>25</v>
      </c>
      <c r="B2" s="87"/>
      <c r="C2" s="74"/>
      <c r="D2" s="75"/>
      <c r="E2" s="75"/>
      <c r="F2" s="75"/>
      <c r="G2" s="76"/>
      <c r="H2" s="41" t="s">
        <v>26</v>
      </c>
      <c r="I2" s="72"/>
      <c r="J2" s="73"/>
      <c r="K2" s="43" t="s">
        <v>19</v>
      </c>
      <c r="L2" s="27" t="s">
        <v>82</v>
      </c>
      <c r="M2" s="28"/>
    </row>
    <row r="3" spans="1:13" s="5" customFormat="1" ht="12" customHeight="1">
      <c r="A3" s="82" t="s">
        <v>30</v>
      </c>
      <c r="B3" s="83"/>
      <c r="C3" s="19" t="s">
        <v>21</v>
      </c>
      <c r="D3" s="3" t="s">
        <v>57</v>
      </c>
      <c r="E3" s="4" t="s">
        <v>1</v>
      </c>
      <c r="F3" s="4" t="s">
        <v>2</v>
      </c>
      <c r="G3" s="70" t="s">
        <v>31</v>
      </c>
      <c r="H3" s="80" t="s">
        <v>22</v>
      </c>
      <c r="I3" s="88" t="s">
        <v>32</v>
      </c>
      <c r="J3" s="70" t="s">
        <v>79</v>
      </c>
      <c r="K3" s="36" t="s">
        <v>11</v>
      </c>
      <c r="L3" s="17" t="s">
        <v>3</v>
      </c>
      <c r="M3" s="17" t="s">
        <v>80</v>
      </c>
    </row>
    <row r="4" spans="1:13" s="5" customFormat="1" ht="12.75" customHeight="1">
      <c r="A4" s="84"/>
      <c r="B4" s="85"/>
      <c r="C4" s="20" t="s">
        <v>64</v>
      </c>
      <c r="D4" s="6" t="s">
        <v>64</v>
      </c>
      <c r="E4" s="7" t="s">
        <v>24</v>
      </c>
      <c r="F4" s="8" t="s">
        <v>65</v>
      </c>
      <c r="G4" s="71"/>
      <c r="H4" s="81"/>
      <c r="I4" s="89"/>
      <c r="J4" s="71"/>
      <c r="K4" s="38">
        <v>0</v>
      </c>
      <c r="L4" s="18" t="s">
        <v>4</v>
      </c>
      <c r="M4" s="18" t="s">
        <v>4</v>
      </c>
    </row>
    <row r="5" spans="1:13" s="5" customFormat="1" ht="13.5" customHeight="1">
      <c r="A5" s="65" t="s">
        <v>83</v>
      </c>
      <c r="B5" s="66"/>
      <c r="C5" s="44" t="s">
        <v>70</v>
      </c>
      <c r="D5" s="44" t="s">
        <v>70</v>
      </c>
      <c r="E5" s="45" t="s">
        <v>69</v>
      </c>
      <c r="F5" s="44" t="s">
        <v>70</v>
      </c>
      <c r="G5" s="44" t="s">
        <v>70</v>
      </c>
      <c r="H5" s="44" t="s">
        <v>70</v>
      </c>
      <c r="I5" s="44" t="s">
        <v>70</v>
      </c>
      <c r="J5" s="44" t="s">
        <v>70</v>
      </c>
      <c r="K5" s="45" t="s">
        <v>69</v>
      </c>
      <c r="L5" s="46"/>
      <c r="M5" s="47"/>
    </row>
    <row r="6" spans="1:13" ht="13.5" customHeight="1">
      <c r="A6" s="48" t="s">
        <v>33</v>
      </c>
      <c r="B6" s="49" t="s">
        <v>34</v>
      </c>
      <c r="C6" s="29"/>
      <c r="D6" s="30" t="str">
        <f>IF(ISNUMBER(C6),(C6*0.03)," ")</f>
        <v> </v>
      </c>
      <c r="E6" s="30"/>
      <c r="F6" s="30" t="str">
        <f>IF(AND(ISNUMBER(C6),C6&gt;0),5,IF(C6="Jackpot",10," "))</f>
        <v> </v>
      </c>
      <c r="G6" s="40">
        <v>0.5</v>
      </c>
      <c r="H6" s="40">
        <v>0</v>
      </c>
      <c r="I6" s="40">
        <v>0</v>
      </c>
      <c r="J6" s="40">
        <v>5</v>
      </c>
      <c r="K6" s="40" t="str">
        <f>IF(ISBLANK(C6)," ",K4)</f>
        <v> </v>
      </c>
      <c r="L6" s="50" t="str">
        <f>IF(ISBLANK(C6)," ",SUM(D6:K6))</f>
        <v> </v>
      </c>
      <c r="M6" s="37"/>
    </row>
    <row r="7" spans="1:13" ht="13.5" customHeight="1">
      <c r="A7" s="48" t="s">
        <v>23</v>
      </c>
      <c r="B7" s="49" t="s">
        <v>14</v>
      </c>
      <c r="C7" s="29"/>
      <c r="D7" s="30" t="str">
        <f>IF(ISNUMBER(C7),(C7*0.03)," ")</f>
        <v> </v>
      </c>
      <c r="E7" s="30"/>
      <c r="F7" s="30" t="str">
        <f>IF(AND(ISNUMBER(C7),C7&gt;0),5,IF(C7="Jackpot",10," "))</f>
        <v> </v>
      </c>
      <c r="G7" s="40">
        <v>0.5</v>
      </c>
      <c r="H7" s="40">
        <v>0</v>
      </c>
      <c r="I7" s="40">
        <v>1.93</v>
      </c>
      <c r="J7" s="40">
        <v>5</v>
      </c>
      <c r="K7" s="40" t="str">
        <f>IF(ISBLANK(C7)," ",K4)</f>
        <v> </v>
      </c>
      <c r="L7" s="50" t="str">
        <f>IF(ISBLANK(C7)," ",SUM(D7:K7))</f>
        <v> </v>
      </c>
      <c r="M7" s="37"/>
    </row>
    <row r="8" spans="1:13" ht="13.5" customHeight="1">
      <c r="A8" s="48" t="s">
        <v>8</v>
      </c>
      <c r="B8" s="49" t="s">
        <v>13</v>
      </c>
      <c r="C8" s="29"/>
      <c r="D8" s="30" t="str">
        <f>IF(ISNUMBER(C8),(C8*0.03)," ")</f>
        <v> </v>
      </c>
      <c r="E8" s="30"/>
      <c r="F8" s="30" t="str">
        <f>IF(AND(ISNUMBER(C8),C8&gt;0),5,IF(C8="Jackpot",10," "))</f>
        <v> </v>
      </c>
      <c r="G8" s="40">
        <v>0.5</v>
      </c>
      <c r="H8" s="40">
        <v>0</v>
      </c>
      <c r="I8" s="40">
        <v>1.93</v>
      </c>
      <c r="J8" s="40">
        <v>5</v>
      </c>
      <c r="K8" s="40" t="str">
        <f>IF(ISBLANK(C8)," ",K4)</f>
        <v> </v>
      </c>
      <c r="L8" s="50" t="str">
        <f>IF(ISBLANK(C8)," ",SUM(D8:K8))</f>
        <v> </v>
      </c>
      <c r="M8" s="37"/>
    </row>
    <row r="9" spans="1:13" ht="13.5" customHeight="1">
      <c r="A9" s="48" t="s">
        <v>27</v>
      </c>
      <c r="B9" s="49" t="s">
        <v>12</v>
      </c>
      <c r="C9" s="29"/>
      <c r="D9" s="30" t="str">
        <f>IF(ISNUMBER(C9),(C9*0.03)," ")</f>
        <v> </v>
      </c>
      <c r="E9" s="30"/>
      <c r="F9" s="30" t="str">
        <f>IF(AND(ISNUMBER(C9),C9&gt;0),5,IF(C9="Jackpot",10," "))</f>
        <v> </v>
      </c>
      <c r="G9" s="40">
        <v>0.5</v>
      </c>
      <c r="H9" s="40">
        <v>0</v>
      </c>
      <c r="I9" s="40">
        <v>1.93</v>
      </c>
      <c r="J9" s="40">
        <v>5.5</v>
      </c>
      <c r="K9" s="40" t="str">
        <f>IF(ISBLANK(C9)," ",K4)</f>
        <v> </v>
      </c>
      <c r="L9" s="50" t="str">
        <f>IF(ISBLANK(C9)," ",SUM(D9:K9))</f>
        <v> </v>
      </c>
      <c r="M9" s="37"/>
    </row>
    <row r="10" spans="1:13" ht="13.5" customHeight="1">
      <c r="A10" s="48" t="s">
        <v>35</v>
      </c>
      <c r="B10" s="49" t="s">
        <v>36</v>
      </c>
      <c r="C10" s="29"/>
      <c r="D10" s="30" t="str">
        <f>IF(ISNUMBER(C10),(C10*0.03)," ")</f>
        <v> </v>
      </c>
      <c r="E10" s="30"/>
      <c r="F10" s="30" t="str">
        <f>IF(AND(ISNUMBER(C10),C10&gt;0),5,IF(C10="Jackpot",10," "))</f>
        <v> </v>
      </c>
      <c r="G10" s="40">
        <v>0.5</v>
      </c>
      <c r="H10" s="40">
        <v>0</v>
      </c>
      <c r="I10" s="40">
        <v>1.93</v>
      </c>
      <c r="J10" s="40">
        <v>5.5</v>
      </c>
      <c r="K10" s="40" t="str">
        <f>IF(ISBLANK(C10)," ",K4)</f>
        <v> </v>
      </c>
      <c r="L10" s="50" t="str">
        <f>IF(ISBLANK(C10)," ",SUM(D10:K10))</f>
        <v> </v>
      </c>
      <c r="M10" s="37"/>
    </row>
    <row r="11" spans="1:13" ht="13.5" customHeight="1">
      <c r="A11" s="48" t="s">
        <v>95</v>
      </c>
      <c r="B11" s="49"/>
      <c r="C11" s="29"/>
      <c r="D11" s="30" t="str">
        <f>IF(ISNUMBER(C11),(C11*0.03)," ")</f>
        <v> </v>
      </c>
      <c r="E11" s="30"/>
      <c r="F11" s="30" t="str">
        <f>IF(AND(ISNUMBER(C11),C11&gt;0),5,IF(C11="Jackpot",10," "))</f>
        <v> </v>
      </c>
      <c r="G11" s="40">
        <v>0.5</v>
      </c>
      <c r="H11" s="40">
        <v>0</v>
      </c>
      <c r="I11" s="40">
        <v>0</v>
      </c>
      <c r="J11" s="40">
        <v>0.5</v>
      </c>
      <c r="K11" s="40"/>
      <c r="L11" s="50"/>
      <c r="M11" s="37"/>
    </row>
    <row r="12" spans="1:13" ht="13.5" customHeight="1">
      <c r="A12" s="48" t="s">
        <v>96</v>
      </c>
      <c r="B12" s="49"/>
      <c r="C12" s="29"/>
      <c r="D12" s="30" t="str">
        <f>IF(ISNUMBER(C12),(C12*0.03)," ")</f>
        <v> </v>
      </c>
      <c r="E12" s="30"/>
      <c r="F12" s="30" t="str">
        <f>IF(AND(ISNUMBER(C12),C12&gt;0),5,IF(C12="Jackpot",10," "))</f>
        <v> </v>
      </c>
      <c r="G12" s="40">
        <v>0.5</v>
      </c>
      <c r="H12" s="40">
        <v>0</v>
      </c>
      <c r="I12" s="40">
        <v>0</v>
      </c>
      <c r="J12" s="40">
        <v>0.5</v>
      </c>
      <c r="K12" s="40"/>
      <c r="L12" s="50"/>
      <c r="M12" s="37"/>
    </row>
    <row r="13" spans="1:13" ht="13.5" customHeight="1">
      <c r="A13" s="62"/>
      <c r="B13" s="63"/>
      <c r="C13" s="63"/>
      <c r="D13" s="63"/>
      <c r="E13" s="63"/>
      <c r="F13" s="63"/>
      <c r="G13" s="63"/>
      <c r="H13" s="63"/>
      <c r="I13" s="63"/>
      <c r="J13" s="63"/>
      <c r="K13" s="63"/>
      <c r="L13" s="63"/>
      <c r="M13" s="64"/>
    </row>
    <row r="14" spans="1:13" ht="13.5" customHeight="1">
      <c r="A14" s="48" t="s">
        <v>37</v>
      </c>
      <c r="B14" s="49" t="s">
        <v>38</v>
      </c>
      <c r="C14" s="29"/>
      <c r="D14" s="30" t="str">
        <f>IF(ISNUMBER(C14),(C14*0.03)," ")</f>
        <v> </v>
      </c>
      <c r="E14" s="40">
        <v>0</v>
      </c>
      <c r="F14" s="30"/>
      <c r="G14" s="40">
        <v>0.5</v>
      </c>
      <c r="H14" s="40">
        <v>0.5</v>
      </c>
      <c r="I14" s="40">
        <v>0</v>
      </c>
      <c r="J14" s="40">
        <v>2.5</v>
      </c>
      <c r="K14" s="40" t="str">
        <f>IF(ISBLANK(C14)," ",K4)</f>
        <v> </v>
      </c>
      <c r="L14" s="50" t="str">
        <f>IF(ISBLANK(C14)," ",SUM(D14:K14))</f>
        <v> </v>
      </c>
      <c r="M14" s="37"/>
    </row>
    <row r="15" spans="1:13" ht="13.5" customHeight="1">
      <c r="A15" s="48" t="s">
        <v>9</v>
      </c>
      <c r="B15" s="49" t="s">
        <v>17</v>
      </c>
      <c r="C15" s="29"/>
      <c r="D15" s="30" t="str">
        <f>IF(ISNUMBER(C15),(C15*0.03)," ")</f>
        <v> </v>
      </c>
      <c r="E15" s="40">
        <v>0</v>
      </c>
      <c r="F15" s="30" t="str">
        <f>IF(AND(ISNUMBER(C15),C15&gt;0),5,IF(C15="Jackpot",10," "))</f>
        <v> </v>
      </c>
      <c r="G15" s="40">
        <v>0.5</v>
      </c>
      <c r="H15" s="40">
        <v>0.5</v>
      </c>
      <c r="I15" s="40">
        <v>1.93</v>
      </c>
      <c r="J15" s="40">
        <v>2.5</v>
      </c>
      <c r="K15" s="40" t="str">
        <f>IF(ISBLANK(C15)," ",K4)</f>
        <v> </v>
      </c>
      <c r="L15" s="50" t="str">
        <f>IF(ISBLANK(C15)," ",SUM(D15:K15))</f>
        <v> </v>
      </c>
      <c r="M15" s="37"/>
    </row>
    <row r="16" spans="1:13" ht="13.5" customHeight="1">
      <c r="A16" s="48" t="s">
        <v>10</v>
      </c>
      <c r="B16" s="49" t="s">
        <v>16</v>
      </c>
      <c r="C16" s="29"/>
      <c r="D16" s="30" t="str">
        <f>IF(ISNUMBER(C16),(C16*0.03)," ")</f>
        <v> </v>
      </c>
      <c r="E16" s="40">
        <v>0</v>
      </c>
      <c r="F16" s="30" t="str">
        <f>IF(AND(ISNUMBER(C16),C16&gt;0),5,IF(C16="Jackpot",10," "))</f>
        <v> </v>
      </c>
      <c r="G16" s="40">
        <v>0.5</v>
      </c>
      <c r="H16" s="40">
        <v>0.5</v>
      </c>
      <c r="I16" s="40">
        <v>1.93</v>
      </c>
      <c r="J16" s="40">
        <v>2.5</v>
      </c>
      <c r="K16" s="40" t="str">
        <f>IF(ISBLANK(C16)," ",K4)</f>
        <v> </v>
      </c>
      <c r="L16" s="50" t="str">
        <f>IF(ISBLANK(C16)," ",SUM(D16:K16))</f>
        <v> </v>
      </c>
      <c r="M16" s="37"/>
    </row>
    <row r="17" spans="1:13" ht="13.5" customHeight="1">
      <c r="A17" s="48" t="s">
        <v>29</v>
      </c>
      <c r="B17" s="49" t="s">
        <v>18</v>
      </c>
      <c r="C17" s="29"/>
      <c r="D17" s="30" t="str">
        <f>IF(ISNUMBER(C17),(C17*0.03)," ")</f>
        <v> </v>
      </c>
      <c r="E17" s="30"/>
      <c r="F17" s="30" t="str">
        <f>IF(AND(ISNUMBER(C17),C17&gt;0),5,IF(C17="Jackpot",10," "))</f>
        <v> </v>
      </c>
      <c r="G17" s="40">
        <v>0.5</v>
      </c>
      <c r="H17" s="40">
        <v>0</v>
      </c>
      <c r="I17" s="40">
        <v>1.93</v>
      </c>
      <c r="J17" s="40">
        <v>5</v>
      </c>
      <c r="K17" s="40" t="str">
        <f>IF(ISBLANK(C17)," ",K4)</f>
        <v> </v>
      </c>
      <c r="L17" s="50" t="str">
        <f>IF(ISBLANK(C17)," ",SUM(D17:K17))</f>
        <v> </v>
      </c>
      <c r="M17" s="37"/>
    </row>
    <row r="18" spans="1:13" ht="13.5" customHeight="1">
      <c r="A18" s="48" t="s">
        <v>28</v>
      </c>
      <c r="B18" s="49" t="s">
        <v>15</v>
      </c>
      <c r="C18" s="29"/>
      <c r="D18" s="30" t="str">
        <f>IF(ISNUMBER(C18),(C18*0.03)," ")</f>
        <v> </v>
      </c>
      <c r="E18" s="40">
        <v>0</v>
      </c>
      <c r="F18" s="30" t="str">
        <f>IF(AND(ISNUMBER(C18),C18&gt;0),5,IF(C18="Jackpot",10," "))</f>
        <v> </v>
      </c>
      <c r="G18" s="40">
        <v>0.5</v>
      </c>
      <c r="H18" s="40">
        <v>0.5</v>
      </c>
      <c r="I18" s="40">
        <v>1.93</v>
      </c>
      <c r="J18" s="40">
        <v>5.5</v>
      </c>
      <c r="K18" s="40" t="str">
        <f>IF(ISBLANK(C18)," ",K4)</f>
        <v> </v>
      </c>
      <c r="L18" s="50" t="str">
        <f>IF(ISBLANK(C18)," ",SUM(D18:K18))</f>
        <v> </v>
      </c>
      <c r="M18" s="37"/>
    </row>
    <row r="19" spans="1:13" ht="13.5" customHeight="1">
      <c r="A19" s="62"/>
      <c r="B19" s="63"/>
      <c r="C19" s="63"/>
      <c r="D19" s="63"/>
      <c r="E19" s="63"/>
      <c r="F19" s="63"/>
      <c r="G19" s="63"/>
      <c r="H19" s="63"/>
      <c r="I19" s="63"/>
      <c r="J19" s="63"/>
      <c r="K19" s="63"/>
      <c r="L19" s="63"/>
      <c r="M19" s="64"/>
    </row>
    <row r="20" spans="1:13" ht="13.5" customHeight="1">
      <c r="A20" s="48" t="s">
        <v>77</v>
      </c>
      <c r="B20" s="49" t="s">
        <v>39</v>
      </c>
      <c r="C20" s="29"/>
      <c r="D20" s="30" t="str">
        <f>IF(ISNUMBER(C20),(C20*0.03)," ")</f>
        <v> </v>
      </c>
      <c r="E20" s="30"/>
      <c r="F20" s="30"/>
      <c r="G20" s="40">
        <v>0.5</v>
      </c>
      <c r="H20" s="40">
        <v>0</v>
      </c>
      <c r="I20" s="40">
        <v>0</v>
      </c>
      <c r="J20" s="40">
        <v>5</v>
      </c>
      <c r="K20" s="40" t="str">
        <f>IF(ISBLANK(C20)," ",K4)</f>
        <v> </v>
      </c>
      <c r="L20" s="50" t="str">
        <f>IF(ISBLANK(C20)," ",SUM(D20:K20))</f>
        <v> </v>
      </c>
      <c r="M20" s="37"/>
    </row>
    <row r="21" spans="1:13" ht="13.5" customHeight="1">
      <c r="A21" s="48" t="s">
        <v>78</v>
      </c>
      <c r="B21" s="49" t="s">
        <v>40</v>
      </c>
      <c r="C21" s="29"/>
      <c r="D21" s="30" t="str">
        <f>IF(ISNUMBER(C21),(C21*0.03)," ")</f>
        <v> </v>
      </c>
      <c r="E21" s="30"/>
      <c r="F21" s="30"/>
      <c r="G21" s="40">
        <v>0.5</v>
      </c>
      <c r="H21" s="40">
        <v>0</v>
      </c>
      <c r="I21" s="40">
        <v>0</v>
      </c>
      <c r="J21" s="40">
        <v>5</v>
      </c>
      <c r="K21" s="40" t="str">
        <f>IF(ISBLANK(C21)," ",K4)</f>
        <v> </v>
      </c>
      <c r="L21" s="50" t="str">
        <f>IF(ISBLANK(C21)," ",SUM(D21:K21))</f>
        <v> </v>
      </c>
      <c r="M21" s="37"/>
    </row>
    <row r="22" spans="1:13" ht="13.5" customHeight="1">
      <c r="A22" s="62"/>
      <c r="B22" s="63"/>
      <c r="C22" s="63"/>
      <c r="D22" s="63"/>
      <c r="E22" s="63"/>
      <c r="F22" s="63"/>
      <c r="G22" s="63"/>
      <c r="H22" s="63"/>
      <c r="I22" s="63"/>
      <c r="J22" s="63"/>
      <c r="K22" s="63"/>
      <c r="L22" s="63"/>
      <c r="M22" s="64"/>
    </row>
    <row r="23" spans="1:13" ht="13.5" customHeight="1">
      <c r="A23" s="48" t="s">
        <v>47</v>
      </c>
      <c r="B23" s="49" t="s">
        <v>48</v>
      </c>
      <c r="C23" s="29"/>
      <c r="D23" s="30" t="str">
        <f>IF(ISNUMBER(C23),(C23*0.03)," ")</f>
        <v> </v>
      </c>
      <c r="E23" s="40">
        <v>0</v>
      </c>
      <c r="F23" s="30"/>
      <c r="G23" s="40">
        <v>0.5</v>
      </c>
      <c r="H23" s="40">
        <v>0</v>
      </c>
      <c r="I23" s="40">
        <v>0</v>
      </c>
      <c r="J23" s="40">
        <v>2</v>
      </c>
      <c r="K23" s="40" t="str">
        <f>IF(ISBLANK(C23)," ",K4)</f>
        <v> </v>
      </c>
      <c r="L23" s="50" t="str">
        <f>IF(ISBLANK(C23)," ",SUM(D23:K23))</f>
        <v> </v>
      </c>
      <c r="M23" s="37"/>
    </row>
    <row r="24" spans="1:13" ht="13.5" customHeight="1">
      <c r="A24" s="48" t="s">
        <v>49</v>
      </c>
      <c r="B24" s="49" t="s">
        <v>50</v>
      </c>
      <c r="C24" s="29"/>
      <c r="D24" s="30" t="str">
        <f>IF(ISNUMBER(C24),(C24*0.03)," ")</f>
        <v> </v>
      </c>
      <c r="E24" s="40">
        <v>0</v>
      </c>
      <c r="F24" s="30"/>
      <c r="G24" s="40">
        <v>0.5</v>
      </c>
      <c r="H24" s="40">
        <v>0</v>
      </c>
      <c r="I24" s="40">
        <v>0</v>
      </c>
      <c r="J24" s="40">
        <v>2</v>
      </c>
      <c r="K24" s="40" t="str">
        <f>IF(ISBLANK(C24)," ",K4)</f>
        <v> </v>
      </c>
      <c r="L24" s="50" t="str">
        <f>IF(ISBLANK(C24)," ",SUM(D24:K24))</f>
        <v> </v>
      </c>
      <c r="M24" s="37"/>
    </row>
    <row r="25" spans="1:13" ht="13.5" customHeight="1">
      <c r="A25" s="48" t="s">
        <v>51</v>
      </c>
      <c r="B25" s="49" t="s">
        <v>52</v>
      </c>
      <c r="C25" s="29"/>
      <c r="D25" s="30" t="str">
        <f>IF(ISNUMBER(C25),(C25*0.03)," ")</f>
        <v> </v>
      </c>
      <c r="E25" s="40">
        <v>0</v>
      </c>
      <c r="F25" s="30"/>
      <c r="G25" s="40">
        <v>0.5</v>
      </c>
      <c r="H25" s="40">
        <v>0</v>
      </c>
      <c r="I25" s="40">
        <v>0</v>
      </c>
      <c r="J25" s="40">
        <v>2</v>
      </c>
      <c r="K25" s="40" t="str">
        <f>IF(ISBLANK(C25)," ",K4)</f>
        <v> </v>
      </c>
      <c r="L25" s="50" t="str">
        <f>IF(ISBLANK(C25)," ",SUM(D25:K25))</f>
        <v> </v>
      </c>
      <c r="M25" s="37"/>
    </row>
    <row r="26" spans="1:13" ht="13.5" customHeight="1">
      <c r="A26" s="48" t="s">
        <v>53</v>
      </c>
      <c r="B26" s="49" t="s">
        <v>54</v>
      </c>
      <c r="C26" s="29"/>
      <c r="D26" s="30" t="str">
        <f>IF(ISNUMBER(C26),(C26*0.03)," ")</f>
        <v> </v>
      </c>
      <c r="E26" s="40">
        <v>0</v>
      </c>
      <c r="F26" s="30"/>
      <c r="G26" s="40">
        <v>0.5</v>
      </c>
      <c r="H26" s="40">
        <v>0</v>
      </c>
      <c r="I26" s="40">
        <v>0</v>
      </c>
      <c r="J26" s="40">
        <v>2</v>
      </c>
      <c r="K26" s="40" t="str">
        <f>IF(ISBLANK(C26)," ",K4)</f>
        <v> </v>
      </c>
      <c r="L26" s="50" t="str">
        <f>IF(ISBLANK(C26)," ",SUM(D26:K26))</f>
        <v> </v>
      </c>
      <c r="M26" s="37"/>
    </row>
    <row r="27" spans="1:13" ht="13.5" customHeight="1">
      <c r="A27" s="62"/>
      <c r="B27" s="63"/>
      <c r="C27" s="63"/>
      <c r="D27" s="63"/>
      <c r="E27" s="63"/>
      <c r="F27" s="63"/>
      <c r="G27" s="63"/>
      <c r="H27" s="63"/>
      <c r="I27" s="63"/>
      <c r="J27" s="63"/>
      <c r="K27" s="63"/>
      <c r="L27" s="63"/>
      <c r="M27" s="64"/>
    </row>
    <row r="28" spans="1:13" ht="13.5" customHeight="1">
      <c r="A28" s="48" t="s">
        <v>42</v>
      </c>
      <c r="B28" s="49" t="s">
        <v>43</v>
      </c>
      <c r="C28" s="29"/>
      <c r="D28" s="30" t="str">
        <f>IF(ISNUMBER(C28),(C28*0.03)," ")</f>
        <v> </v>
      </c>
      <c r="E28" s="40">
        <v>0</v>
      </c>
      <c r="F28" s="30"/>
      <c r="G28" s="40">
        <v>0.5</v>
      </c>
      <c r="H28" s="40">
        <v>0</v>
      </c>
      <c r="I28" s="40">
        <v>0</v>
      </c>
      <c r="J28" s="40">
        <v>2</v>
      </c>
      <c r="K28" s="40" t="str">
        <f>IF(ISBLANK(C28)," ",K4)</f>
        <v> </v>
      </c>
      <c r="L28" s="50" t="str">
        <f>IF(ISBLANK(C28)," ",SUM(D28:K28))</f>
        <v> </v>
      </c>
      <c r="M28" s="37"/>
    </row>
    <row r="29" spans="1:13" ht="13.5" customHeight="1">
      <c r="A29" s="48" t="s">
        <v>44</v>
      </c>
      <c r="B29" s="49" t="s">
        <v>45</v>
      </c>
      <c r="C29" s="29"/>
      <c r="D29" s="30" t="str">
        <f>IF(ISNUMBER(C29),(C29*0.03)," ")</f>
        <v> </v>
      </c>
      <c r="E29" s="40">
        <v>0</v>
      </c>
      <c r="F29" s="30"/>
      <c r="G29" s="40">
        <v>0.5</v>
      </c>
      <c r="H29" s="40">
        <v>0</v>
      </c>
      <c r="I29" s="40">
        <v>0</v>
      </c>
      <c r="J29" s="40">
        <v>2</v>
      </c>
      <c r="K29" s="40" t="str">
        <f>IF(ISBLANK(C29)," ",K4)</f>
        <v> </v>
      </c>
      <c r="L29" s="50" t="str">
        <f>IF(ISBLANK(C29)," ",SUM(D29:K29))</f>
        <v> </v>
      </c>
      <c r="M29" s="37"/>
    </row>
    <row r="30" spans="1:13" ht="13.5" customHeight="1">
      <c r="A30" s="48" t="s">
        <v>41</v>
      </c>
      <c r="B30" s="49" t="s">
        <v>46</v>
      </c>
      <c r="C30" s="29"/>
      <c r="D30" s="30" t="str">
        <f>IF(ISNUMBER(C30),(C30*0.03)," ")</f>
        <v> </v>
      </c>
      <c r="E30" s="40">
        <v>0</v>
      </c>
      <c r="F30" s="30"/>
      <c r="G30" s="40">
        <v>0.5</v>
      </c>
      <c r="H30" s="40">
        <v>0</v>
      </c>
      <c r="I30" s="40">
        <v>0</v>
      </c>
      <c r="J30" s="40">
        <v>2</v>
      </c>
      <c r="K30" s="40" t="str">
        <f>IF(ISBLANK(C30)," ",K4)</f>
        <v> </v>
      </c>
      <c r="L30" s="50" t="str">
        <f>IF(ISBLANK(C30)," ",SUM(D30:K30))</f>
        <v> </v>
      </c>
      <c r="M30" s="37"/>
    </row>
    <row r="31" spans="1:13" ht="13.5" customHeight="1">
      <c r="A31" s="48" t="s">
        <v>55</v>
      </c>
      <c r="B31" s="49" t="s">
        <v>56</v>
      </c>
      <c r="C31" s="29"/>
      <c r="D31" s="30" t="str">
        <f>IF(ISNUMBER(C31),(C31*0.03)," ")</f>
        <v> </v>
      </c>
      <c r="E31" s="40">
        <v>0</v>
      </c>
      <c r="F31" s="30"/>
      <c r="G31" s="40">
        <v>0.5</v>
      </c>
      <c r="H31" s="40">
        <v>0</v>
      </c>
      <c r="I31" s="40">
        <v>0</v>
      </c>
      <c r="J31" s="40">
        <v>2</v>
      </c>
      <c r="K31" s="40" t="str">
        <f>IF(ISBLANK(C31)," ",K4)</f>
        <v> </v>
      </c>
      <c r="L31" s="50" t="str">
        <f>IF(ISBLANK(C31)," ",SUM(D31:K31))</f>
        <v> </v>
      </c>
      <c r="M31" s="37"/>
    </row>
    <row r="32" spans="1:13" ht="13.5" customHeight="1">
      <c r="A32" s="62"/>
      <c r="B32" s="63"/>
      <c r="C32" s="63"/>
      <c r="D32" s="63"/>
      <c r="E32" s="63"/>
      <c r="F32" s="63"/>
      <c r="G32" s="63"/>
      <c r="H32" s="63"/>
      <c r="I32" s="63"/>
      <c r="J32" s="63"/>
      <c r="K32" s="63"/>
      <c r="L32" s="63"/>
      <c r="M32" s="64"/>
    </row>
    <row r="33" spans="1:13" ht="13.5" customHeight="1">
      <c r="A33" s="51" t="s">
        <v>85</v>
      </c>
      <c r="B33" s="52" t="s">
        <v>86</v>
      </c>
      <c r="C33" s="53"/>
      <c r="D33" s="54" t="str">
        <f aca="true" t="shared" si="0" ref="D33:D42">IF(ISNUMBER(C33),(C33*0.03)," ")</f>
        <v> </v>
      </c>
      <c r="E33" s="54"/>
      <c r="F33" s="54"/>
      <c r="G33" s="55">
        <v>1</v>
      </c>
      <c r="H33" s="55">
        <v>0</v>
      </c>
      <c r="I33" s="55">
        <v>0</v>
      </c>
      <c r="J33" s="55">
        <v>0</v>
      </c>
      <c r="K33" s="40" t="str">
        <f>IF(ISBLANK(C33)," ",K4)</f>
        <v> </v>
      </c>
      <c r="L33" s="56" t="str">
        <f aca="true" t="shared" si="1" ref="L33:L42">IF(ISBLANK(C33)," ",SUM(D33:K33))</f>
        <v> </v>
      </c>
      <c r="M33" s="57"/>
    </row>
    <row r="34" spans="1:13" ht="13.5" customHeight="1">
      <c r="A34" s="48" t="s">
        <v>87</v>
      </c>
      <c r="B34" s="49" t="s">
        <v>88</v>
      </c>
      <c r="C34" s="29"/>
      <c r="D34" s="30" t="str">
        <f t="shared" si="0"/>
        <v> </v>
      </c>
      <c r="E34" s="30"/>
      <c r="F34" s="30"/>
      <c r="G34" s="58">
        <v>1</v>
      </c>
      <c r="H34" s="58">
        <v>0</v>
      </c>
      <c r="I34" s="58">
        <v>0</v>
      </c>
      <c r="J34" s="58">
        <v>0</v>
      </c>
      <c r="K34" s="40" t="str">
        <f>IF(ISBLANK(C34)," ",K4)</f>
        <v> </v>
      </c>
      <c r="L34" s="59" t="str">
        <f t="shared" si="1"/>
        <v> </v>
      </c>
      <c r="M34" s="37"/>
    </row>
    <row r="35" spans="1:13" ht="13.5" customHeight="1">
      <c r="A35" s="60" t="s">
        <v>89</v>
      </c>
      <c r="B35" s="61" t="s">
        <v>90</v>
      </c>
      <c r="C35" s="29"/>
      <c r="D35" s="30" t="str">
        <f t="shared" si="0"/>
        <v> </v>
      </c>
      <c r="E35" s="30"/>
      <c r="F35" s="30"/>
      <c r="G35" s="58">
        <v>1</v>
      </c>
      <c r="H35" s="58">
        <v>0</v>
      </c>
      <c r="I35" s="58">
        <v>0</v>
      </c>
      <c r="J35" s="58">
        <v>0</v>
      </c>
      <c r="K35" s="40" t="str">
        <f>IF(ISBLANK(C35)," ",K4)</f>
        <v> </v>
      </c>
      <c r="L35" s="59" t="str">
        <f t="shared" si="1"/>
        <v> </v>
      </c>
      <c r="M35" s="37"/>
    </row>
    <row r="36" spans="1:13" ht="13.5" customHeight="1">
      <c r="A36" s="60" t="s">
        <v>91</v>
      </c>
      <c r="B36" s="61" t="s">
        <v>92</v>
      </c>
      <c r="C36" s="29"/>
      <c r="D36" s="30" t="str">
        <f t="shared" si="0"/>
        <v> </v>
      </c>
      <c r="E36" s="30"/>
      <c r="F36" s="30"/>
      <c r="G36" s="58">
        <v>1</v>
      </c>
      <c r="H36" s="58">
        <v>0</v>
      </c>
      <c r="I36" s="58">
        <v>0</v>
      </c>
      <c r="J36" s="58">
        <v>0</v>
      </c>
      <c r="K36" s="40" t="str">
        <f>IF(ISBLANK(C36)," ",K4)</f>
        <v> </v>
      </c>
      <c r="L36" s="59" t="str">
        <f t="shared" si="1"/>
        <v> </v>
      </c>
      <c r="M36" s="37"/>
    </row>
    <row r="37" spans="1:13" ht="13.5" customHeight="1">
      <c r="A37" s="48" t="s">
        <v>93</v>
      </c>
      <c r="B37" s="49" t="s">
        <v>94</v>
      </c>
      <c r="C37" s="29"/>
      <c r="D37" s="30" t="str">
        <f t="shared" si="0"/>
        <v> </v>
      </c>
      <c r="E37" s="40">
        <v>0</v>
      </c>
      <c r="F37" s="30"/>
      <c r="G37" s="58">
        <v>1</v>
      </c>
      <c r="H37" s="58">
        <v>0.5</v>
      </c>
      <c r="I37" s="58">
        <v>0</v>
      </c>
      <c r="J37" s="58">
        <v>0</v>
      </c>
      <c r="K37" s="40" t="str">
        <f>IF(ISBLANK(C37)," ",K4)</f>
        <v> </v>
      </c>
      <c r="L37" s="59" t="str">
        <f t="shared" si="1"/>
        <v> </v>
      </c>
      <c r="M37" s="37"/>
    </row>
    <row r="38" spans="1:13" ht="13.5" customHeight="1">
      <c r="A38" s="39"/>
      <c r="B38" s="28"/>
      <c r="C38" s="29"/>
      <c r="D38" s="30" t="str">
        <f t="shared" si="0"/>
        <v> </v>
      </c>
      <c r="E38" s="30"/>
      <c r="F38" s="30"/>
      <c r="G38" s="30"/>
      <c r="H38" s="30"/>
      <c r="I38" s="30"/>
      <c r="J38" s="30"/>
      <c r="K38" s="40" t="str">
        <f>IF(ISBLANK(C38)," ",K4)</f>
        <v> </v>
      </c>
      <c r="L38" s="50" t="str">
        <f t="shared" si="1"/>
        <v> </v>
      </c>
      <c r="M38" s="37"/>
    </row>
    <row r="39" spans="1:13" ht="13.5" customHeight="1">
      <c r="A39" s="39"/>
      <c r="B39" s="28"/>
      <c r="C39" s="29"/>
      <c r="D39" s="30" t="str">
        <f t="shared" si="0"/>
        <v> </v>
      </c>
      <c r="E39" s="30"/>
      <c r="F39" s="30"/>
      <c r="G39" s="30"/>
      <c r="H39" s="30"/>
      <c r="I39" s="30"/>
      <c r="J39" s="30"/>
      <c r="K39" s="40" t="str">
        <f>IF(ISBLANK(C39)," ",K4)</f>
        <v> </v>
      </c>
      <c r="L39" s="50" t="str">
        <f t="shared" si="1"/>
        <v> </v>
      </c>
      <c r="M39" s="37"/>
    </row>
    <row r="40" spans="1:13" ht="13.5" customHeight="1">
      <c r="A40" s="39"/>
      <c r="B40" s="28"/>
      <c r="C40" s="29"/>
      <c r="D40" s="30" t="str">
        <f t="shared" si="0"/>
        <v> </v>
      </c>
      <c r="E40" s="30"/>
      <c r="F40" s="30"/>
      <c r="G40" s="30"/>
      <c r="H40" s="30"/>
      <c r="I40" s="30"/>
      <c r="J40" s="30"/>
      <c r="K40" s="40" t="str">
        <f>IF(ISBLANK(C40)," ",K4)</f>
        <v> </v>
      </c>
      <c r="L40" s="50" t="str">
        <f t="shared" si="1"/>
        <v> </v>
      </c>
      <c r="M40" s="37"/>
    </row>
    <row r="41" spans="1:13" ht="13.5" customHeight="1">
      <c r="A41" s="39"/>
      <c r="B41" s="28"/>
      <c r="C41" s="29"/>
      <c r="D41" s="30" t="str">
        <f t="shared" si="0"/>
        <v> </v>
      </c>
      <c r="E41" s="30"/>
      <c r="F41" s="30"/>
      <c r="G41" s="30"/>
      <c r="H41" s="30"/>
      <c r="I41" s="30"/>
      <c r="J41" s="30"/>
      <c r="K41" s="40" t="str">
        <f>IF(ISBLANK(C41)," ",K4)</f>
        <v> </v>
      </c>
      <c r="L41" s="50" t="str">
        <f t="shared" si="1"/>
        <v> </v>
      </c>
      <c r="M41" s="37"/>
    </row>
    <row r="42" spans="1:13" ht="13.5" customHeight="1">
      <c r="A42" s="39"/>
      <c r="B42" s="28"/>
      <c r="C42" s="29"/>
      <c r="D42" s="30" t="str">
        <f t="shared" si="0"/>
        <v> </v>
      </c>
      <c r="E42" s="30"/>
      <c r="F42" s="30"/>
      <c r="G42" s="30"/>
      <c r="H42" s="30"/>
      <c r="I42" s="30"/>
      <c r="J42" s="30"/>
      <c r="K42" s="40" t="str">
        <f>IF(ISBLANK(C42)," ",K4)</f>
        <v> </v>
      </c>
      <c r="L42" s="50" t="str">
        <f t="shared" si="1"/>
        <v> </v>
      </c>
      <c r="M42" s="37"/>
    </row>
    <row r="43" spans="1:13" ht="13.5" customHeight="1">
      <c r="A43" s="67" t="s">
        <v>5</v>
      </c>
      <c r="B43" s="68"/>
      <c r="C43" s="69"/>
      <c r="D43" s="21" t="s">
        <v>6</v>
      </c>
      <c r="E43" s="22" t="s">
        <v>6</v>
      </c>
      <c r="F43" s="22" t="s">
        <v>0</v>
      </c>
      <c r="G43" s="23" t="s">
        <v>7</v>
      </c>
      <c r="H43" s="24" t="s">
        <v>7</v>
      </c>
      <c r="I43" s="24" t="s">
        <v>7</v>
      </c>
      <c r="J43" s="25" t="s">
        <v>7</v>
      </c>
      <c r="K43" s="22" t="s">
        <v>6</v>
      </c>
      <c r="L43" s="23"/>
      <c r="M43" s="23"/>
    </row>
    <row r="44" s="9" customFormat="1" ht="14.25" customHeight="1"/>
    <row r="45" s="10" customFormat="1" ht="14.25" customHeight="1"/>
    <row r="46" s="11" customFormat="1" ht="14.25" customHeight="1"/>
    <row r="47" s="10" customFormat="1" ht="14.25" customHeight="1"/>
  </sheetData>
  <sheetProtection password="DD52" sheet="1" selectLockedCells="1"/>
  <mergeCells count="16">
    <mergeCell ref="A43:C43"/>
    <mergeCell ref="J3:J4"/>
    <mergeCell ref="I2:J2"/>
    <mergeCell ref="C2:G2"/>
    <mergeCell ref="A1:J1"/>
    <mergeCell ref="H3:H4"/>
    <mergeCell ref="A3:B4"/>
    <mergeCell ref="A2:B2"/>
    <mergeCell ref="G3:G4"/>
    <mergeCell ref="I3:I4"/>
    <mergeCell ref="A13:M13"/>
    <mergeCell ref="A19:M19"/>
    <mergeCell ref="A22:M22"/>
    <mergeCell ref="A27:M27"/>
    <mergeCell ref="A32:M32"/>
    <mergeCell ref="A5:B5"/>
  </mergeCells>
  <printOptions/>
  <pageMargins left="0.2362204724409449" right="0" top="0" bottom="0" header="0.2362204724409449"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24"/>
  <sheetViews>
    <sheetView zoomScalePageLayoutView="0" workbookViewId="0" topLeftCell="A1">
      <selection activeCell="A1" sqref="A1"/>
    </sheetView>
  </sheetViews>
  <sheetFormatPr defaultColWidth="9.00390625" defaultRowHeight="12.75"/>
  <cols>
    <col min="1" max="16384" width="9.125" style="16" customWidth="1"/>
  </cols>
  <sheetData>
    <row r="1" ht="26.25">
      <c r="A1" s="31" t="s">
        <v>58</v>
      </c>
    </row>
    <row r="2" ht="15" customHeight="1">
      <c r="A2" s="32"/>
    </row>
    <row r="3" spans="1:14" ht="15" customHeight="1">
      <c r="A3" s="90" t="s">
        <v>61</v>
      </c>
      <c r="B3" s="91"/>
      <c r="C3" s="91"/>
      <c r="D3" s="91"/>
      <c r="E3" s="91"/>
      <c r="F3" s="91"/>
      <c r="G3" s="91"/>
      <c r="H3" s="91"/>
      <c r="I3" s="91"/>
      <c r="J3" s="91"/>
      <c r="K3" s="91"/>
      <c r="L3" s="91"/>
      <c r="M3" s="91"/>
      <c r="N3" s="91"/>
    </row>
    <row r="4" ht="15" customHeight="1">
      <c r="A4" s="32"/>
    </row>
    <row r="5" spans="1:14" ht="30" customHeight="1">
      <c r="A5" s="90" t="s">
        <v>62</v>
      </c>
      <c r="B5" s="91"/>
      <c r="C5" s="91"/>
      <c r="D5" s="91"/>
      <c r="E5" s="91"/>
      <c r="F5" s="91"/>
      <c r="G5" s="91"/>
      <c r="H5" s="91"/>
      <c r="I5" s="91"/>
      <c r="J5" s="91"/>
      <c r="K5" s="91"/>
      <c r="L5" s="91"/>
      <c r="M5" s="91"/>
      <c r="N5" s="91"/>
    </row>
    <row r="7" spans="1:14" ht="45" customHeight="1">
      <c r="A7" s="90" t="s">
        <v>59</v>
      </c>
      <c r="B7" s="94"/>
      <c r="C7" s="94"/>
      <c r="D7" s="94"/>
      <c r="E7" s="94"/>
      <c r="F7" s="94"/>
      <c r="G7" s="94"/>
      <c r="H7" s="94"/>
      <c r="I7" s="94"/>
      <c r="J7" s="94"/>
      <c r="K7" s="94"/>
      <c r="L7" s="94"/>
      <c r="M7" s="94"/>
      <c r="N7" s="94"/>
    </row>
    <row r="8" ht="15" customHeight="1">
      <c r="A8" s="32"/>
    </row>
    <row r="9" spans="1:14" ht="15" customHeight="1">
      <c r="A9" s="92" t="s">
        <v>60</v>
      </c>
      <c r="B9" s="91"/>
      <c r="C9" s="91"/>
      <c r="D9" s="91"/>
      <c r="E9" s="91"/>
      <c r="F9" s="91"/>
      <c r="G9" s="91"/>
      <c r="H9" s="91"/>
      <c r="I9" s="91"/>
      <c r="J9" s="91"/>
      <c r="K9" s="91"/>
      <c r="L9" s="91"/>
      <c r="M9" s="91"/>
      <c r="N9" s="91"/>
    </row>
    <row r="10" spans="1:14" ht="15" customHeight="1">
      <c r="A10" s="34"/>
      <c r="B10" s="33"/>
      <c r="C10" s="33"/>
      <c r="D10" s="33"/>
      <c r="E10" s="33"/>
      <c r="F10" s="33"/>
      <c r="G10" s="33"/>
      <c r="H10" s="33"/>
      <c r="I10" s="33"/>
      <c r="J10" s="33"/>
      <c r="K10" s="33"/>
      <c r="L10" s="33"/>
      <c r="M10" s="33"/>
      <c r="N10" s="33"/>
    </row>
    <row r="11" spans="1:14" ht="15" customHeight="1">
      <c r="A11" s="35" t="s">
        <v>63</v>
      </c>
      <c r="B11" s="33"/>
      <c r="C11" s="33"/>
      <c r="D11" s="33"/>
      <c r="E11" s="33"/>
      <c r="F11" s="33"/>
      <c r="G11" s="33"/>
      <c r="H11" s="33"/>
      <c r="I11" s="33"/>
      <c r="J11" s="33"/>
      <c r="K11" s="33"/>
      <c r="L11" s="33"/>
      <c r="M11" s="33"/>
      <c r="N11" s="33"/>
    </row>
    <row r="12" spans="1:14" ht="15" customHeight="1">
      <c r="A12" s="12" t="s">
        <v>71</v>
      </c>
      <c r="B12" s="33"/>
      <c r="C12" s="33"/>
      <c r="D12" s="33"/>
      <c r="E12" s="33"/>
      <c r="F12" s="33"/>
      <c r="G12" s="33"/>
      <c r="H12" s="33"/>
      <c r="I12" s="33"/>
      <c r="J12" s="33"/>
      <c r="K12" s="33"/>
      <c r="L12" s="33"/>
      <c r="M12" s="33"/>
      <c r="N12" s="33"/>
    </row>
    <row r="13" spans="1:14" ht="30" customHeight="1">
      <c r="A13" s="90" t="s">
        <v>73</v>
      </c>
      <c r="B13" s="91"/>
      <c r="C13" s="91"/>
      <c r="D13" s="91"/>
      <c r="E13" s="91"/>
      <c r="F13" s="91"/>
      <c r="G13" s="91"/>
      <c r="H13" s="91"/>
      <c r="I13" s="91"/>
      <c r="J13" s="91"/>
      <c r="K13" s="91"/>
      <c r="L13" s="91"/>
      <c r="M13" s="91"/>
      <c r="N13" s="91"/>
    </row>
    <row r="14" spans="1:14" ht="30" customHeight="1">
      <c r="A14" s="90" t="s">
        <v>74</v>
      </c>
      <c r="B14" s="91"/>
      <c r="C14" s="91"/>
      <c r="D14" s="91"/>
      <c r="E14" s="91"/>
      <c r="F14" s="91"/>
      <c r="G14" s="91"/>
      <c r="H14" s="91"/>
      <c r="I14" s="91"/>
      <c r="J14" s="91"/>
      <c r="K14" s="91"/>
      <c r="L14" s="91"/>
      <c r="M14" s="91"/>
      <c r="N14" s="91"/>
    </row>
    <row r="15" spans="1:14" ht="30" customHeight="1">
      <c r="A15" s="90" t="s">
        <v>75</v>
      </c>
      <c r="B15" s="91"/>
      <c r="C15" s="91"/>
      <c r="D15" s="91"/>
      <c r="E15" s="91"/>
      <c r="F15" s="91"/>
      <c r="G15" s="91"/>
      <c r="H15" s="91"/>
      <c r="I15" s="91"/>
      <c r="J15" s="91"/>
      <c r="K15" s="91"/>
      <c r="L15" s="91"/>
      <c r="M15" s="91"/>
      <c r="N15" s="91"/>
    </row>
    <row r="16" spans="1:14" ht="15" customHeight="1">
      <c r="A16" s="12" t="s">
        <v>72</v>
      </c>
      <c r="B16" s="33"/>
      <c r="C16" s="33"/>
      <c r="D16" s="33"/>
      <c r="E16" s="33"/>
      <c r="F16" s="33"/>
      <c r="G16" s="33"/>
      <c r="H16" s="33"/>
      <c r="I16" s="33"/>
      <c r="J16" s="33"/>
      <c r="K16" s="33"/>
      <c r="L16" s="33"/>
      <c r="M16" s="33"/>
      <c r="N16" s="33"/>
    </row>
    <row r="17" spans="1:14" ht="30" customHeight="1">
      <c r="A17" s="90" t="s">
        <v>76</v>
      </c>
      <c r="B17" s="91"/>
      <c r="C17" s="91"/>
      <c r="D17" s="91"/>
      <c r="E17" s="91"/>
      <c r="F17" s="91"/>
      <c r="G17" s="91"/>
      <c r="H17" s="91"/>
      <c r="I17" s="91"/>
      <c r="J17" s="91"/>
      <c r="K17" s="91"/>
      <c r="L17" s="91"/>
      <c r="M17" s="91"/>
      <c r="N17" s="91"/>
    </row>
    <row r="18" spans="1:14" ht="15" customHeight="1">
      <c r="A18" s="12"/>
      <c r="B18" s="33"/>
      <c r="C18" s="33"/>
      <c r="D18" s="33"/>
      <c r="E18" s="33"/>
      <c r="F18" s="33"/>
      <c r="G18" s="33"/>
      <c r="H18" s="33"/>
      <c r="I18" s="33"/>
      <c r="J18" s="33"/>
      <c r="K18" s="33"/>
      <c r="L18" s="33"/>
      <c r="M18" s="33"/>
      <c r="N18" s="33"/>
    </row>
    <row r="19" spans="1:14" ht="15" customHeight="1">
      <c r="A19" s="92" t="s">
        <v>66</v>
      </c>
      <c r="B19" s="91"/>
      <c r="C19" s="91"/>
      <c r="D19" s="91"/>
      <c r="E19" s="91"/>
      <c r="F19" s="91"/>
      <c r="G19" s="91"/>
      <c r="H19" s="91"/>
      <c r="I19" s="91"/>
      <c r="J19" s="91"/>
      <c r="K19" s="91"/>
      <c r="L19" s="91"/>
      <c r="M19" s="91"/>
      <c r="N19" s="91"/>
    </row>
    <row r="20" spans="1:14" ht="15" customHeight="1">
      <c r="A20" s="34"/>
      <c r="B20" s="33"/>
      <c r="C20" s="33"/>
      <c r="D20" s="33"/>
      <c r="E20" s="33"/>
      <c r="F20" s="33"/>
      <c r="G20" s="33"/>
      <c r="H20" s="33"/>
      <c r="I20" s="33"/>
      <c r="J20" s="33"/>
      <c r="K20" s="33"/>
      <c r="L20" s="33"/>
      <c r="M20" s="33"/>
      <c r="N20" s="33"/>
    </row>
    <row r="21" spans="1:14" ht="30.75" customHeight="1">
      <c r="A21" s="92" t="s">
        <v>67</v>
      </c>
      <c r="B21" s="91"/>
      <c r="C21" s="91"/>
      <c r="D21" s="91"/>
      <c r="E21" s="91"/>
      <c r="F21" s="91"/>
      <c r="G21" s="91"/>
      <c r="H21" s="91"/>
      <c r="I21" s="91"/>
      <c r="J21" s="91"/>
      <c r="K21" s="91"/>
      <c r="L21" s="91"/>
      <c r="M21" s="91"/>
      <c r="N21" s="91"/>
    </row>
    <row r="22" spans="1:14" ht="15" customHeight="1">
      <c r="A22" s="34"/>
      <c r="B22" s="33"/>
      <c r="C22" s="33"/>
      <c r="D22" s="33"/>
      <c r="E22" s="33"/>
      <c r="F22" s="33"/>
      <c r="G22" s="33"/>
      <c r="H22" s="33"/>
      <c r="I22" s="33"/>
      <c r="J22" s="33"/>
      <c r="K22" s="33"/>
      <c r="L22" s="33"/>
      <c r="M22" s="33"/>
      <c r="N22" s="33"/>
    </row>
    <row r="23" ht="15" customHeight="1"/>
    <row r="24" spans="1:14" ht="15" customHeight="1">
      <c r="A24" s="93" t="s">
        <v>68</v>
      </c>
      <c r="B24" s="78"/>
      <c r="C24" s="78"/>
      <c r="D24" s="78"/>
      <c r="E24" s="78"/>
      <c r="F24" s="78"/>
      <c r="G24" s="78"/>
      <c r="H24" s="78"/>
      <c r="I24" s="78"/>
      <c r="J24" s="78"/>
      <c r="K24" s="78"/>
      <c r="L24" s="78"/>
      <c r="M24" s="78"/>
      <c r="N24" s="79"/>
    </row>
    <row r="25" ht="15" customHeight="1"/>
    <row r="26" ht="15" customHeight="1"/>
    <row r="27" ht="15" customHeight="1"/>
  </sheetData>
  <sheetProtection/>
  <mergeCells count="11">
    <mergeCell ref="A19:N19"/>
    <mergeCell ref="A21:N21"/>
    <mergeCell ref="A24:N24"/>
    <mergeCell ref="A7:N7"/>
    <mergeCell ref="A9:N9"/>
    <mergeCell ref="A3:N3"/>
    <mergeCell ref="A5:N5"/>
    <mergeCell ref="A13:N13"/>
    <mergeCell ref="A14:N14"/>
    <mergeCell ref="A15:N15"/>
    <mergeCell ref="A17:N17"/>
  </mergeCells>
  <printOptions horizontalCentered="1" verticalCentered="1"/>
  <pageMargins left="0.7086614173228347" right="0.7086614173228347" top="0" bottom="0"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Central Entry Worksheet NQ</dc:title>
  <dc:subject/>
  <dc:creator>ABCRA</dc:creator>
  <cp:keywords/>
  <dc:description/>
  <cp:lastModifiedBy>Aneeka</cp:lastModifiedBy>
  <cp:lastPrinted>2020-07-27T03:58:16Z</cp:lastPrinted>
  <dcterms:created xsi:type="dcterms:W3CDTF">2001-04-02T06:34:44Z</dcterms:created>
  <dcterms:modified xsi:type="dcterms:W3CDTF">2020-07-27T03:58:24Z</dcterms:modified>
  <cp:category/>
  <cp:version/>
  <cp:contentType/>
  <cp:contentStatus/>
</cp:coreProperties>
</file>