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codeName="ThisWorkbook" defaultThemeVersion="124226"/>
  <bookViews>
    <workbookView xWindow="4800" yWindow="4272" windowWidth="20376" windowHeight="11328"/>
  </bookViews>
  <sheets>
    <sheet name="VIDEO NADZOR" sheetId="32" r:id="rId1"/>
  </sheets>
  <definedNames>
    <definedName name="_xlnm.Print_Area" localSheetId="0">'VIDEO NADZOR'!$A$1:$E$101</definedName>
  </definedNames>
  <calcPr calcId="114210"/>
</workbook>
</file>

<file path=xl/calcChain.xml><?xml version="1.0" encoding="utf-8"?>
<calcChain xmlns="http://schemas.openxmlformats.org/spreadsheetml/2006/main">
  <c r="E52" i="32"/>
  <c r="E54"/>
  <c r="E56"/>
  <c r="E58"/>
  <c r="E60"/>
  <c r="E62"/>
  <c r="E64"/>
  <c r="E66"/>
  <c r="E68"/>
  <c r="E70"/>
  <c r="E72"/>
  <c r="E74"/>
  <c r="E76"/>
  <c r="E77"/>
  <c r="E78"/>
  <c r="E79"/>
  <c r="E80"/>
  <c r="E81"/>
  <c r="E82"/>
  <c r="E83"/>
  <c r="E84"/>
  <c r="E85"/>
  <c r="E86"/>
  <c r="E87"/>
  <c r="E88"/>
  <c r="E89"/>
  <c r="E90"/>
  <c r="E91"/>
  <c r="A54"/>
  <c r="A56"/>
  <c r="A58"/>
  <c r="A60"/>
  <c r="A62"/>
  <c r="A64"/>
  <c r="A66"/>
  <c r="A68"/>
  <c r="A70"/>
  <c r="A72"/>
  <c r="A74"/>
  <c r="A76"/>
  <c r="A77"/>
  <c r="A78"/>
  <c r="A79"/>
  <c r="A80"/>
  <c r="A81"/>
  <c r="A82"/>
  <c r="A83"/>
  <c r="A84"/>
  <c r="A85"/>
  <c r="A86"/>
  <c r="A87"/>
  <c r="A88"/>
  <c r="A89"/>
  <c r="A90"/>
  <c r="E44"/>
  <c r="E39"/>
  <c r="E26"/>
  <c r="E28"/>
  <c r="E42"/>
  <c r="E14"/>
  <c r="E12"/>
  <c r="E41"/>
  <c r="E40"/>
  <c r="E16"/>
  <c r="E30"/>
  <c r="E38"/>
  <c r="E37"/>
  <c r="E36"/>
  <c r="E35"/>
  <c r="E34"/>
  <c r="E33"/>
  <c r="E32"/>
  <c r="E31"/>
  <c r="E47"/>
  <c r="E46"/>
  <c r="E43"/>
  <c r="E24"/>
  <c r="E22"/>
  <c r="E45"/>
  <c r="E18"/>
  <c r="A10"/>
  <c r="A12"/>
  <c r="E8"/>
  <c r="E10"/>
  <c r="E20"/>
  <c r="E48"/>
  <c r="A14"/>
  <c r="A16"/>
  <c r="A18"/>
  <c r="A20"/>
  <c r="A22"/>
  <c r="A24"/>
  <c r="A26"/>
  <c r="A28"/>
  <c r="A30"/>
  <c r="A31"/>
  <c r="A32"/>
  <c r="A33"/>
  <c r="A34"/>
  <c r="A35"/>
  <c r="A36"/>
  <c r="A37"/>
  <c r="A38"/>
  <c r="A39"/>
  <c r="A40"/>
  <c r="A41"/>
  <c r="A42"/>
  <c r="A43"/>
  <c r="A44"/>
  <c r="A45"/>
  <c r="A46"/>
  <c r="A47"/>
</calcChain>
</file>

<file path=xl/sharedStrings.xml><?xml version="1.0" encoding="utf-8"?>
<sst xmlns="http://schemas.openxmlformats.org/spreadsheetml/2006/main" count="105" uniqueCount="70">
  <si>
    <t>R.br.</t>
  </si>
  <si>
    <t>Ukupno</t>
  </si>
  <si>
    <t>Jedinična cijena</t>
  </si>
  <si>
    <t>Količina</t>
  </si>
  <si>
    <t>Ukupno:</t>
  </si>
  <si>
    <t>Ugradnja mrežnog snimača u postojeći komunikacijski ormar sa tvrdim diskovima. Povezivanje na napajanje i lokalnu mrežu.</t>
  </si>
  <si>
    <t>Povezivanje kamera na digitalni snimač, programiranje, podešavanje, puštanje u rad.</t>
  </si>
  <si>
    <t>Ugradnja mrežne kamere na pripremljenu instalaciju</t>
  </si>
  <si>
    <t>Bušenje rupa fi 20 kroz beton 40cm</t>
  </si>
  <si>
    <t>Plastična kanalica bijele boje 15x10 sa polaganjem</t>
  </si>
  <si>
    <t>Plastična kanalice prljavo bijele boje 15x10 sa polaganjem</t>
  </si>
  <si>
    <t>S/FTP cat 6 sa polaganjem</t>
  </si>
  <si>
    <t>Plastična PNT cijev fi 25 sa uštemavanjem</t>
  </si>
  <si>
    <t>PPY 3x2,5mm2 sa polaganjem</t>
  </si>
  <si>
    <t>Sonda za uzemljenje sa ugradnjom</t>
  </si>
  <si>
    <t>PEF 50 sa spajanjem</t>
  </si>
  <si>
    <t>Katodni odvodnik za ormarić kod rampe</t>
  </si>
  <si>
    <t>Perforirana kondenzat cijevi fi 32 sa polaganjem</t>
  </si>
  <si>
    <t>Perforirana kondenzat cijevi fi 20 sa polaganjem</t>
  </si>
  <si>
    <t>Ugradnja bežičnih pristupnih točaka na pripremljenu instalaciju</t>
  </si>
  <si>
    <t xml:space="preserve">Kreiranje bežične mreže, povezivanje bežičnih pristupnih točaka, konfiguracija, podešavanje. </t>
  </si>
  <si>
    <t>Ugradnja mrežnog preklopnika, prespojni patch kabeli, povezivanje na postojeću lokalnu mrežu.</t>
  </si>
  <si>
    <t>Dobava i isporuka samostojećeg 16 kanalni NVR slijedećih tehničkih karakteristika;
Podržava 12Mpx/8Mpx/6Mpx/5Mpx/4Mpx/3Mpx/1080p IP kamere, 4 x HDD, quadpleks, H.264/H.265 kompresija, brzina snimanja 8Mpx, 6Mpx, 5Mpx, 4Mpx, 3Mpx, 1080p@25fps po kanalu, HDMI 4K video izlaz, P2P, LAN, DHCP, DDNS, WEB server, mobile client, dual stream, napajanje 230 VAC, napajač u kompletu.</t>
  </si>
  <si>
    <t>Tip kao ili jednakovrijedno: HIKVISION DS-7716NI-I4</t>
  </si>
  <si>
    <t>Tip kao ili jednakovrijedno: WD60PURZ</t>
  </si>
  <si>
    <t>Dobava i isporuka tvrdog diska slijedećih tehničkih karakteristika:
HDD 6TB, 64MB, 3.5",RMP IntelliPower, SATA 6Gb/s.</t>
  </si>
  <si>
    <r>
      <t xml:space="preserve">Tip kao ili jednakovrijedno: </t>
    </r>
    <r>
      <rPr>
        <b/>
        <sz val="11"/>
        <color indexed="8"/>
        <rFont val="OpenSansCondensed-Bold"/>
        <family val="2"/>
        <charset val="1"/>
      </rPr>
      <t xml:space="preserve">HIKVISION DS-3E0106HP-E
</t>
    </r>
  </si>
  <si>
    <t>Dobava i isporuka mrežnog preklopnika slijedećih tehničkih karakteristika:
4-portni PoE switch + 2 x uplink port. 4 x 10/100/1000 Base-T(PoE napajanje)svaki izlaz do 15W, Ukupno do 60W, 2 x 10/100/1000
Base-T uplink, PoE protocol: IEEE802.3af, IEEE802.3at, Ispravljač 53VDC.</t>
  </si>
  <si>
    <t>Dobava i isporuka mrežnog preklopnika slijedećih tehničkih karakteristika:
8-portni PoE switch + 2 x uplink port. 8 x 10/100 Base-T(PoE napajanje)svaki izlaz do 15W, Ukupno do 120W, 2 x 10/100/1000 Base-T uplink, PoE protocol: IEEE802.3af, IEEE802.3at, Ispravljač 53VDC.</t>
  </si>
  <si>
    <r>
      <t xml:space="preserve">Tip kao ili jednakovrijedno: </t>
    </r>
    <r>
      <rPr>
        <b/>
        <sz val="11"/>
        <color indexed="8"/>
        <rFont val="OpenSansCondensed-Bold"/>
        <family val="2"/>
        <charset val="1"/>
      </rPr>
      <t xml:space="preserve">HIKVISION DS-3E0109P-E/M
</t>
    </r>
  </si>
  <si>
    <t>Tip kao ili jednakovrijedno: UBIQUITI NanoStation M5</t>
  </si>
  <si>
    <t>Tip kao ili jednakovrijedno: HIKVISION DS-1280ZJ-DM18</t>
  </si>
  <si>
    <t>Dobava i isporuka mrežne kamere u kupolastom kučištu slijedećih tehničkih karakteristika:
Dome IP video kamera, rezolucije 8Mpx@20fps, kompresija MJPEG, H.264/H264+, H.265/H265+,, Bit Rate 32Kbps - 16Mbps, 3 streama, objektiv 2.8mm, osjetljivost 0.01Lux@F1.2, 120 dB TrueWDR, 3D DNR, 2 VCA, EXIR IR LED dometa do 30m, micro SD slot, napajanje 12VDC / PoE, IP67/IK10.</t>
  </si>
  <si>
    <t>Dobava i isporuka mrežne kamere u bullet kučištu slijedećih tehničkih karakteristika:
Vanjska kompaktna IP video kamera, rezolucije 8Mpx@15fps, kompresija H.265, H.265+, H.264+, H.264, Bit Rate 32Kbps~16Mbps, objektiv 2.8mm, osjetljivost 0.01Lux@F1.2, True WDR 120dB, IR LED dometa do 30m, napajanje 12VDC, SD card slot, videoanalitika, IP67.</t>
  </si>
  <si>
    <t>Dobava i isporuka bežične pristupne točke slijedečih tehničkih karakteristika:
2 x 16 dBi antena. Kučište za vanjsku ugradnju. Uključen PoE injektor. MIMO 5 GHz. theros AR2315 SOC, MIPS 4KC, 180MHz, 16MB SDRAM.</t>
  </si>
  <si>
    <t>Tip kao ili jednakovrijedno: HIKVISION DS-1280ZJ-XS</t>
  </si>
  <si>
    <t>Tip kao ili jednakovrijedno: SCHRACK WST4030210</t>
  </si>
  <si>
    <t>Tip kao ili jednakovrijedno: CORS 1B 4000</t>
  </si>
  <si>
    <t>Ugradnja metalnog ormarića za smještaj opreme na stup.</t>
  </si>
  <si>
    <t>Ugradnja bežičnih pristupnih točaka na pripremljenu instalaciju.</t>
  </si>
  <si>
    <t>Dobava i isporuka metalnog ormara za smještaj opreme slijedećih tehničkih karakteristika:
Metalni ormar za smještaj opreme sa IP66 zaštitom. Prespojni patch kabeli. Plastične uvodnice. Nosač za montažu na stup. Dimenzije 400x300x210.</t>
  </si>
  <si>
    <t>Ugradnja rasvjetnog stupa kemijskim ili plastičnim tiplama u pripremljenu betonsku ili kamenu podlogu sa uvođenjem instalacijskih cijevi u podnožje.</t>
  </si>
  <si>
    <t>Dobava i isporuka rasvjetnog stupa za montažu kamera slijedećih tehničkih karakteristika:
Nasadni pocinčani rasvjetni stup, visina 4000 mm, temeljna ploča, otvor.</t>
  </si>
  <si>
    <t>Dobava i isporuka mrežnog snimača slijedećih tehničkih karakteristika:
Samostojeći 32 kanalni NVR, podržava 32 MP/24 MP/12 MP/8 MP/6 MP/5 MP/4 MP/3 MP/1080p IP kamere, 4 x HDD, quadpleks, H.265+/H.265/H.264+/H.264/MPEG4 kompresija, brzina snimanja 32 MP/24 MP/12 MP/8 MP/6 MP/5 MP/4 MP/3 MP/1080p, 2xHDMI 4K video izlaz, P2P, LAN, DHCP, DDNS, WEB server, mobile client, dual stream, napajanje 230 VAC, napajač u kompletu</t>
  </si>
  <si>
    <t>Tip kao ili jednakovrijedno: HIKVISION DS-7732NI-I4</t>
  </si>
  <si>
    <t>Dobava i isporuka bežične pristupne točke slijedećih tehničkih karakteristika:
Bežična pristupna točka. 2 x 16 dBi antena. Kučište za vanjsku ugradnju. Uključen PoE injektor. MIMO 5 GHz. theros AR2315 SOC, MIPS 4KC, 180MHz, 16MB SDRAM, 4MB Flash, 12V, 1A (12 W)</t>
  </si>
  <si>
    <t>Tip kao ili jednakovrijedno: HIKVISION DS-1275ZJ</t>
  </si>
  <si>
    <t>Dobava i isporuka razvodne kutije za bullet kamere slijedećih tehničkih karakteristika:
Materijal: aluminij.</t>
  </si>
  <si>
    <t>Dobava i isporuka razvodne kutije za bullet kamere slijedećih tehničkih karakteristika:
Materijal: aluminij</t>
  </si>
  <si>
    <t>Dobava i isporuka razvodne kutije za kupolaste kamere slijedećih tehničkih karakteristika:
Materijal: aluminij</t>
  </si>
  <si>
    <t>Instalacija korisničkih aplikacija na računala i mobilne uređaje. Obuka korisnika, puštanje u rad. Izrada i isporuka korisničkih uputa za sustav videonadzora. Primopredaja sustava.</t>
  </si>
  <si>
    <t>Ugradnja UPS uređaja za besprekidno napajanje u postojeći komunikacijski ormar. Povezivanje na dolazno napajanje. Spajanje izlaznih priključaka.</t>
  </si>
  <si>
    <t>1. Specifikacija sustava videonadzora (CGG Drenova):</t>
  </si>
  <si>
    <t>2. Specifikacija sustava videonadzora (Groblje Kozala):</t>
  </si>
  <si>
    <t>TROŠKOVNIK</t>
  </si>
  <si>
    <t xml:space="preserve">Naručitelj: KD Kozala d.o.o. </t>
  </si>
  <si>
    <t>Predmet nabave: Nadogradnja sustava video nadzora</t>
  </si>
  <si>
    <t>Tip kao ili jednakovrijedno: HIKVISION DS-2CD2183G0-I(2.8mm)</t>
  </si>
  <si>
    <t>Tip kao ili jednakovrijedno: HIKVISION DS-2CD2083G0-I(2.8 mm)</t>
  </si>
  <si>
    <t>Dobava i isporuka nosača za ugradnju kamere na stup slijedećih tehničkih karakteristika:
Materijal: aluminij.</t>
  </si>
  <si>
    <t>Datum: _____________</t>
  </si>
  <si>
    <t xml:space="preserve"> </t>
  </si>
  <si>
    <t xml:space="preserve">Ponuditelj: </t>
  </si>
  <si>
    <t>____________________</t>
  </si>
  <si>
    <t xml:space="preserve">                                        M.P.</t>
  </si>
  <si>
    <t xml:space="preserve">Ukupno 1. Specifikacija sustava videonadzora (CGG Drenova) + 2. Specifikacija sustava videonadzora (Groblje Kozala) </t>
  </si>
  <si>
    <t>Ukupna cijena bez PDV-a:</t>
  </si>
  <si>
    <t>Iznos PDV-a:</t>
  </si>
  <si>
    <t>Ukupna cijena s PDV-om:</t>
  </si>
  <si>
    <t>Dobava i isporuka razvodne kutije za kupolaste kamere slijedećih tehničkih karakteristika:
Materijal: aluminij.</t>
  </si>
</sst>
</file>

<file path=xl/styles.xml><?xml version="1.0" encoding="utf-8"?>
<styleSheet xmlns="http://schemas.openxmlformats.org/spreadsheetml/2006/main">
  <numFmts count="9"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_-* #,##0.00_-;\-* #,##0.00_-;_-* &quot;-&quot;??_-;_-@_-"/>
    <numFmt numFmtId="165" formatCode="#,##0.00\ _k_n"/>
    <numFmt numFmtId="166" formatCode="_-* #,##0.00\ [$€-1]_-;\-* #,##0.00\ [$€-1]_-;_-* &quot;-&quot;??\ [$€-1]_-"/>
    <numFmt numFmtId="167" formatCode="_ * #,##0.00_ ;_ * \-#,##0.00_ ;_ * &quot;-&quot;??_ ;_ @_ "/>
    <numFmt numFmtId="168" formatCode="_-* #,##0.00\ [$kn-41A]_-;\-* #,##0.00\ [$kn-41A]_-;_-* &quot;-&quot;??\ [$kn-41A]_-;_-@_-"/>
    <numFmt numFmtId="169" formatCode="#,##0.00\ &quot;kn&quot;"/>
    <numFmt numFmtId="170" formatCode="#,##0.00&quot; kn&quot;"/>
  </numFmts>
  <fonts count="18">
    <font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Helv"/>
    </font>
    <font>
      <u/>
      <sz val="8"/>
      <color indexed="36"/>
      <name val="Arial"/>
      <family val="2"/>
      <charset val="238"/>
    </font>
    <font>
      <sz val="10"/>
      <name val="Arial"/>
      <family val="2"/>
    </font>
    <font>
      <sz val="11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4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indexed="9"/>
      <name val="Arial"/>
      <family val="2"/>
      <charset val="238"/>
    </font>
    <font>
      <b/>
      <sz val="11"/>
      <color indexed="9"/>
      <name val="Arial"/>
      <family val="2"/>
      <charset val="238"/>
    </font>
    <font>
      <b/>
      <sz val="11"/>
      <color indexed="10"/>
      <name val="Arial"/>
      <family val="2"/>
      <charset val="238"/>
    </font>
    <font>
      <b/>
      <sz val="11"/>
      <name val="Arial"/>
      <family val="2"/>
      <charset val="238"/>
    </font>
    <font>
      <sz val="11"/>
      <color indexed="63"/>
      <name val="Arial"/>
      <family val="2"/>
    </font>
    <font>
      <b/>
      <sz val="11"/>
      <color indexed="8"/>
      <name val="OpenSansCondensed-Bold"/>
      <family val="2"/>
      <charset val="1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7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/>
    <xf numFmtId="0" fontId="3" fillId="0" borderId="0"/>
  </cellStyleXfs>
  <cellXfs count="45">
    <xf numFmtId="0" fontId="0" fillId="0" borderId="0" xfId="0"/>
    <xf numFmtId="0" fontId="9" fillId="0" borderId="0" xfId="0" applyFont="1"/>
    <xf numFmtId="0" fontId="7" fillId="0" borderId="0" xfId="0" applyFont="1" applyAlignment="1">
      <alignment horizontal="center" vertical="center"/>
    </xf>
    <xf numFmtId="165" fontId="11" fillId="2" borderId="1" xfId="0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 wrapText="1"/>
    </xf>
    <xf numFmtId="169" fontId="12" fillId="2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10" fillId="0" borderId="0" xfId="0" applyFont="1" applyBorder="1"/>
    <xf numFmtId="0" fontId="13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/>
    </xf>
    <xf numFmtId="0" fontId="6" fillId="0" borderId="2" xfId="0" applyFont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0" xfId="0" applyFont="1"/>
    <xf numFmtId="0" fontId="6" fillId="0" borderId="4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169" fontId="1" fillId="0" borderId="4" xfId="0" applyNumberFormat="1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169" fontId="6" fillId="0" borderId="2" xfId="0" applyNumberFormat="1" applyFont="1" applyFill="1" applyBorder="1" applyAlignment="1">
      <alignment horizontal="right" vertical="center" wrapText="1"/>
    </xf>
    <xf numFmtId="168" fontId="10" fillId="0" borderId="0" xfId="0" applyNumberFormat="1" applyFont="1" applyAlignment="1">
      <alignment horizontal="right"/>
    </xf>
    <xf numFmtId="0" fontId="15" fillId="0" borderId="6" xfId="0" applyFont="1" applyBorder="1" applyAlignment="1">
      <alignment horizontal="justify" vertical="center" wrapText="1"/>
    </xf>
    <xf numFmtId="0" fontId="14" fillId="0" borderId="5" xfId="0" applyFont="1" applyBorder="1" applyAlignment="1">
      <alignment vertical="top" wrapText="1"/>
    </xf>
    <xf numFmtId="0" fontId="6" fillId="0" borderId="4" xfId="0" applyFont="1" applyBorder="1" applyAlignment="1">
      <alignment vertical="center" wrapText="1" shrinkToFit="1"/>
    </xf>
    <xf numFmtId="0" fontId="1" fillId="0" borderId="0" xfId="0" applyFont="1" applyAlignment="1">
      <alignment horizontal="center"/>
    </xf>
    <xf numFmtId="0" fontId="11" fillId="2" borderId="1" xfId="0" applyFont="1" applyFill="1" applyBorder="1" applyAlignment="1">
      <alignment horizontal="left" vertical="center"/>
    </xf>
    <xf numFmtId="169" fontId="12" fillId="2" borderId="1" xfId="0" applyNumberFormat="1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165" fontId="12" fillId="2" borderId="1" xfId="0" applyNumberFormat="1" applyFont="1" applyFill="1" applyBorder="1" applyAlignment="1">
      <alignment horizontal="left" vertical="center"/>
    </xf>
    <xf numFmtId="165" fontId="12" fillId="2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69" fontId="6" fillId="0" borderId="2" xfId="0" applyNumberFormat="1" applyFont="1" applyFill="1" applyBorder="1" applyAlignment="1">
      <alignment horizontal="right" vertical="center" wrapText="1"/>
    </xf>
    <xf numFmtId="169" fontId="6" fillId="0" borderId="7" xfId="0" applyNumberFormat="1" applyFont="1" applyFill="1" applyBorder="1" applyAlignment="1">
      <alignment horizontal="right" vertical="center" wrapText="1"/>
    </xf>
    <xf numFmtId="169" fontId="6" fillId="0" borderId="2" xfId="0" applyNumberFormat="1" applyFont="1" applyBorder="1" applyAlignment="1">
      <alignment horizontal="right" vertical="center" wrapText="1"/>
    </xf>
    <xf numFmtId="169" fontId="1" fillId="0" borderId="7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right" vertical="center" wrapText="1"/>
    </xf>
    <xf numFmtId="0" fontId="8" fillId="0" borderId="0" xfId="0" applyFont="1" applyAlignment="1">
      <alignment horizontal="left"/>
    </xf>
    <xf numFmtId="0" fontId="10" fillId="0" borderId="0" xfId="0" applyFont="1" applyAlignment="1"/>
    <xf numFmtId="0" fontId="6" fillId="0" borderId="6" xfId="0" applyFont="1" applyBorder="1" applyAlignment="1">
      <alignment horizontal="center" vertical="center" wrapText="1"/>
    </xf>
    <xf numFmtId="169" fontId="6" fillId="0" borderId="7" xfId="0" applyNumberFormat="1" applyFont="1" applyBorder="1" applyAlignment="1">
      <alignment horizontal="right" vertical="center" wrapText="1"/>
    </xf>
    <xf numFmtId="170" fontId="6" fillId="0" borderId="6" xfId="0" applyNumberFormat="1" applyFont="1" applyBorder="1" applyAlignment="1">
      <alignment horizontal="right" vertical="center"/>
    </xf>
    <xf numFmtId="170" fontId="6" fillId="0" borderId="6" xfId="0" applyNumberFormat="1" applyFont="1" applyBorder="1" applyAlignment="1">
      <alignment horizontal="right" vertical="center" wrapText="1"/>
    </xf>
  </cellXfs>
  <cellStyles count="74">
    <cellStyle name="Besuchter Hyperlink" xfId="1"/>
    <cellStyle name="Comma 2" xfId="2"/>
    <cellStyle name="Comma 2 2" xfId="3"/>
    <cellStyle name="Comma 2 3" xfId="4"/>
    <cellStyle name="Comma 3" xfId="5"/>
    <cellStyle name="Comma 3 2" xfId="6"/>
    <cellStyle name="Comma 3 3" xfId="7"/>
    <cellStyle name="Comma 4" xfId="8"/>
    <cellStyle name="Comma 5" xfId="9"/>
    <cellStyle name="Comma 5 2" xfId="10"/>
    <cellStyle name="Comma 5 3" xfId="11"/>
    <cellStyle name="Comma 6" xfId="12"/>
    <cellStyle name="Comma 6 2" xfId="13"/>
    <cellStyle name="Comma 7" xfId="14"/>
    <cellStyle name="Comma 8" xfId="15"/>
    <cellStyle name="Comma 8 2" xfId="16"/>
    <cellStyle name="Comma 9" xfId="17"/>
    <cellStyle name="Currency 10" xfId="18"/>
    <cellStyle name="Currency 10 2" xfId="19"/>
    <cellStyle name="Currency 11" xfId="20"/>
    <cellStyle name="Currency 2" xfId="21"/>
    <cellStyle name="Currency 3" xfId="22"/>
    <cellStyle name="Currency 4" xfId="23"/>
    <cellStyle name="Currency 5" xfId="24"/>
    <cellStyle name="Currency 5 2" xfId="25"/>
    <cellStyle name="Currency 6" xfId="26"/>
    <cellStyle name="Currency 7" xfId="27"/>
    <cellStyle name="Currency 7 2" xfId="28"/>
    <cellStyle name="Currency 7 3" xfId="29"/>
    <cellStyle name="Currency 8" xfId="30"/>
    <cellStyle name="Currency 8 2" xfId="31"/>
    <cellStyle name="Currency 9" xfId="32"/>
    <cellStyle name="Currency 9 2" xfId="33"/>
    <cellStyle name="Euro" xfId="34"/>
    <cellStyle name="Normal 10" xfId="35"/>
    <cellStyle name="Normal 10 2" xfId="36"/>
    <cellStyle name="Normal 11" xfId="37"/>
    <cellStyle name="Normal 11 2" xfId="38"/>
    <cellStyle name="Normal 12" xfId="39"/>
    <cellStyle name="Normal 13" xfId="40"/>
    <cellStyle name="Normal 2" xfId="41"/>
    <cellStyle name="Normal 2 2" xfId="42"/>
    <cellStyle name="Normal 2 3" xfId="43"/>
    <cellStyle name="Normal 2 4" xfId="44"/>
    <cellStyle name="Normal 2_BRZI CJENIK PRIMION" xfId="45"/>
    <cellStyle name="Normal 3" xfId="46"/>
    <cellStyle name="Normal 4" xfId="47"/>
    <cellStyle name="Normal 5" xfId="48"/>
    <cellStyle name="Normal 6" xfId="49"/>
    <cellStyle name="Normal 7" xfId="50"/>
    <cellStyle name="Normal 8" xfId="51"/>
    <cellStyle name="Normal 8 2" xfId="52"/>
    <cellStyle name="Normal 9" xfId="53"/>
    <cellStyle name="Normal 9 2" xfId="54"/>
    <cellStyle name="Obično" xfId="0" builtinId="0"/>
    <cellStyle name="Percent 10" xfId="55"/>
    <cellStyle name="Percent 2" xfId="56"/>
    <cellStyle name="Percent 2 2" xfId="57"/>
    <cellStyle name="Percent 2 3" xfId="58"/>
    <cellStyle name="Percent 2 4" xfId="59"/>
    <cellStyle name="Percent 3" xfId="60"/>
    <cellStyle name="Percent 3 2" xfId="61"/>
    <cellStyle name="Percent 4" xfId="62"/>
    <cellStyle name="Percent 5" xfId="63"/>
    <cellStyle name="Percent 6" xfId="64"/>
    <cellStyle name="Percent 7" xfId="65"/>
    <cellStyle name="Percent 7 2" xfId="66"/>
    <cellStyle name="Percent 7 3" xfId="67"/>
    <cellStyle name="Percent 8" xfId="68"/>
    <cellStyle name="Percent 8 2" xfId="69"/>
    <cellStyle name="Percent 9" xfId="70"/>
    <cellStyle name="Percent 9 2" xfId="71"/>
    <cellStyle name="Standard_01 PL FS FIRE MasterPrice List Cerberus PRO BY09 2009-06-25" xfId="72"/>
    <cellStyle name="Style 1" xfId="7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0"/>
  <sheetViews>
    <sheetView tabSelected="1" view="pageBreakPreview" zoomScale="60" zoomScaleNormal="100" workbookViewId="0">
      <selection activeCell="H57" sqref="H57"/>
    </sheetView>
  </sheetViews>
  <sheetFormatPr defaultColWidth="9.109375" defaultRowHeight="13.8"/>
  <cols>
    <col min="1" max="1" width="5.33203125" style="6" bestFit="1" customWidth="1"/>
    <col min="2" max="2" width="64.6640625" style="6" customWidth="1"/>
    <col min="3" max="3" width="8.109375" style="6" bestFit="1" customWidth="1"/>
    <col min="4" max="4" width="14.33203125" style="9" customWidth="1"/>
    <col min="5" max="5" width="15.33203125" style="9" customWidth="1"/>
    <col min="6" max="6" width="12.88671875" style="2" customWidth="1"/>
    <col min="7" max="7" width="11.44140625" style="1" bestFit="1" customWidth="1"/>
    <col min="8" max="9" width="9.109375" style="6"/>
    <col min="10" max="10" width="11.6640625" style="6" bestFit="1" customWidth="1"/>
    <col min="11" max="16384" width="9.109375" style="6"/>
  </cols>
  <sheetData>
    <row r="1" spans="1:8" ht="17.399999999999999">
      <c r="B1" s="17" t="s">
        <v>54</v>
      </c>
    </row>
    <row r="2" spans="1:8" ht="17.399999999999999">
      <c r="B2" s="17"/>
    </row>
    <row r="3" spans="1:8" ht="17.399999999999999">
      <c r="B3" s="17" t="s">
        <v>55</v>
      </c>
    </row>
    <row r="4" spans="1:8" ht="17.399999999999999">
      <c r="B4" s="17" t="s">
        <v>56</v>
      </c>
    </row>
    <row r="6" spans="1:8" ht="17.399999999999999">
      <c r="A6" s="39" t="s">
        <v>52</v>
      </c>
      <c r="B6" s="40"/>
      <c r="C6" s="40"/>
      <c r="D6" s="40"/>
      <c r="E6" s="40"/>
      <c r="G6" s="6"/>
    </row>
    <row r="7" spans="1:8" ht="27.6">
      <c r="A7" s="16" t="s">
        <v>0</v>
      </c>
      <c r="B7" s="16" t="s">
        <v>0</v>
      </c>
      <c r="C7" s="3" t="s">
        <v>3</v>
      </c>
      <c r="D7" s="4" t="s">
        <v>2</v>
      </c>
      <c r="E7" s="3" t="s">
        <v>1</v>
      </c>
      <c r="F7" s="8"/>
      <c r="G7" s="7"/>
      <c r="H7" s="7"/>
    </row>
    <row r="8" spans="1:8" ht="106.2" customHeight="1">
      <c r="A8" s="36">
        <v>1</v>
      </c>
      <c r="B8" s="13" t="s">
        <v>43</v>
      </c>
      <c r="C8" s="30">
        <v>1</v>
      </c>
      <c r="D8" s="32"/>
      <c r="E8" s="34">
        <f>C8*D8</f>
        <v>0</v>
      </c>
    </row>
    <row r="9" spans="1:8" ht="16.2" customHeight="1">
      <c r="A9" s="37"/>
      <c r="B9" s="14" t="s">
        <v>44</v>
      </c>
      <c r="C9" s="31"/>
      <c r="D9" s="33"/>
      <c r="E9" s="35"/>
    </row>
    <row r="10" spans="1:8" ht="35.4" customHeight="1">
      <c r="A10" s="36">
        <f>A8+1</f>
        <v>2</v>
      </c>
      <c r="B10" s="13" t="s">
        <v>25</v>
      </c>
      <c r="C10" s="30">
        <v>2</v>
      </c>
      <c r="D10" s="32"/>
      <c r="E10" s="34">
        <f>C10*D10</f>
        <v>0</v>
      </c>
    </row>
    <row r="11" spans="1:8" ht="16.2" customHeight="1">
      <c r="A11" s="37"/>
      <c r="B11" s="14" t="s">
        <v>24</v>
      </c>
      <c r="C11" s="31"/>
      <c r="D11" s="33"/>
      <c r="E11" s="35"/>
    </row>
    <row r="12" spans="1:8" ht="88.2" customHeight="1">
      <c r="A12" s="41">
        <f>A10+1</f>
        <v>3</v>
      </c>
      <c r="B12" s="21" t="s">
        <v>27</v>
      </c>
      <c r="C12" s="41">
        <v>3</v>
      </c>
      <c r="D12" s="43"/>
      <c r="E12" s="44">
        <f>C12*D12</f>
        <v>0</v>
      </c>
    </row>
    <row r="13" spans="1:8" ht="16.2" customHeight="1">
      <c r="A13" s="41"/>
      <c r="B13" s="22" t="s">
        <v>26</v>
      </c>
      <c r="C13" s="41"/>
      <c r="D13" s="43"/>
      <c r="E13" s="44"/>
    </row>
    <row r="14" spans="1:8" ht="72" customHeight="1">
      <c r="A14" s="41">
        <f>A12+1</f>
        <v>4</v>
      </c>
      <c r="B14" s="21" t="s">
        <v>28</v>
      </c>
      <c r="C14" s="41">
        <v>3</v>
      </c>
      <c r="D14" s="43"/>
      <c r="E14" s="44">
        <f>C14*D14</f>
        <v>0</v>
      </c>
    </row>
    <row r="15" spans="1:8" ht="13.8" customHeight="1">
      <c r="A15" s="41"/>
      <c r="B15" s="22" t="s">
        <v>29</v>
      </c>
      <c r="C15" s="41"/>
      <c r="D15" s="43"/>
      <c r="E15" s="44"/>
    </row>
    <row r="16" spans="1:8" ht="72" customHeight="1">
      <c r="A16" s="36">
        <f>A14+1</f>
        <v>5</v>
      </c>
      <c r="B16" s="13" t="s">
        <v>45</v>
      </c>
      <c r="C16" s="30">
        <v>2</v>
      </c>
      <c r="D16" s="32"/>
      <c r="E16" s="34">
        <f>C16*D16</f>
        <v>0</v>
      </c>
    </row>
    <row r="17" spans="1:5" ht="16.2" customHeight="1">
      <c r="A17" s="37"/>
      <c r="B17" s="14" t="s">
        <v>30</v>
      </c>
      <c r="C17" s="31"/>
      <c r="D17" s="33"/>
      <c r="E17" s="42"/>
    </row>
    <row r="18" spans="1:5" ht="103.2" customHeight="1">
      <c r="A18" s="36">
        <f>A16+1</f>
        <v>6</v>
      </c>
      <c r="B18" s="13" t="s">
        <v>32</v>
      </c>
      <c r="C18" s="30">
        <v>7</v>
      </c>
      <c r="D18" s="32"/>
      <c r="E18" s="34">
        <f>C18*D18</f>
        <v>0</v>
      </c>
    </row>
    <row r="19" spans="1:5" ht="23.4" customHeight="1">
      <c r="A19" s="37"/>
      <c r="B19" s="14" t="s">
        <v>57</v>
      </c>
      <c r="C19" s="31"/>
      <c r="D19" s="33"/>
      <c r="E19" s="35"/>
    </row>
    <row r="20" spans="1:5" ht="46.2" customHeight="1">
      <c r="A20" s="36">
        <f>A18+1</f>
        <v>7</v>
      </c>
      <c r="B20" s="13" t="s">
        <v>49</v>
      </c>
      <c r="C20" s="30">
        <v>7</v>
      </c>
      <c r="D20" s="32"/>
      <c r="E20" s="34">
        <f>C20*D20</f>
        <v>0</v>
      </c>
    </row>
    <row r="21" spans="1:5" ht="18.600000000000001" customHeight="1">
      <c r="A21" s="37"/>
      <c r="B21" s="14" t="s">
        <v>31</v>
      </c>
      <c r="C21" s="31"/>
      <c r="D21" s="33"/>
      <c r="E21" s="35"/>
    </row>
    <row r="22" spans="1:5" ht="90.6" customHeight="1">
      <c r="A22" s="36">
        <f>A20+1</f>
        <v>8</v>
      </c>
      <c r="B22" s="13" t="s">
        <v>33</v>
      </c>
      <c r="C22" s="30">
        <v>8</v>
      </c>
      <c r="D22" s="32"/>
      <c r="E22" s="34">
        <f>C22*D22</f>
        <v>0</v>
      </c>
    </row>
    <row r="23" spans="1:5" ht="16.2" customHeight="1">
      <c r="A23" s="37"/>
      <c r="B23" s="14" t="s">
        <v>58</v>
      </c>
      <c r="C23" s="31"/>
      <c r="D23" s="33"/>
      <c r="E23" s="35"/>
    </row>
    <row r="24" spans="1:5" ht="47.4" customHeight="1">
      <c r="A24" s="36">
        <f>A22+1</f>
        <v>9</v>
      </c>
      <c r="B24" s="13" t="s">
        <v>48</v>
      </c>
      <c r="C24" s="30">
        <v>8</v>
      </c>
      <c r="D24" s="32"/>
      <c r="E24" s="34">
        <f>C24*D24</f>
        <v>0</v>
      </c>
    </row>
    <row r="25" spans="1:5" ht="18" customHeight="1">
      <c r="A25" s="37"/>
      <c r="B25" s="14" t="s">
        <v>35</v>
      </c>
      <c r="C25" s="31"/>
      <c r="D25" s="33"/>
      <c r="E25" s="35"/>
    </row>
    <row r="26" spans="1:5" ht="46.2" customHeight="1">
      <c r="A26" s="36">
        <f>A24+1</f>
        <v>10</v>
      </c>
      <c r="B26" s="13" t="s">
        <v>59</v>
      </c>
      <c r="C26" s="30">
        <v>1</v>
      </c>
      <c r="D26" s="32"/>
      <c r="E26" s="34">
        <f>C26*D26</f>
        <v>0</v>
      </c>
    </row>
    <row r="27" spans="1:5" ht="16.2" customHeight="1">
      <c r="A27" s="37"/>
      <c r="B27" s="14" t="s">
        <v>46</v>
      </c>
      <c r="C27" s="31"/>
      <c r="D27" s="33"/>
      <c r="E27" s="38"/>
    </row>
    <row r="28" spans="1:5" ht="73.2" customHeight="1">
      <c r="A28" s="36">
        <f>A26+1</f>
        <v>11</v>
      </c>
      <c r="B28" s="13" t="s">
        <v>40</v>
      </c>
      <c r="C28" s="30">
        <v>1</v>
      </c>
      <c r="D28" s="32"/>
      <c r="E28" s="34">
        <f>C28*D28</f>
        <v>0</v>
      </c>
    </row>
    <row r="29" spans="1:5" ht="16.2" customHeight="1">
      <c r="A29" s="37"/>
      <c r="B29" s="14" t="s">
        <v>36</v>
      </c>
      <c r="C29" s="31"/>
      <c r="D29" s="33"/>
      <c r="E29" s="38"/>
    </row>
    <row r="30" spans="1:5" ht="19.2" customHeight="1">
      <c r="A30" s="18">
        <f>A28+1</f>
        <v>12</v>
      </c>
      <c r="B30" s="10" t="s">
        <v>8</v>
      </c>
      <c r="C30" s="11">
        <v>12</v>
      </c>
      <c r="D30" s="15"/>
      <c r="E30" s="19">
        <f t="shared" ref="E30:E47" si="0">C30*D30</f>
        <v>0</v>
      </c>
    </row>
    <row r="31" spans="1:5" ht="20.399999999999999" customHeight="1">
      <c r="A31" s="18">
        <f t="shared" ref="A31:A47" si="1">A30+1</f>
        <v>13</v>
      </c>
      <c r="B31" s="10" t="s">
        <v>9</v>
      </c>
      <c r="C31" s="11">
        <v>50</v>
      </c>
      <c r="D31" s="15"/>
      <c r="E31" s="19">
        <f t="shared" si="0"/>
        <v>0</v>
      </c>
    </row>
    <row r="32" spans="1:5" ht="19.2" customHeight="1">
      <c r="A32" s="18">
        <f t="shared" si="1"/>
        <v>14</v>
      </c>
      <c r="B32" s="10" t="s">
        <v>10</v>
      </c>
      <c r="C32" s="11">
        <v>10</v>
      </c>
      <c r="D32" s="15"/>
      <c r="E32" s="19">
        <f t="shared" si="0"/>
        <v>0</v>
      </c>
    </row>
    <row r="33" spans="1:5" ht="19.2" customHeight="1">
      <c r="A33" s="18">
        <f t="shared" si="1"/>
        <v>15</v>
      </c>
      <c r="B33" s="10" t="s">
        <v>11</v>
      </c>
      <c r="C33" s="11">
        <v>600</v>
      </c>
      <c r="D33" s="15"/>
      <c r="E33" s="19">
        <f t="shared" si="0"/>
        <v>0</v>
      </c>
    </row>
    <row r="34" spans="1:5" ht="19.2" customHeight="1">
      <c r="A34" s="18">
        <f t="shared" si="1"/>
        <v>16</v>
      </c>
      <c r="B34" s="10" t="s">
        <v>12</v>
      </c>
      <c r="C34" s="11">
        <v>10</v>
      </c>
      <c r="D34" s="15"/>
      <c r="E34" s="19">
        <f t="shared" si="0"/>
        <v>0</v>
      </c>
    </row>
    <row r="35" spans="1:5" ht="21.6" customHeight="1">
      <c r="A35" s="18">
        <f t="shared" si="1"/>
        <v>17</v>
      </c>
      <c r="B35" s="10" t="s">
        <v>13</v>
      </c>
      <c r="C35" s="11">
        <v>20</v>
      </c>
      <c r="D35" s="15"/>
      <c r="E35" s="19">
        <f t="shared" si="0"/>
        <v>0</v>
      </c>
    </row>
    <row r="36" spans="1:5" ht="21" customHeight="1">
      <c r="A36" s="18">
        <f t="shared" si="1"/>
        <v>18</v>
      </c>
      <c r="B36" s="10" t="s">
        <v>14</v>
      </c>
      <c r="C36" s="11">
        <v>2</v>
      </c>
      <c r="D36" s="15"/>
      <c r="E36" s="19">
        <f t="shared" si="0"/>
        <v>0</v>
      </c>
    </row>
    <row r="37" spans="1:5" ht="22.2" customHeight="1">
      <c r="A37" s="18">
        <f t="shared" si="1"/>
        <v>19</v>
      </c>
      <c r="B37" s="10" t="s">
        <v>15</v>
      </c>
      <c r="C37" s="11">
        <v>15</v>
      </c>
      <c r="D37" s="15"/>
      <c r="E37" s="19">
        <f t="shared" si="0"/>
        <v>0</v>
      </c>
    </row>
    <row r="38" spans="1:5" ht="21" customHeight="1">
      <c r="A38" s="18">
        <f t="shared" si="1"/>
        <v>20</v>
      </c>
      <c r="B38" s="10" t="s">
        <v>16</v>
      </c>
      <c r="C38" s="11">
        <v>2</v>
      </c>
      <c r="D38" s="15"/>
      <c r="E38" s="19">
        <f t="shared" si="0"/>
        <v>0</v>
      </c>
    </row>
    <row r="39" spans="1:5" ht="20.399999999999999" customHeight="1">
      <c r="A39" s="18">
        <f>A38+1</f>
        <v>21</v>
      </c>
      <c r="B39" s="10" t="s">
        <v>38</v>
      </c>
      <c r="C39" s="11">
        <v>1</v>
      </c>
      <c r="D39" s="15"/>
      <c r="E39" s="19">
        <f t="shared" si="0"/>
        <v>0</v>
      </c>
    </row>
    <row r="40" spans="1:5" ht="19.2" customHeight="1">
      <c r="A40" s="18">
        <f>A39+1</f>
        <v>22</v>
      </c>
      <c r="B40" s="10" t="s">
        <v>19</v>
      </c>
      <c r="C40" s="11">
        <v>2</v>
      </c>
      <c r="D40" s="15"/>
      <c r="E40" s="19">
        <f t="shared" si="0"/>
        <v>0</v>
      </c>
    </row>
    <row r="41" spans="1:5" ht="31.2" customHeight="1">
      <c r="A41" s="18">
        <f t="shared" si="1"/>
        <v>23</v>
      </c>
      <c r="B41" s="10" t="s">
        <v>20</v>
      </c>
      <c r="C41" s="11">
        <v>1</v>
      </c>
      <c r="D41" s="15"/>
      <c r="E41" s="19">
        <f t="shared" si="0"/>
        <v>0</v>
      </c>
    </row>
    <row r="42" spans="1:5" ht="33" customHeight="1">
      <c r="A42" s="18">
        <f>A41+1</f>
        <v>24</v>
      </c>
      <c r="B42" s="10" t="s">
        <v>21</v>
      </c>
      <c r="C42" s="11">
        <v>6</v>
      </c>
      <c r="D42" s="15"/>
      <c r="E42" s="19">
        <f t="shared" si="0"/>
        <v>0</v>
      </c>
    </row>
    <row r="43" spans="1:5" ht="19.2" customHeight="1">
      <c r="A43" s="18">
        <f>A42+1</f>
        <v>25</v>
      </c>
      <c r="B43" s="10" t="s">
        <v>7</v>
      </c>
      <c r="C43" s="11">
        <v>15</v>
      </c>
      <c r="D43" s="15"/>
      <c r="E43" s="19">
        <f t="shared" si="0"/>
        <v>0</v>
      </c>
    </row>
    <row r="44" spans="1:5" ht="47.4" customHeight="1">
      <c r="A44" s="18">
        <f>A43+1</f>
        <v>26</v>
      </c>
      <c r="B44" s="10" t="s">
        <v>51</v>
      </c>
      <c r="C44" s="11">
        <v>1</v>
      </c>
      <c r="D44" s="15"/>
      <c r="E44" s="19">
        <f t="shared" si="0"/>
        <v>0</v>
      </c>
    </row>
    <row r="45" spans="1:5" ht="35.4" customHeight="1">
      <c r="A45" s="18">
        <f>A44+1</f>
        <v>27</v>
      </c>
      <c r="B45" s="10" t="s">
        <v>5</v>
      </c>
      <c r="C45" s="11">
        <v>1</v>
      </c>
      <c r="D45" s="15"/>
      <c r="E45" s="19">
        <f t="shared" si="0"/>
        <v>0</v>
      </c>
    </row>
    <row r="46" spans="1:5" ht="34.200000000000003" customHeight="1">
      <c r="A46" s="18">
        <f t="shared" si="1"/>
        <v>28</v>
      </c>
      <c r="B46" s="10" t="s">
        <v>6</v>
      </c>
      <c r="C46" s="11">
        <v>1</v>
      </c>
      <c r="D46" s="15"/>
      <c r="E46" s="19">
        <f t="shared" si="0"/>
        <v>0</v>
      </c>
    </row>
    <row r="47" spans="1:5" ht="49.2" customHeight="1">
      <c r="A47" s="18">
        <f t="shared" si="1"/>
        <v>29</v>
      </c>
      <c r="B47" s="10" t="s">
        <v>50</v>
      </c>
      <c r="C47" s="11">
        <v>1</v>
      </c>
      <c r="D47" s="15"/>
      <c r="E47" s="19">
        <f t="shared" si="0"/>
        <v>0</v>
      </c>
    </row>
    <row r="48" spans="1:5">
      <c r="A48" s="16"/>
      <c r="B48" s="16"/>
      <c r="C48" s="3"/>
      <c r="D48" s="3" t="s">
        <v>4</v>
      </c>
      <c r="E48" s="5">
        <f>SUM(E8:E47)</f>
        <v>0</v>
      </c>
    </row>
    <row r="49" spans="1:9">
      <c r="B49" s="12"/>
      <c r="E49" s="20"/>
    </row>
    <row r="50" spans="1:9" ht="17.399999999999999">
      <c r="A50" s="39" t="s">
        <v>53</v>
      </c>
      <c r="B50" s="39"/>
      <c r="C50" s="39"/>
      <c r="D50" s="39"/>
      <c r="E50" s="39"/>
    </row>
    <row r="51" spans="1:9" ht="27.6">
      <c r="A51" s="16" t="s">
        <v>0</v>
      </c>
      <c r="B51" s="16" t="s">
        <v>0</v>
      </c>
      <c r="C51" s="3" t="s">
        <v>3</v>
      </c>
      <c r="D51" s="4" t="s">
        <v>2</v>
      </c>
      <c r="E51" s="3" t="s">
        <v>1</v>
      </c>
    </row>
    <row r="52" spans="1:9" ht="96.6">
      <c r="A52" s="36">
        <v>1</v>
      </c>
      <c r="B52" s="13" t="s">
        <v>22</v>
      </c>
      <c r="C52" s="30">
        <v>1</v>
      </c>
      <c r="D52" s="32"/>
      <c r="E52" s="34">
        <f>C52*D52</f>
        <v>0</v>
      </c>
    </row>
    <row r="53" spans="1:9" ht="16.2" customHeight="1">
      <c r="A53" s="37"/>
      <c r="B53" s="14" t="s">
        <v>23</v>
      </c>
      <c r="C53" s="31"/>
      <c r="D53" s="33"/>
      <c r="E53" s="35"/>
      <c r="F53" s="6"/>
      <c r="G53" s="6"/>
      <c r="H53" s="9"/>
      <c r="I53" s="9"/>
    </row>
    <row r="54" spans="1:9" ht="27.6">
      <c r="A54" s="36">
        <f>A52+1</f>
        <v>2</v>
      </c>
      <c r="B54" s="13" t="s">
        <v>25</v>
      </c>
      <c r="C54" s="30">
        <v>2</v>
      </c>
      <c r="D54" s="32"/>
      <c r="E54" s="34">
        <f>C54*D54</f>
        <v>0</v>
      </c>
    </row>
    <row r="55" spans="1:9" ht="16.2" customHeight="1">
      <c r="A55" s="37"/>
      <c r="B55" s="14" t="s">
        <v>24</v>
      </c>
      <c r="C55" s="31"/>
      <c r="D55" s="33"/>
      <c r="E55" s="35"/>
    </row>
    <row r="56" spans="1:9" ht="82.8">
      <c r="A56" s="41">
        <f>A54+1</f>
        <v>3</v>
      </c>
      <c r="B56" s="21" t="s">
        <v>27</v>
      </c>
      <c r="C56" s="41">
        <v>4</v>
      </c>
      <c r="D56" s="43"/>
      <c r="E56" s="44">
        <f>C56*D56</f>
        <v>0</v>
      </c>
    </row>
    <row r="57" spans="1:9" ht="16.2" customHeight="1">
      <c r="A57" s="41"/>
      <c r="B57" s="22" t="s">
        <v>26</v>
      </c>
      <c r="C57" s="41"/>
      <c r="D57" s="43"/>
      <c r="E57" s="44"/>
    </row>
    <row r="58" spans="1:9" ht="82.8">
      <c r="A58" s="41">
        <f>A56+1</f>
        <v>4</v>
      </c>
      <c r="B58" s="21" t="s">
        <v>28</v>
      </c>
      <c r="C58" s="41">
        <v>1</v>
      </c>
      <c r="D58" s="43"/>
      <c r="E58" s="44">
        <f>C58*D58</f>
        <v>0</v>
      </c>
    </row>
    <row r="59" spans="1:9" ht="16.2" customHeight="1">
      <c r="A59" s="41"/>
      <c r="B59" s="22" t="s">
        <v>29</v>
      </c>
      <c r="C59" s="41"/>
      <c r="D59" s="43"/>
      <c r="E59" s="44"/>
    </row>
    <row r="60" spans="1:9" ht="69">
      <c r="A60" s="36">
        <f>A58+1</f>
        <v>5</v>
      </c>
      <c r="B60" s="13" t="s">
        <v>34</v>
      </c>
      <c r="C60" s="30">
        <v>2</v>
      </c>
      <c r="D60" s="32"/>
      <c r="E60" s="34">
        <f>C60*D60</f>
        <v>0</v>
      </c>
    </row>
    <row r="61" spans="1:9" ht="16.2" customHeight="1">
      <c r="A61" s="37"/>
      <c r="B61" s="14" t="s">
        <v>30</v>
      </c>
      <c r="C61" s="31"/>
      <c r="D61" s="33"/>
      <c r="E61" s="42"/>
    </row>
    <row r="62" spans="1:9" ht="96.6">
      <c r="A62" s="36">
        <f>A60+1</f>
        <v>6</v>
      </c>
      <c r="B62" s="23" t="s">
        <v>32</v>
      </c>
      <c r="C62" s="30">
        <v>2</v>
      </c>
      <c r="D62" s="32"/>
      <c r="E62" s="34">
        <f>C62*D62</f>
        <v>0</v>
      </c>
    </row>
    <row r="63" spans="1:9" ht="16.2" customHeight="1">
      <c r="A63" s="37"/>
      <c r="B63" s="14" t="s">
        <v>57</v>
      </c>
      <c r="C63" s="31"/>
      <c r="D63" s="33"/>
      <c r="E63" s="35"/>
    </row>
    <row r="64" spans="1:9" ht="41.4">
      <c r="A64" s="36">
        <f>A62+1</f>
        <v>7</v>
      </c>
      <c r="B64" s="13" t="s">
        <v>69</v>
      </c>
      <c r="C64" s="30">
        <v>2</v>
      </c>
      <c r="D64" s="32"/>
      <c r="E64" s="34">
        <f>C64*D64</f>
        <v>0</v>
      </c>
    </row>
    <row r="65" spans="1:5" ht="16.2" customHeight="1">
      <c r="A65" s="37"/>
      <c r="B65" s="14" t="s">
        <v>31</v>
      </c>
      <c r="C65" s="31"/>
      <c r="D65" s="33"/>
      <c r="E65" s="35"/>
    </row>
    <row r="66" spans="1:5" ht="82.8">
      <c r="A66" s="36">
        <f>A64+1</f>
        <v>8</v>
      </c>
      <c r="B66" s="13" t="s">
        <v>33</v>
      </c>
      <c r="C66" s="30">
        <v>11</v>
      </c>
      <c r="D66" s="32"/>
      <c r="E66" s="34">
        <f>C66*D66</f>
        <v>0</v>
      </c>
    </row>
    <row r="67" spans="1:5" ht="16.2" customHeight="1">
      <c r="A67" s="37"/>
      <c r="B67" s="14" t="s">
        <v>58</v>
      </c>
      <c r="C67" s="31"/>
      <c r="D67" s="33"/>
      <c r="E67" s="35"/>
    </row>
    <row r="68" spans="1:5" ht="41.4">
      <c r="A68" s="36">
        <f>A66+1</f>
        <v>9</v>
      </c>
      <c r="B68" s="13" t="s">
        <v>47</v>
      </c>
      <c r="C68" s="30">
        <v>11</v>
      </c>
      <c r="D68" s="32"/>
      <c r="E68" s="34">
        <f>C68*D68</f>
        <v>0</v>
      </c>
    </row>
    <row r="69" spans="1:5" ht="16.2" customHeight="1">
      <c r="A69" s="37"/>
      <c r="B69" s="14" t="s">
        <v>35</v>
      </c>
      <c r="C69" s="31"/>
      <c r="D69" s="33"/>
      <c r="E69" s="35"/>
    </row>
    <row r="70" spans="1:5" ht="41.4">
      <c r="A70" s="36">
        <f>A68+1</f>
        <v>10</v>
      </c>
      <c r="B70" s="13" t="s">
        <v>59</v>
      </c>
      <c r="C70" s="30">
        <v>1</v>
      </c>
      <c r="D70" s="32"/>
      <c r="E70" s="34">
        <f>C70*D70</f>
        <v>0</v>
      </c>
    </row>
    <row r="71" spans="1:5" ht="16.2" customHeight="1">
      <c r="A71" s="37"/>
      <c r="B71" s="14" t="s">
        <v>46</v>
      </c>
      <c r="C71" s="31"/>
      <c r="D71" s="33"/>
      <c r="E71" s="38"/>
    </row>
    <row r="72" spans="1:5" ht="69">
      <c r="A72" s="36">
        <f>A70+1</f>
        <v>11</v>
      </c>
      <c r="B72" s="13" t="s">
        <v>40</v>
      </c>
      <c r="C72" s="30">
        <v>1</v>
      </c>
      <c r="D72" s="32"/>
      <c r="E72" s="34">
        <f>C72*D72</f>
        <v>0</v>
      </c>
    </row>
    <row r="73" spans="1:5" ht="16.2" customHeight="1">
      <c r="A73" s="37"/>
      <c r="B73" s="14" t="s">
        <v>36</v>
      </c>
      <c r="C73" s="31"/>
      <c r="D73" s="33"/>
      <c r="E73" s="38"/>
    </row>
    <row r="74" spans="1:5" ht="55.2">
      <c r="A74" s="36">
        <f>A72+1</f>
        <v>12</v>
      </c>
      <c r="B74" s="13" t="s">
        <v>42</v>
      </c>
      <c r="C74" s="30">
        <v>1</v>
      </c>
      <c r="D74" s="32"/>
      <c r="E74" s="34">
        <f>C74*D74</f>
        <v>0</v>
      </c>
    </row>
    <row r="75" spans="1:5" ht="16.2" customHeight="1">
      <c r="A75" s="37"/>
      <c r="B75" s="14" t="s">
        <v>37</v>
      </c>
      <c r="C75" s="31"/>
      <c r="D75" s="33"/>
      <c r="E75" s="38"/>
    </row>
    <row r="76" spans="1:5">
      <c r="A76" s="18">
        <f>A74+1</f>
        <v>13</v>
      </c>
      <c r="B76" s="10" t="s">
        <v>8</v>
      </c>
      <c r="C76" s="11">
        <v>10</v>
      </c>
      <c r="D76" s="15"/>
      <c r="E76" s="19">
        <f t="shared" ref="E76:E90" si="2">C76*D76</f>
        <v>0</v>
      </c>
    </row>
    <row r="77" spans="1:5">
      <c r="A77" s="18">
        <f t="shared" ref="A77:A90" si="3">A76+1</f>
        <v>14</v>
      </c>
      <c r="B77" s="10" t="s">
        <v>9</v>
      </c>
      <c r="C77" s="11">
        <v>50</v>
      </c>
      <c r="D77" s="15"/>
      <c r="E77" s="19">
        <f t="shared" si="2"/>
        <v>0</v>
      </c>
    </row>
    <row r="78" spans="1:5">
      <c r="A78" s="18">
        <f t="shared" si="3"/>
        <v>15</v>
      </c>
      <c r="B78" s="10" t="s">
        <v>11</v>
      </c>
      <c r="C78" s="11">
        <v>550</v>
      </c>
      <c r="D78" s="15"/>
      <c r="E78" s="19">
        <f t="shared" si="2"/>
        <v>0</v>
      </c>
    </row>
    <row r="79" spans="1:5">
      <c r="A79" s="18">
        <f t="shared" si="3"/>
        <v>16</v>
      </c>
      <c r="B79" s="10" t="s">
        <v>17</v>
      </c>
      <c r="C79" s="11">
        <v>15</v>
      </c>
      <c r="D79" s="15"/>
      <c r="E79" s="19">
        <f t="shared" si="2"/>
        <v>0</v>
      </c>
    </row>
    <row r="80" spans="1:5">
      <c r="A80" s="18">
        <f t="shared" si="3"/>
        <v>17</v>
      </c>
      <c r="B80" s="10" t="s">
        <v>18</v>
      </c>
      <c r="C80" s="11">
        <v>65</v>
      </c>
      <c r="D80" s="15"/>
      <c r="E80" s="19">
        <f t="shared" si="2"/>
        <v>0</v>
      </c>
    </row>
    <row r="81" spans="1:5" ht="41.4">
      <c r="A81" s="18">
        <f t="shared" si="3"/>
        <v>18</v>
      </c>
      <c r="B81" s="10" t="s">
        <v>41</v>
      </c>
      <c r="C81" s="11">
        <v>1</v>
      </c>
      <c r="D81" s="15"/>
      <c r="E81" s="19">
        <f t="shared" si="2"/>
        <v>0</v>
      </c>
    </row>
    <row r="82" spans="1:5">
      <c r="A82" s="18">
        <f t="shared" si="3"/>
        <v>19</v>
      </c>
      <c r="B82" s="10" t="s">
        <v>38</v>
      </c>
      <c r="C82" s="11">
        <v>1</v>
      </c>
      <c r="D82" s="15"/>
      <c r="E82" s="19">
        <f t="shared" si="2"/>
        <v>0</v>
      </c>
    </row>
    <row r="83" spans="1:5">
      <c r="A83" s="18">
        <f t="shared" si="3"/>
        <v>20</v>
      </c>
      <c r="B83" s="10" t="s">
        <v>39</v>
      </c>
      <c r="C83" s="11">
        <v>2</v>
      </c>
      <c r="D83" s="15"/>
      <c r="E83" s="19">
        <f t="shared" si="2"/>
        <v>0</v>
      </c>
    </row>
    <row r="84" spans="1:5" ht="27.6">
      <c r="A84" s="18">
        <f t="shared" si="3"/>
        <v>21</v>
      </c>
      <c r="B84" s="10" t="s">
        <v>20</v>
      </c>
      <c r="C84" s="11">
        <v>1</v>
      </c>
      <c r="D84" s="15"/>
      <c r="E84" s="19">
        <f t="shared" si="2"/>
        <v>0</v>
      </c>
    </row>
    <row r="85" spans="1:5" ht="27.6">
      <c r="A85" s="18">
        <f t="shared" si="3"/>
        <v>22</v>
      </c>
      <c r="B85" s="10" t="s">
        <v>21</v>
      </c>
      <c r="C85" s="11">
        <v>5</v>
      </c>
      <c r="D85" s="15"/>
      <c r="E85" s="19">
        <f t="shared" si="2"/>
        <v>0</v>
      </c>
    </row>
    <row r="86" spans="1:5">
      <c r="A86" s="18">
        <f t="shared" si="3"/>
        <v>23</v>
      </c>
      <c r="B86" s="10" t="s">
        <v>7</v>
      </c>
      <c r="C86" s="11">
        <v>13</v>
      </c>
      <c r="D86" s="15"/>
      <c r="E86" s="19">
        <f t="shared" si="2"/>
        <v>0</v>
      </c>
    </row>
    <row r="87" spans="1:5" ht="41.4">
      <c r="A87" s="18">
        <f t="shared" si="3"/>
        <v>24</v>
      </c>
      <c r="B87" s="10" t="s">
        <v>51</v>
      </c>
      <c r="C87" s="11">
        <v>2</v>
      </c>
      <c r="D87" s="15"/>
      <c r="E87" s="19">
        <f t="shared" si="2"/>
        <v>0</v>
      </c>
    </row>
    <row r="88" spans="1:5" ht="27.6">
      <c r="A88" s="18">
        <f t="shared" si="3"/>
        <v>25</v>
      </c>
      <c r="B88" s="10" t="s">
        <v>5</v>
      </c>
      <c r="C88" s="11">
        <v>1</v>
      </c>
      <c r="D88" s="15"/>
      <c r="E88" s="19">
        <f t="shared" si="2"/>
        <v>0</v>
      </c>
    </row>
    <row r="89" spans="1:5" ht="27.6">
      <c r="A89" s="18">
        <f t="shared" si="3"/>
        <v>26</v>
      </c>
      <c r="B89" s="10" t="s">
        <v>6</v>
      </c>
      <c r="C89" s="11">
        <v>1</v>
      </c>
      <c r="D89" s="15"/>
      <c r="E89" s="19">
        <f t="shared" si="2"/>
        <v>0</v>
      </c>
    </row>
    <row r="90" spans="1:5" ht="41.4">
      <c r="A90" s="18">
        <f t="shared" si="3"/>
        <v>27</v>
      </c>
      <c r="B90" s="10" t="s">
        <v>50</v>
      </c>
      <c r="C90" s="11">
        <v>1</v>
      </c>
      <c r="D90" s="15"/>
      <c r="E90" s="19">
        <f t="shared" si="2"/>
        <v>0</v>
      </c>
    </row>
    <row r="91" spans="1:5">
      <c r="A91" s="16"/>
      <c r="B91" s="16"/>
      <c r="C91" s="3"/>
      <c r="D91" s="3" t="s">
        <v>4</v>
      </c>
      <c r="E91" s="5">
        <f>SUM(E52:E90)</f>
        <v>0</v>
      </c>
    </row>
    <row r="93" spans="1:5">
      <c r="A93" s="25" t="s">
        <v>65</v>
      </c>
      <c r="B93" s="27"/>
      <c r="C93" s="28"/>
      <c r="D93" s="28"/>
      <c r="E93" s="26"/>
    </row>
    <row r="94" spans="1:5">
      <c r="A94" s="3"/>
      <c r="B94" s="29"/>
      <c r="C94" s="5" t="s">
        <v>66</v>
      </c>
      <c r="D94" s="29"/>
      <c r="E94" s="5"/>
    </row>
    <row r="95" spans="1:5">
      <c r="A95" s="3"/>
      <c r="B95" s="29"/>
      <c r="C95" s="5" t="s">
        <v>67</v>
      </c>
      <c r="D95" s="29"/>
      <c r="E95" s="5"/>
    </row>
    <row r="96" spans="1:5">
      <c r="A96" s="3"/>
      <c r="B96" s="29"/>
      <c r="C96" s="5" t="s">
        <v>68</v>
      </c>
      <c r="D96" s="29"/>
      <c r="E96" s="5"/>
    </row>
    <row r="98" spans="2:5">
      <c r="B98" s="12" t="s">
        <v>60</v>
      </c>
      <c r="C98" s="6" t="s">
        <v>62</v>
      </c>
      <c r="E98" s="20"/>
    </row>
    <row r="99" spans="2:5">
      <c r="B99" s="12"/>
      <c r="C99" s="6" t="s">
        <v>61</v>
      </c>
      <c r="E99" s="20"/>
    </row>
    <row r="100" spans="2:5">
      <c r="B100" s="24" t="s">
        <v>64</v>
      </c>
      <c r="C100" s="6" t="s">
        <v>63</v>
      </c>
      <c r="E100" s="20"/>
    </row>
  </sheetData>
  <mergeCells count="94">
    <mergeCell ref="A72:A73"/>
    <mergeCell ref="C72:C73"/>
    <mergeCell ref="D72:D73"/>
    <mergeCell ref="E72:E73"/>
    <mergeCell ref="A74:A75"/>
    <mergeCell ref="C74:C75"/>
    <mergeCell ref="D74:D75"/>
    <mergeCell ref="E74:E75"/>
    <mergeCell ref="A70:A71"/>
    <mergeCell ref="C70:C71"/>
    <mergeCell ref="D70:D71"/>
    <mergeCell ref="E70:E71"/>
    <mergeCell ref="E66:E67"/>
    <mergeCell ref="A68:A69"/>
    <mergeCell ref="C68:C69"/>
    <mergeCell ref="A18:A19"/>
    <mergeCell ref="D68:D69"/>
    <mergeCell ref="E68:E69"/>
    <mergeCell ref="A66:A67"/>
    <mergeCell ref="C66:C67"/>
    <mergeCell ref="D66:D67"/>
    <mergeCell ref="C54:C55"/>
    <mergeCell ref="D54:D55"/>
    <mergeCell ref="E54:E55"/>
    <mergeCell ref="D62:D63"/>
    <mergeCell ref="E62:E63"/>
    <mergeCell ref="E18:E19"/>
    <mergeCell ref="A24:A25"/>
    <mergeCell ref="A60:A61"/>
    <mergeCell ref="C60:C61"/>
    <mergeCell ref="D60:D61"/>
    <mergeCell ref="E60:E61"/>
    <mergeCell ref="A56:A57"/>
    <mergeCell ref="C56:C57"/>
    <mergeCell ref="A58:A59"/>
    <mergeCell ref="C58:C59"/>
    <mergeCell ref="D58:D59"/>
    <mergeCell ref="E58:E59"/>
    <mergeCell ref="A64:A65"/>
    <mergeCell ref="C64:C65"/>
    <mergeCell ref="D64:D65"/>
    <mergeCell ref="E64:E65"/>
    <mergeCell ref="A62:A63"/>
    <mergeCell ref="C62:C63"/>
    <mergeCell ref="A50:E50"/>
    <mergeCell ref="A52:A53"/>
    <mergeCell ref="C52:C53"/>
    <mergeCell ref="D52:D53"/>
    <mergeCell ref="E52:E53"/>
    <mergeCell ref="E56:E57"/>
    <mergeCell ref="D56:D57"/>
    <mergeCell ref="A54:A55"/>
    <mergeCell ref="D20:D21"/>
    <mergeCell ref="E20:E21"/>
    <mergeCell ref="C10:C11"/>
    <mergeCell ref="D10:D11"/>
    <mergeCell ref="E10:E11"/>
    <mergeCell ref="C18:C19"/>
    <mergeCell ref="D18:D19"/>
    <mergeCell ref="C16:C17"/>
    <mergeCell ref="D16:D17"/>
    <mergeCell ref="A20:A21"/>
    <mergeCell ref="C20:C21"/>
    <mergeCell ref="A16:A17"/>
    <mergeCell ref="A12:A13"/>
    <mergeCell ref="E16:E17"/>
    <mergeCell ref="C12:C13"/>
    <mergeCell ref="D12:D13"/>
    <mergeCell ref="E12:E13"/>
    <mergeCell ref="D14:D15"/>
    <mergeCell ref="E14:E15"/>
    <mergeCell ref="A6:E6"/>
    <mergeCell ref="A8:A9"/>
    <mergeCell ref="C8:C9"/>
    <mergeCell ref="D8:D9"/>
    <mergeCell ref="E8:E9"/>
    <mergeCell ref="A14:A15"/>
    <mergeCell ref="C14:C15"/>
    <mergeCell ref="A10:A11"/>
    <mergeCell ref="A22:A23"/>
    <mergeCell ref="C22:C23"/>
    <mergeCell ref="D22:D23"/>
    <mergeCell ref="E22:E23"/>
    <mergeCell ref="A28:A29"/>
    <mergeCell ref="C28:C29"/>
    <mergeCell ref="D28:D29"/>
    <mergeCell ref="E28:E29"/>
    <mergeCell ref="C24:C25"/>
    <mergeCell ref="D24:D25"/>
    <mergeCell ref="E24:E25"/>
    <mergeCell ref="A26:A27"/>
    <mergeCell ref="C26:C27"/>
    <mergeCell ref="D26:D27"/>
    <mergeCell ref="E26:E27"/>
  </mergeCells>
  <phoneticPr fontId="0" type="noConversion"/>
  <printOptions horizontalCentered="1"/>
  <pageMargins left="0.47244094488188981" right="0.47244094488188981" top="1.1023622047244095" bottom="1.4960629921259843" header="0.31496062992125984" footer="7.874015748031496E-2"/>
  <pageSetup paperSize="9" scale="42" orientation="portrait" r:id="rId1"/>
  <rowBreaks count="2" manualBreakCount="2">
    <brk id="29" max="4" man="1"/>
    <brk id="59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VIDEO NADZOR</vt:lpstr>
      <vt:lpstr>'VIDEO NADZOR'!Podrucje_ispisa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Nino Kovačić</dc:creator>
  <cp:lastModifiedBy>Kozala</cp:lastModifiedBy>
  <cp:lastPrinted>2021-03-25T08:01:28Z</cp:lastPrinted>
  <dcterms:created xsi:type="dcterms:W3CDTF">2015-02-20T07:36:01Z</dcterms:created>
  <dcterms:modified xsi:type="dcterms:W3CDTF">2021-03-25T08:03:16Z</dcterms:modified>
</cp:coreProperties>
</file>