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A/O6rzsFLWUfWueFsowE7ckMZZbX58qPIJ0yyKn4fMI="/>
    </ext>
  </extLst>
</workbook>
</file>

<file path=xl/sharedStrings.xml><?xml version="1.0" encoding="utf-8"?>
<sst xmlns="http://schemas.openxmlformats.org/spreadsheetml/2006/main" count="33" uniqueCount="24">
  <si>
    <t>pH Paper</t>
  </si>
  <si>
    <t>pH Electrode</t>
  </si>
  <si>
    <t>HCl Titration</t>
  </si>
  <si>
    <t>PASCO Drop Counter</t>
  </si>
  <si>
    <t>pH based on color guide</t>
  </si>
  <si>
    <t>pH of diluted solution</t>
  </si>
  <si>
    <t>Volume of Ca(OH)2 solution (L)</t>
  </si>
  <si>
    <t>Insert graph of pH on y-axis and Volume on x-axis</t>
  </si>
  <si>
    <t>H+ concentration</t>
  </si>
  <si>
    <t>H+ concentration in diluted solution</t>
  </si>
  <si>
    <t>Concentration of HCl (mol/L)</t>
  </si>
  <si>
    <t>OH- concentration</t>
  </si>
  <si>
    <t>H+ concentration in concentrated solution</t>
  </si>
  <si>
    <t>Initial volume of Buret (mL)</t>
  </si>
  <si>
    <t>Volume of HCl at Equivalence Point (mL)</t>
  </si>
  <si>
    <t>Ksp for Ca(OH)2</t>
  </si>
  <si>
    <t>OH- concentration in concetrated solution</t>
  </si>
  <si>
    <t>Final volume of Buret (mL)</t>
  </si>
  <si>
    <t>Volume of HCl at Equivalence Point (L)</t>
  </si>
  <si>
    <t>Volume of HCl added (mL)</t>
  </si>
  <si>
    <t>Moles of HCl used (mol)</t>
  </si>
  <si>
    <t>Volume of HCl added (L)</t>
  </si>
  <si>
    <t>Moles of OH- (mol)</t>
  </si>
  <si>
    <t>Insert graph of Volume on x-axis and dpH/dV on y-axis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</si>
</sst>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theme="1"/>
      <name val="Calibri"/>
      <scheme val="minor"/>
    </font>
    <font>
      <sz val="11.0"/>
      <color theme="1"/>
      <name val="Calibri"/>
    </font>
    <font/>
    <font>
      <sz val="11.0"/>
      <color rgb="FFFF0000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A8D08D"/>
        <bgColor rgb="FFA8D08D"/>
      </patternFill>
    </fill>
    <fill>
      <patternFill patternType="solid">
        <fgColor rgb="FFAEABAB"/>
        <bgColor rgb="FFAEABAB"/>
      </patternFill>
    </fill>
  </fills>
  <borders count="10">
    <border/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17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/>
    </xf>
    <xf borderId="1" fillId="0" fontId="2" numFmtId="0" xfId="0" applyBorder="1" applyFont="1"/>
    <xf borderId="0" fillId="0" fontId="1" numFmtId="0" xfId="0" applyAlignment="1" applyFont="1">
      <alignment horizontal="center"/>
    </xf>
    <xf borderId="2" fillId="0" fontId="1" numFmtId="0" xfId="0" applyBorder="1" applyFont="1"/>
    <xf borderId="2" fillId="2" fontId="1" numFmtId="0" xfId="0" applyBorder="1" applyFill="1" applyFont="1"/>
    <xf borderId="2" fillId="2" fontId="1" numFmtId="0" xfId="0" applyAlignment="1" applyBorder="1" applyFont="1">
      <alignment readingOrder="0"/>
    </xf>
    <xf borderId="2" fillId="3" fontId="1" numFmtId="0" xfId="0" applyBorder="1" applyFill="1" applyFont="1"/>
    <xf borderId="2" fillId="0" fontId="3" numFmtId="0" xfId="0" applyBorder="1" applyFont="1"/>
    <xf borderId="3" fillId="0" fontId="1" numFmtId="0" xfId="0" applyBorder="1" applyFont="1"/>
    <xf borderId="4" fillId="0" fontId="1" numFmtId="0" xfId="0" applyBorder="1" applyFont="1"/>
    <xf borderId="5" fillId="0" fontId="1" numFmtId="0" xfId="0" applyBorder="1" applyFont="1"/>
    <xf borderId="6" fillId="0" fontId="1" numFmtId="0" xfId="0" applyBorder="1" applyFont="1"/>
    <xf borderId="7" fillId="0" fontId="1" numFmtId="0" xfId="0" applyBorder="1" applyFont="1"/>
    <xf borderId="8" fillId="0" fontId="1" numFmtId="0" xfId="0" applyBorder="1" applyFont="1"/>
    <xf borderId="1" fillId="0" fontId="1" numFmtId="0" xfId="0" applyBorder="1" applyFont="1"/>
    <xf borderId="9" fillId="0" fontId="1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2.57"/>
    <col customWidth="1" min="2" max="3" width="8.71"/>
    <col customWidth="1" min="4" max="4" width="39.0"/>
    <col customWidth="1" min="5" max="6" width="8.71"/>
    <col customWidth="1" min="7" max="7" width="29.0"/>
    <col customWidth="1" min="8" max="18" width="8.71"/>
    <col customWidth="1" min="19" max="19" width="37.43"/>
    <col customWidth="1" min="20" max="26" width="8.71"/>
  </cols>
  <sheetData>
    <row r="1">
      <c r="A1" s="1" t="s">
        <v>0</v>
      </c>
      <c r="B1" s="2"/>
      <c r="D1" s="1" t="s">
        <v>1</v>
      </c>
      <c r="E1" s="2"/>
      <c r="G1" s="1" t="s">
        <v>2</v>
      </c>
      <c r="H1" s="2"/>
      <c r="J1" s="3" t="s">
        <v>3</v>
      </c>
    </row>
    <row r="2">
      <c r="A2" s="4" t="s">
        <v>4</v>
      </c>
      <c r="B2" s="5"/>
      <c r="D2" s="4" t="s">
        <v>5</v>
      </c>
      <c r="E2" s="6"/>
      <c r="G2" s="4" t="s">
        <v>6</v>
      </c>
      <c r="H2" s="5"/>
      <c r="J2" s="3" t="s">
        <v>7</v>
      </c>
      <c r="R2" s="3"/>
      <c r="S2" s="4" t="s">
        <v>6</v>
      </c>
      <c r="T2" s="5"/>
    </row>
    <row r="3">
      <c r="A3" s="4" t="s">
        <v>8</v>
      </c>
      <c r="B3" s="7">
        <f>10^(-B2)</f>
        <v>1</v>
      </c>
      <c r="D3" s="4" t="s">
        <v>9</v>
      </c>
      <c r="E3" s="7">
        <f>10^-E2</f>
        <v>1</v>
      </c>
      <c r="G3" s="4" t="s">
        <v>10</v>
      </c>
      <c r="H3" s="5"/>
      <c r="S3" s="4" t="s">
        <v>10</v>
      </c>
      <c r="T3" s="5"/>
    </row>
    <row r="4">
      <c r="A4" s="4" t="s">
        <v>11</v>
      </c>
      <c r="B4" s="7">
        <f>(10^-14)/B3</f>
        <v>0</v>
      </c>
      <c r="D4" s="4" t="s">
        <v>12</v>
      </c>
      <c r="E4" s="7">
        <f>E3*20</f>
        <v>20</v>
      </c>
      <c r="G4" s="8" t="s">
        <v>13</v>
      </c>
      <c r="H4" s="5"/>
      <c r="J4" s="9"/>
      <c r="K4" s="10"/>
      <c r="L4" s="10"/>
      <c r="M4" s="10"/>
      <c r="N4" s="10"/>
      <c r="O4" s="10"/>
      <c r="P4" s="10"/>
      <c r="Q4" s="11"/>
      <c r="S4" s="4" t="s">
        <v>14</v>
      </c>
      <c r="T4" s="5"/>
    </row>
    <row r="5">
      <c r="A5" s="4" t="s">
        <v>15</v>
      </c>
      <c r="B5" s="7">
        <f>(B4^3)/2</f>
        <v>0</v>
      </c>
      <c r="D5" s="4" t="s">
        <v>16</v>
      </c>
      <c r="E5" s="7">
        <f>(10^-14)/E4</f>
        <v>0</v>
      </c>
      <c r="G5" s="8" t="s">
        <v>17</v>
      </c>
      <c r="H5" s="5"/>
      <c r="J5" s="12"/>
      <c r="Q5" s="13"/>
      <c r="S5" s="4" t="s">
        <v>18</v>
      </c>
      <c r="T5" s="7">
        <f>T4/1000</f>
        <v>0</v>
      </c>
    </row>
    <row r="6">
      <c r="D6" s="4" t="s">
        <v>15</v>
      </c>
      <c r="E6" s="7">
        <f>(E5^3)/2</f>
        <v>0</v>
      </c>
      <c r="G6" s="4" t="s">
        <v>19</v>
      </c>
      <c r="H6" s="7">
        <f>H5-H4</f>
        <v>0</v>
      </c>
      <c r="J6" s="12"/>
      <c r="Q6" s="13"/>
      <c r="S6" s="4" t="s">
        <v>20</v>
      </c>
      <c r="T6" s="7">
        <f>T2*T5</f>
        <v>0</v>
      </c>
    </row>
    <row r="7">
      <c r="G7" s="4" t="s">
        <v>21</v>
      </c>
      <c r="H7" s="7">
        <f>H6/1000</f>
        <v>0</v>
      </c>
      <c r="J7" s="12"/>
      <c r="Q7" s="13"/>
      <c r="S7" s="4" t="s">
        <v>22</v>
      </c>
      <c r="T7" s="7">
        <f>T6</f>
        <v>0</v>
      </c>
    </row>
    <row r="8">
      <c r="G8" s="4" t="s">
        <v>20</v>
      </c>
      <c r="H8" s="7">
        <f>H3*H7</f>
        <v>0</v>
      </c>
      <c r="J8" s="12"/>
      <c r="Q8" s="13"/>
      <c r="S8" s="4" t="s">
        <v>11</v>
      </c>
      <c r="T8" s="7" t="str">
        <f>T7/T2</f>
        <v>#DIV/0!</v>
      </c>
    </row>
    <row r="9">
      <c r="G9" s="4" t="s">
        <v>22</v>
      </c>
      <c r="H9" s="7">
        <f>H8</f>
        <v>0</v>
      </c>
      <c r="J9" s="12"/>
      <c r="Q9" s="13"/>
      <c r="S9" s="4" t="s">
        <v>15</v>
      </c>
      <c r="T9" s="7" t="str">
        <f>(T8^3)/2</f>
        <v>#DIV/0!</v>
      </c>
    </row>
    <row r="10">
      <c r="G10" s="4" t="s">
        <v>11</v>
      </c>
      <c r="H10" s="7" t="str">
        <f>H9/H2</f>
        <v>#DIV/0!</v>
      </c>
      <c r="J10" s="12"/>
      <c r="Q10" s="13"/>
    </row>
    <row r="11">
      <c r="G11" s="4" t="s">
        <v>15</v>
      </c>
      <c r="H11" s="7" t="str">
        <f>(H10^3)/2</f>
        <v>#DIV/0!</v>
      </c>
      <c r="J11" s="12"/>
      <c r="Q11" s="13"/>
    </row>
    <row r="12">
      <c r="J12" s="12"/>
      <c r="Q12" s="13"/>
    </row>
    <row r="13">
      <c r="J13" s="12"/>
      <c r="Q13" s="13"/>
    </row>
    <row r="14">
      <c r="J14" s="12"/>
      <c r="Q14" s="13"/>
    </row>
    <row r="15">
      <c r="J15" s="12"/>
      <c r="Q15" s="13"/>
    </row>
    <row r="16">
      <c r="J16" s="12"/>
      <c r="Q16" s="13"/>
    </row>
    <row r="17">
      <c r="J17" s="12"/>
      <c r="Q17" s="13"/>
    </row>
    <row r="18">
      <c r="J18" s="12"/>
      <c r="Q18" s="13"/>
    </row>
    <row r="19">
      <c r="J19" s="12"/>
      <c r="Q19" s="13"/>
    </row>
    <row r="20">
      <c r="J20" s="12"/>
      <c r="Q20" s="13"/>
    </row>
    <row r="21" ht="15.75" customHeight="1">
      <c r="J21" s="12"/>
      <c r="Q21" s="13"/>
    </row>
    <row r="22" ht="15.75" customHeight="1">
      <c r="J22" s="12"/>
      <c r="Q22" s="13"/>
    </row>
    <row r="23" ht="15.75" customHeight="1">
      <c r="J23" s="14"/>
      <c r="K23" s="15"/>
      <c r="L23" s="15"/>
      <c r="M23" s="15"/>
      <c r="N23" s="15"/>
      <c r="O23" s="15"/>
      <c r="P23" s="15"/>
      <c r="Q23" s="16"/>
    </row>
    <row r="24" ht="15.75" customHeight="1"/>
    <row r="25" ht="15.75" customHeight="1">
      <c r="J25" s="3" t="s">
        <v>23</v>
      </c>
      <c r="R25" s="3"/>
    </row>
    <row r="26" ht="15.75" customHeight="1"/>
    <row r="27" ht="15.75" customHeight="1">
      <c r="J27" s="9"/>
      <c r="K27" s="10"/>
      <c r="L27" s="10"/>
      <c r="M27" s="10"/>
      <c r="N27" s="10"/>
      <c r="O27" s="10"/>
      <c r="P27" s="10"/>
      <c r="Q27" s="11"/>
    </row>
    <row r="28" ht="15.75" customHeight="1">
      <c r="J28" s="12"/>
      <c r="Q28" s="13"/>
    </row>
    <row r="29" ht="15.75" customHeight="1">
      <c r="J29" s="12"/>
      <c r="Q29" s="13"/>
    </row>
    <row r="30" ht="15.75" customHeight="1">
      <c r="J30" s="12"/>
      <c r="Q30" s="13"/>
    </row>
    <row r="31" ht="15.75" customHeight="1">
      <c r="J31" s="12"/>
      <c r="Q31" s="13"/>
    </row>
    <row r="32" ht="15.75" customHeight="1">
      <c r="J32" s="12"/>
      <c r="Q32" s="13"/>
    </row>
    <row r="33" ht="15.75" customHeight="1">
      <c r="J33" s="12"/>
      <c r="Q33" s="13"/>
    </row>
    <row r="34" ht="15.75" customHeight="1">
      <c r="J34" s="12"/>
      <c r="Q34" s="13"/>
    </row>
    <row r="35" ht="15.75" customHeight="1">
      <c r="J35" s="12"/>
      <c r="Q35" s="13"/>
    </row>
    <row r="36" ht="15.75" customHeight="1">
      <c r="J36" s="12"/>
      <c r="Q36" s="13"/>
    </row>
    <row r="37" ht="15.75" customHeight="1">
      <c r="J37" s="12"/>
      <c r="Q37" s="13"/>
    </row>
    <row r="38" ht="15.75" customHeight="1">
      <c r="J38" s="12"/>
      <c r="Q38" s="13"/>
    </row>
    <row r="39" ht="15.75" customHeight="1">
      <c r="J39" s="12"/>
      <c r="Q39" s="13"/>
    </row>
    <row r="40" ht="15.75" customHeight="1">
      <c r="J40" s="12"/>
      <c r="Q40" s="13"/>
    </row>
    <row r="41" ht="15.75" customHeight="1">
      <c r="J41" s="12"/>
      <c r="Q41" s="13"/>
    </row>
    <row r="42" ht="15.75" customHeight="1">
      <c r="J42" s="12"/>
      <c r="Q42" s="13"/>
    </row>
    <row r="43" ht="15.75" customHeight="1">
      <c r="J43" s="12"/>
      <c r="Q43" s="13"/>
    </row>
    <row r="44" ht="15.75" customHeight="1">
      <c r="J44" s="12"/>
      <c r="Q44" s="13"/>
    </row>
    <row r="45" ht="15.75" customHeight="1">
      <c r="J45" s="12"/>
      <c r="Q45" s="13"/>
    </row>
    <row r="46" ht="15.75" customHeight="1">
      <c r="J46" s="14"/>
      <c r="K46" s="15"/>
      <c r="L46" s="15"/>
      <c r="M46" s="15"/>
      <c r="N46" s="15"/>
      <c r="O46" s="15"/>
      <c r="P46" s="15"/>
      <c r="Q46" s="16"/>
    </row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6">
    <mergeCell ref="A1:B1"/>
    <mergeCell ref="D1:E1"/>
    <mergeCell ref="G1:H1"/>
    <mergeCell ref="J1:T1"/>
    <mergeCell ref="J2:Q2"/>
    <mergeCell ref="J25:Q25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2023-01-09T15:47:42Z</dcterms:created>
  <dc:creator>Stephens, Timothy</dc:creator>
</cp:coreProperties>
</file>