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F:\P-133-05-19\PONUDA P-133-05-19 SOKOL VAŽEĆA\"/>
    </mc:Choice>
  </mc:AlternateContent>
  <xr:revisionPtr revIDLastSave="0" documentId="8_{55DEFBC6-AD04-4735-BC64-829B7B403D06}" xr6:coauthVersionLast="43" xr6:coauthVersionMax="43" xr10:uidLastSave="{00000000-0000-0000-0000-000000000000}"/>
  <bookViews>
    <workbookView xWindow="-120" yWindow="-120" windowWidth="29040" windowHeight="15840" tabRatio="675" xr2:uid="{00000000-000D-0000-FFFF-FFFF00000000}"/>
  </bookViews>
  <sheets>
    <sheet name="TROŠKOVNIK" sheetId="44" r:id="rId1"/>
  </sheets>
  <definedNames>
    <definedName name="_xlnm.Print_Titles" localSheetId="0">TROŠKOVNIK!$1:$2</definedName>
    <definedName name="_xlnm.Print_Area" localSheetId="0">TROŠKOVNIK!$A$1:$F$270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7" i="44" l="1"/>
  <c r="F246" i="44"/>
  <c r="F245" i="44"/>
  <c r="F26" i="44" l="1"/>
  <c r="F25" i="44"/>
  <c r="F49" i="44" l="1"/>
  <c r="F48" i="44"/>
  <c r="F47" i="44"/>
  <c r="F46" i="44"/>
  <c r="F8" i="44"/>
  <c r="F10" i="44" l="1"/>
  <c r="F255" i="44"/>
  <c r="F70" i="44"/>
  <c r="F69" i="44"/>
  <c r="F239" i="44"/>
  <c r="F15" i="44"/>
  <c r="F14" i="44"/>
  <c r="F13" i="44"/>
  <c r="F251" i="44" l="1"/>
  <c r="F257" i="44"/>
  <c r="F256" i="44"/>
  <c r="F254" i="44"/>
  <c r="F253" i="44"/>
  <c r="B269" i="44"/>
  <c r="A258" i="44"/>
  <c r="A249" i="44"/>
  <c r="F258" i="44" l="1"/>
  <c r="F269" i="44" s="1"/>
  <c r="F243" i="44"/>
  <c r="F66" i="44" l="1"/>
  <c r="F65" i="44"/>
  <c r="F64" i="44"/>
  <c r="F63" i="44"/>
  <c r="F62" i="44"/>
  <c r="F60" i="44"/>
  <c r="F235" i="44" l="1"/>
  <c r="F234" i="44"/>
  <c r="F233" i="44"/>
  <c r="F232" i="44"/>
  <c r="F231" i="44"/>
  <c r="F230" i="44"/>
  <c r="F229" i="44"/>
  <c r="F228" i="44"/>
  <c r="F227" i="44"/>
  <c r="F226" i="44"/>
  <c r="F225" i="44"/>
  <c r="F224" i="44"/>
  <c r="F223" i="44"/>
  <c r="F222" i="44"/>
  <c r="F221" i="44"/>
  <c r="F219" i="44"/>
  <c r="F218" i="44"/>
  <c r="F217" i="44"/>
  <c r="F216" i="44"/>
  <c r="F215" i="44"/>
  <c r="F214" i="44"/>
  <c r="F213" i="44"/>
  <c r="F212" i="44"/>
  <c r="F211" i="44"/>
  <c r="F210" i="44"/>
  <c r="F209" i="44"/>
  <c r="F208" i="44"/>
  <c r="F207" i="44"/>
  <c r="F205" i="44"/>
  <c r="F204" i="44"/>
  <c r="F202" i="44"/>
  <c r="F201" i="44"/>
  <c r="F200" i="44"/>
  <c r="F199" i="44"/>
  <c r="F198" i="44"/>
  <c r="F197"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8" i="44"/>
  <c r="F167" i="44"/>
  <c r="F166" i="44"/>
  <c r="F165" i="44"/>
  <c r="F164" i="44"/>
  <c r="F163" i="44"/>
  <c r="F162" i="44"/>
  <c r="F160" i="44"/>
  <c r="F159" i="44"/>
  <c r="F158" i="44"/>
  <c r="F156" i="44"/>
  <c r="F155" i="44"/>
  <c r="F153" i="44"/>
  <c r="F152" i="44"/>
  <c r="F151" i="44"/>
  <c r="F150" i="44"/>
  <c r="F147" i="44"/>
  <c r="F146" i="44"/>
  <c r="F145" i="44"/>
  <c r="F144" i="44"/>
  <c r="F143" i="44"/>
  <c r="F141" i="44"/>
  <c r="F140" i="44"/>
  <c r="F139" i="44"/>
  <c r="F138" i="44"/>
  <c r="F137" i="44"/>
  <c r="F136" i="44"/>
  <c r="F135" i="44"/>
  <c r="F134" i="44"/>
  <c r="F133" i="44"/>
  <c r="F132" i="44"/>
  <c r="F131" i="44"/>
  <c r="F129" i="44"/>
  <c r="F128" i="44"/>
  <c r="F127" i="44"/>
  <c r="F126" i="44"/>
  <c r="F125" i="44"/>
  <c r="F124" i="44"/>
  <c r="F123" i="44"/>
  <c r="F122" i="44"/>
  <c r="F121" i="44"/>
  <c r="F120" i="44"/>
  <c r="F119" i="44"/>
  <c r="F118" i="44"/>
  <c r="F117" i="44"/>
  <c r="F116" i="44"/>
  <c r="F115" i="44"/>
  <c r="F114" i="44"/>
  <c r="F113" i="44"/>
  <c r="F112" i="44"/>
  <c r="F111" i="44"/>
  <c r="F110" i="44"/>
  <c r="F109" i="44"/>
  <c r="F108" i="44"/>
  <c r="F106" i="44"/>
  <c r="F105" i="44"/>
  <c r="F104" i="44"/>
  <c r="F103" i="44"/>
  <c r="F102" i="44"/>
  <c r="F101" i="44"/>
  <c r="F100" i="44"/>
  <c r="F99" i="44"/>
  <c r="F98" i="44"/>
  <c r="F97" i="44"/>
  <c r="F96" i="44"/>
  <c r="F94" i="44"/>
  <c r="F93" i="44"/>
  <c r="F92" i="44"/>
  <c r="F91" i="44"/>
  <c r="F89" i="44"/>
  <c r="F88" i="44"/>
  <c r="F87" i="44"/>
  <c r="F86" i="44"/>
  <c r="F85" i="44"/>
  <c r="F84" i="44"/>
  <c r="F83" i="44"/>
  <c r="F82" i="44"/>
  <c r="F81" i="44"/>
  <c r="F79" i="44"/>
  <c r="F78" i="44"/>
  <c r="F77" i="44"/>
  <c r="F21" i="44" l="1"/>
  <c r="F248" i="44" l="1"/>
  <c r="F249" i="44" s="1"/>
  <c r="F240" i="44"/>
  <c r="F238" i="44"/>
  <c r="F74" i="44"/>
  <c r="F73" i="44"/>
  <c r="F72" i="44"/>
  <c r="F59" i="44"/>
  <c r="F58" i="44"/>
  <c r="F57" i="44"/>
  <c r="F56" i="44"/>
  <c r="F54" i="44"/>
  <c r="F53" i="44"/>
  <c r="F52" i="44"/>
  <c r="F51" i="44"/>
  <c r="F44" i="44"/>
  <c r="F43" i="44"/>
  <c r="F42" i="44"/>
  <c r="F41" i="44"/>
  <c r="F40" i="44"/>
  <c r="F38" i="44"/>
  <c r="F37" i="44"/>
  <c r="F35" i="44"/>
  <c r="F33" i="44"/>
  <c r="F27" i="44"/>
  <c r="F22" i="44"/>
  <c r="F20" i="44"/>
  <c r="F19" i="44"/>
  <c r="F16" i="44"/>
  <c r="F12" i="44"/>
  <c r="F11" i="44"/>
  <c r="F9" i="44"/>
  <c r="F7" i="44"/>
  <c r="F6" i="44"/>
  <c r="F5" i="44"/>
  <c r="F4" i="44"/>
  <c r="F75" i="44" l="1"/>
  <c r="D32" i="44"/>
  <c r="F32" i="44" s="1"/>
  <c r="F34" i="44" l="1"/>
  <c r="F67" i="44" s="1"/>
  <c r="B268" i="44" l="1"/>
  <c r="F268" i="44"/>
  <c r="B267" i="44" l="1"/>
  <c r="B266" i="44"/>
  <c r="B265" i="44"/>
  <c r="B264" i="44"/>
  <c r="B263" i="44"/>
  <c r="B262" i="44"/>
  <c r="B261" i="44"/>
  <c r="A241" i="44"/>
  <c r="A236" i="44"/>
  <c r="A148" i="44"/>
  <c r="A75" i="44"/>
  <c r="A67" i="44"/>
  <c r="A28" i="44"/>
  <c r="F23" i="44"/>
  <c r="A17" i="44"/>
  <c r="F263" i="44" l="1"/>
  <c r="F28" i="44"/>
  <c r="F262" i="44" s="1"/>
  <c r="F148" i="44"/>
  <c r="F265" i="44" s="1"/>
  <c r="F241" i="44"/>
  <c r="F267" i="44" s="1"/>
  <c r="F236" i="44"/>
  <c r="F266" i="44" s="1"/>
  <c r="F264" i="44"/>
  <c r="F17" i="44"/>
  <c r="F261" i="44" s="1"/>
  <c r="F270" i="44" l="1"/>
</calcChain>
</file>

<file path=xl/sharedStrings.xml><?xml version="1.0" encoding="utf-8"?>
<sst xmlns="http://schemas.openxmlformats.org/spreadsheetml/2006/main" count="705" uniqueCount="498">
  <si>
    <t>Red. br.</t>
  </si>
  <si>
    <t>Jedinica mjere</t>
  </si>
  <si>
    <t>Količina</t>
  </si>
  <si>
    <t>A. PRIPREMNI RADOVI</t>
  </si>
  <si>
    <t>A.1</t>
  </si>
  <si>
    <t>kom</t>
  </si>
  <si>
    <t>A.2</t>
  </si>
  <si>
    <t>m'</t>
  </si>
  <si>
    <t>B. ZEMLJANI RADOVI</t>
  </si>
  <si>
    <t>B.1</t>
  </si>
  <si>
    <t>B.2</t>
  </si>
  <si>
    <t>B.4</t>
  </si>
  <si>
    <t>C.1</t>
  </si>
  <si>
    <t>C.2</t>
  </si>
  <si>
    <t>D.1</t>
  </si>
  <si>
    <t>H.1</t>
  </si>
  <si>
    <t>H.2</t>
  </si>
  <si>
    <t>C.3</t>
  </si>
  <si>
    <t>komplet</t>
  </si>
  <si>
    <t>A.3</t>
  </si>
  <si>
    <t>A.4</t>
  </si>
  <si>
    <t xml:space="preserve">C. BETONSKI, ARMIRANOBETONSKI, ARMIRAČKI I TESARSKI RADOVI </t>
  </si>
  <si>
    <t>D. ASFALTERSKI I KAMENOPOLAGAČKI RADOVI</t>
  </si>
  <si>
    <t>A.5</t>
  </si>
  <si>
    <t>A.6</t>
  </si>
  <si>
    <t>A.7</t>
  </si>
  <si>
    <t>D.2</t>
  </si>
  <si>
    <t>C.4</t>
  </si>
  <si>
    <t>B.5</t>
  </si>
  <si>
    <t>B.6</t>
  </si>
  <si>
    <r>
      <t>m</t>
    </r>
    <r>
      <rPr>
        <vertAlign val="superscript"/>
        <sz val="10"/>
        <rFont val="Arial"/>
        <family val="2"/>
        <charset val="238"/>
      </rPr>
      <t>2</t>
    </r>
  </si>
  <si>
    <r>
      <t>m</t>
    </r>
    <r>
      <rPr>
        <vertAlign val="superscript"/>
        <sz val="10"/>
        <rFont val="Arial"/>
        <family val="2"/>
        <charset val="238"/>
      </rPr>
      <t>3</t>
    </r>
  </si>
  <si>
    <t>C.2.1</t>
  </si>
  <si>
    <t>C.2.2</t>
  </si>
  <si>
    <t>C.6</t>
  </si>
  <si>
    <t>Geodetsko iskolčenje predviđenih zahvata, visinski i tlocrtni položaj projektiranih elemenata. Rad obuhvaća sva mjerenja u vezi s prijenosom podataka iz projekta na teren i obratno te održavanje iskolčenih točaka na terenu od početka radova do primopredaje radova Investitoru. Opseg radova mora zadovoljavati potrebe gradnje, kontrole radova i obračuna. Obračun po kompletu izvedenih radova.</t>
  </si>
  <si>
    <t>Izrada elaborata o iskolčenju građevine. Stavka obuhvaća izradu elaborata geodetskih radova na iskolčenju od strane osoba registriranih za tu vrstu djelatnosti. Obračun po kompletu.</t>
  </si>
  <si>
    <t>Uklanjanje postojećih čeličnih klupa duljine cca. 1,8 m na potezu izgradnje predviđenih zahvata. Stavka uključuje demontažu, utovar i odvoz klupa u krug komunalnog poduzeća grada Osijeka. Sve radove na uklanjanju klupa izvesti u dogovoru s vlasnikom istoga. Stvarni se broj klupa za uklanjanje obračunava prema upisu u građevinski dnevnik. Obračun po komadu uklonjene klupe.</t>
  </si>
  <si>
    <t>Uklanjanje postojećih granitnih kocki dim 10x10x10 cm u zoni izvođenja radova. U stavku je uključeno i slaganje uklonjenih granitnih kocki na gradilišnu deponiju. Uklonjena granitna kocka će se kasnije djelomično iskorisitit. Obračun po m2 uklonjenih kocki.</t>
  </si>
  <si>
    <t>Strojno razbijanje konstrukcije postojeće pješačke i biciklističke staze po kruni postojeće obaloutvrde. Rad obuhvaća strojno razbijanje konstrukcije nogostupa s utovarom u prijevozno sredstvo. Stavka obuhvaća i uklanjanje nosivog dijela konstrukcije do dubine cca 60 cm. U stavku je uključen i utovar, transport, odvoz i odlaganje materijala na građevinsku deponiju te naknada za deponiranje. Rad se obračunava po m3 strojno razbijene i utovarene konstrukcije.</t>
  </si>
  <si>
    <t>B.7</t>
  </si>
  <si>
    <t>Utovar, odvoz i odlaganje viška materijala iz iskopa (Stavka B.1.) na deponiju. U stavku je uključen i utovar, transport, odvoz i odlaganje materijala na građevinsku deponiju te naknada za deponiranje. Obračun po m3 transportiranog materijala u zbijenom stanju.</t>
  </si>
  <si>
    <t>Strojni iskop pomoću suhozemne mehanizacije sukladno grafičkim prilozima (karakterističnim profilima, predviđenim kotama i nagibima odnosno uz suglasnost nadzornog inženjera). Strojni iskop izvodi se za potrebe izvedbe svih predviđenih zahvata na predmetnom području. Materijal iz iskopa odložiti na gradilišnoj deponiji te će se kasnije koristiti za nasipavanje uz prethodnu suglasnost nadzornog inžinjera. Stavka obuhvaća i sve potrebne privremene radnje na osiguranju manipulativnih i pristupnih putova za potrebe iskopa. Iskope izvoditi sukladno tehnologiji izvođača. Obračun po m3 iskopanog materijala.</t>
  </si>
  <si>
    <t>Doprema i nasipavanje zemljanog materijala "C" kategorije iz iskopa (Stavka B.1.). Stavka obuhvaća nasipavanje zemljanog materijala s grubim poravnavanjem u slojevima do 30 cm, nabijanjem do modula stišljivosti Ms≥20 MN/m2 za potrebe izvedbe priveznih elemenata pristaništa (AB sidrenih blokova (oslonca pristupnog mosta) i AB bitvi). Obračun po m3 ugrađenog zemljanog materijala u zbijenom stanju.</t>
  </si>
  <si>
    <t xml:space="preserve">Nabava, doprema i polaganje netkanog geotekstila. Stavka obuhvaća polaganje geotekstila minimalno 300 gr/m2 na prethodno pripremljeni nasip pokosa za izvedbu obaloutvrdea te izvedbu rekonstrukcije pješačke i biciklističke staze. Način spajanja geotektstila je preklapanjem. Širina preklopa ni u kojem slučaju ne može biti manja od 50 cm (ili po preporuci proizvođača). Sva polaganja izvesti sukladno grafičkim prilozima. Potrebna trajnost geotekstila minimalno 50 godina. U cijenu je uključen sav rad, nabava geotekstila i materijala za poravnavanje te ostalog potrebnog materijala, transport i opremu za pripremu podloge i polaganja geotekstila, kao i ispitivanja i kontrola kakvoće. Obračun po m2 postavljenog geotekstila (preklopi se ne obračunavaju). </t>
  </si>
  <si>
    <t xml:space="preserve">*NAPOMENA: U obračun betonskih i armiranobetonskih radova ulazi nabava komponenata i spravljanje betona, transport, ugradba, zaštita, završna obrada te njega betona. Naknadni radovi kao što su brušenje, krpanje i sl. na završnoj obradi vidljivih površina greda, zidova, stubišta, žardinjera i sl. koji su izazvani nepravilnostima oplate izvest će se o trošku Izvođača. </t>
  </si>
  <si>
    <r>
      <t>Izrada AB sidrenog bloka (oslonca pristupnih mostova budućeg pristana) betonom kvalitete C30/37, XC4, XF2, c</t>
    </r>
    <r>
      <rPr>
        <vertAlign val="subscript"/>
        <sz val="10"/>
        <rFont val="Arial"/>
        <family val="2"/>
        <charset val="238"/>
      </rPr>
      <t>nom</t>
    </r>
    <r>
      <rPr>
        <sz val="10"/>
        <rFont val="Arial"/>
        <family val="2"/>
        <charset val="238"/>
      </rPr>
      <t xml:space="preserve">=40mm. Dimenzije AB bolka su cca 660 x 500 x 300 cm. AB blok se izvodi na podložnom sloju betona debljine 5 cm betonom kvalitete C30/37. Sve AB elemenate izvoditi sukladno grafičkim prilozima. Stavka obuhvaća izvedbu 2 AB bloka (tip A i B). Stavka obuhvaća i izvedbu čelične strukture priveznih elemenata u sklopu AB sidrenog bloka sukladno tekstualnim i grafičkim prilozima u PRILOGU 1 ovog projekta (Elaborat tehničko - tehnološkog rješenja sustava sidrenja i pontona pristaništa za putničke brodove na d.o.r. Drave od rkm 21+280 do rkm 21+800). </t>
    </r>
  </si>
  <si>
    <t>C.1.1</t>
  </si>
  <si>
    <t>C.1.2</t>
  </si>
  <si>
    <t>C.1.3</t>
  </si>
  <si>
    <t>C.1.4</t>
  </si>
  <si>
    <t>kg</t>
  </si>
  <si>
    <t>Izrada, montaža i demontaža glatke oplate. U stavku je uključena izrada, montaža i demontaža oplate. Stavka obuhvaća rad, materijal i oplatu. Obračun po m2 oplate.</t>
  </si>
  <si>
    <t>Nabava, doprema i ugradnja armature od čelika B500B. Armirati sukladno grafičkim prilozima. Stavka obuhvaća svo potrebno rezanje i savijanje armature. Obračun po kg ugrađene armature.</t>
  </si>
  <si>
    <t xml:space="preserve">Izvedba bitvi za privez plovila φ900 mm dubine 10m. Ukupno 4 komada. Obračun po komadu.
'Izrada bitvi za privez plovila budućih pristana. Izvode se kao armirano betonski vertikalni bušeni pilot, na koje se nadograđuje bitva horizontalne nosivosti od H=300,0 kN. Bitve se izvode u AB završnom vijencu obaloutvrde, na koti 87,40 m nm. Razmak između bitvi je cca 33,0 m. Položaj, razmak i dimenzije bitvi vidljivi su na grafičkim prilozima. Bitva se izvodi u vidu armirano betonskog pilota-bitve Ø 900 mm ukupne duljine 8,0 m. Pilot završava s bitvom od čelične cijevi Ø 508x32mm s ugrađenim čeličnim profilom HEB-300 2.00 m ugrađenim u cijev pilota. Gornji rub bitve cca 0.50 m iznad kote terena izvesti u nagibu 5 % prema terenu. Stavka obuhvaća izvedbu ukupno 4 komada bitvi za privez plovila. </t>
  </si>
  <si>
    <t>Doprema na gradilište mehanizacije za bušenje tla za pilote. Obračun po kompletu.</t>
  </si>
  <si>
    <t>Izrada ukupno 4 komada bitvi. U stavku je uključena nabava, doprema i ugradnja materijala. U jediničnu cijenu je uračunato:
1. Bušenje tla za pilote promjera 900 mm do maksimalne dubine 10,0 m od kote 87,40 m nm. Bušenje je kroz nasipa od pijeska. Bušenje se izvodi pod zaštitom čeličnih kolona i po potrebi uz korištenje bentonitne isplake za osiguranje stabilnosti dna bušotine do ugradnje betona. Stavka uključuje bušenje tla za izvedbu 4 pilota.
2. Ugradnja zaštitne čelične kolone za izvedbu AB pilota. Kolona se izvodi od čelične cijevi Ø900 mm, debljine stjenke 5,0 mm, duljine 9,1 m, kvaliteta čelika S 235 JR (Č0.361). Stavka uključuje i uklanjanje čelične zaštitne kolone nakon izvođenja radova.
3. Ugradnja armature B500B (zavarljivi betonski čelik sukladno  normi HR EN 10080:2012) za izvedbu armaturnog koša pilota. Nabava, rezanje, čišćenje i savijanje armature te izrada armaturnog koša (oko 2/3 spojeva vareno) i transport na gradilište. Rad obuhvaća i ugradnju armaturnog koša za izvedbu 4 AB pilota neposredno nakon završetka bušenja. Potrebna je kontrola visinskog i tlocrtnog položaja koša nakon ugradnje. Armirati sukladno grafičkim prilozima.
4. Betoniranje AB pilota bitve betonom razreda tlačne čvrstoće C 30/37 XC4. Stavka podrazumijeva sav rad, materijal i opremu, sve prijevoze i prijenose te ugradnju betona u pilote kontraktor postupkom. Betoniranje završiti minimalno 15 cm iznad projektirane kote. 
5. Ugradnja čeličnog profila HEB-300, duljine 2,0 m, u pilot. Ukupno 4 komada za 4 AB pilota.
6. Odbijanje lošeg betona na vrhu pilota pneumatskim čekićem na projektiranu kotu. Prosječna visina odbijanja iznosi 15 cm. U rad je uključeno odbijanje lošeg betona na vrhu 4 AB pilota. U stavku je uključen i utovar, transport, odvoz i odlaganje materijala na građevinsku deponiju te naknada za deponiranje.
7. Ugradnja bitve na vrhu pilota od cijevi Ø 508x32 mm, debljine stjenki 32 mm, duljine 2,0 m. Kvaliteta čelika S 235 JR (Č0.361). Bitva završava 0,50 m iznad kote okolnog terena. U stavku je uključena izrada i ugradnja 4 bitve na vrhu pilota. 
Obračun po komadu izvedene AB bitve.</t>
  </si>
  <si>
    <t>Geodetski snimak izvedenih objekata i instalacija. Stavka obuhvaća geodetsko snimanje izvedenog stanja, tlocrtno i visinski te izradu svih potrebnih podloga za upis te upis izvedenog zahvata u katastar nekretnina i gruntovne knjige od strane osoba registriranih za tu vrstu djelatnosti. Obračun po kompletu.</t>
  </si>
  <si>
    <t>Ispiranje i dezinfekcija natrijevim hipokloritom izvedenih cjevovoda nakon tlačne probe. U cijenu je uključen sav potreban materijal i rad oko punjenja cjevovoda vodom i otopljenim dezinfekcijskim sredstvom, te ponovo pražnjenje i ispiranje cjevovoda. Dezinfekcija se provodi tako da se dionice cjevovoda pune vodom koja sadrži 20 do 30 mg/l klora u obliku natrijevog hipoklorita. Kloriranje traje minimalno 24h, a nakon toga se vodovodna mreža ispire čistom vodom. Postupak dezinfekcije će u svemu slijediti odredbe norme HRN EN 805:2005. Obračun po m' ispranog i dezinficiranog cjevovoda.</t>
  </si>
  <si>
    <t>Izrada AB završnog vijenca obaloutvrde dimenzija 80 x 30 cm, na koti 87,40 m nm, ukupne duljine cca 200 m, od betona razreda tlačne čvrstoće C30/37, XC4, XF2 na podlozi od tamponskog sloja šljunka debljine sloja 30 cm (obračunato posebnom stavkom). AB završni vijenc obaloutvrde izvoditi u segmentima od cca 6 m dužine.</t>
  </si>
  <si>
    <t>C.4.1</t>
  </si>
  <si>
    <t>C.4.2</t>
  </si>
  <si>
    <t>C.4.3</t>
  </si>
  <si>
    <t>C.4.4</t>
  </si>
  <si>
    <t>Nabava, doprema i ugradnja betona razreda tlačne čvrstoće C30/37 XC4, XF2. U jediničnu cijenu je uračunat rad, materijal, njega betona, uzimanje probnih uzoraka i sve ostalo što je potrebno za potpuno dovršenje radova. Stavka također obuhvaća i završnu obradu betona nakon skidanja oplate (izravnavanje, zapunjavanje i zaglađivanje) prema uputama Nadzornog Inženjera. Obračun po m3 ugrađenog betona.</t>
  </si>
  <si>
    <t>Izrada, montaža i demontaža glatke oplate. Greda se izvodi u jednostranoj drvenoj oplati u ukupnoj duljini od cca 200 m. Stavka obuhvaća rad, materijal i glatku oplatu. Obračun po m2 oplate.</t>
  </si>
  <si>
    <t>Nabava, doprema i ugradnja armature od čelika B500. Stavka obuhvaća svo potrebno rezanje i savijanje armature. Obračun po kg ugrađene armature (šipke).</t>
  </si>
  <si>
    <t>Završna obrada završnog vijenca obaloutvrde utiskivanjem daske ili rebraste armature do 1,0 cm dubine i 2,5 cm širine na svakih 8-10 cm. Stavka obuhvaća rad, materijal i  sve ostalo što je potrebno za potpuno dovršenje radova. Obračun po m2 obrađene površine.</t>
  </si>
  <si>
    <t>Dobava, doprema i ugradnja oraničnog sloja humusa u žardinjerama. Ugradnju humusa u žardinjere ugrađivati u debljini od 1,0 m. Nabijanje do normalne stišljivosti vrtne zemlje. Ukupno 6 žardinjera. Obračun po m3 ugrađenog humusa u zbijenom stanju.</t>
  </si>
  <si>
    <t>Betoniranje armiranobetonskih stijenki žardinjera betonom kvalitete C30/37, XC4, XF2, c=50 mm. Beton ugrađivati u horizontalnim slojevima visine najviše 30 cm, dok visina slobodnog pada betona kod ugrađivanja ne smije biti veća od 50 cm. Kod betoniranja koristiti lijevke, a ako je ugrađivanje betonskom pumpom, crijevo spustiti u oplatu do visine najviše 30 cm od površine betona. Obvezna je upotreba vibratora. Vidljive površine betona koje nisu u oplati potrebno je zagladiti. U jediničnu cijenu je uračunat rad, materijal, njega betona, uzimanje probnih uzoraka i sve ostalo što je potrebno za potpuno dovršenje radova. Stavka obuhvaća izradu 6 žardinjera dimenzija 2,3 x 7,2 m. Visine žardinjera su 1,0 m od čega je 0,7 m ukopano u teren. U stavku je uključena nabava, transport i ugradnja betona. Žardinjenje izvoditi sukladno postojećim žardinjerama i uz suglasnost vlasnika istog. Obračun po m3 ugrađenog betona.</t>
  </si>
  <si>
    <t>Nabava, doprema i ugradnja betona razreda tlačne čvrstoće C30/37, XC4, XF2, c=50 mm. U jediničnu cijenu je uračunat rad, materijal, njega betona, uzimanje probnih uzoraka i sve ostalo što je potrebno za potpuno dovršenje radova. Stavka također obuhvaća i završnu obradu betona nakon skidanja oplate (izravnavanje, zapunjavanje i zaglađivanje) prema uputama Nadzornog Inženjera. Obračun po m3 ugrađenog betona.</t>
  </si>
  <si>
    <t>Nabava, doprema i ugradnja armature od čelika B500B. Stavka obuhvaća svo potrebno rezanje i savijanje armature. Obračun po kg ugrađene armature (šipke).</t>
  </si>
  <si>
    <t>Izrada informacijske ploče sukladno Uredbi o pristaništima unutarnjih voda. Na informacijskoj ploči bit će navedeni sljedeći podaci o putničkom pristaništu:
• Vrsta pristaništa;
• Grafički prikaz pristaništa;
• Naziv i kontakt podaci osobe koja upravlja pristaništem
Ploča će biti postavljena na vidnom mjestu na završnoj gredi postojeće obaloutvrde.</t>
  </si>
  <si>
    <t>C.6.1</t>
  </si>
  <si>
    <t>C.6.2</t>
  </si>
  <si>
    <t>C.6.3</t>
  </si>
  <si>
    <t>C.6.4</t>
  </si>
  <si>
    <t>C.6.5</t>
  </si>
  <si>
    <t>Nabava, doprema i ugradnja mehaničkog zbijenog kamenog zrnatog materijala kao podloge za izvedbu AB temelja informacijske ploče, granulacije 0,1 - 63 mm, u sloju debljine 20 cm na prethodno uređeno temeljno tlo. Obračun po m3 ugrađenog mehaničkog zbijenog kamenog zrnatog materijala u zbijenom stanju.</t>
  </si>
  <si>
    <t>Izvedba temelja informacijske ploče. Izvodi se od betona  C30/37, XC4, XF2, c=50 mm. Ploča se temelji na dva AB samca dimenzija 0,7 x 1,0 x 0,8 m. U stavku je uključena nabava, transport i ugradnja betona. Također stavka uključuje rad, materijal, njega betona, uzimanje probnih uzoraka i sve ostalo što je potrebno za potpuno dovršenje radova. Stavka obuhvaća izvedbu ukupno 2 temelja. Obračun po m3 ugrađenog betona.</t>
  </si>
  <si>
    <t>Nabava, doprema i ugradnja armature od čelika B500B za izvedbu temelja informacijske ploče. Stavka obuhvaća svo potrebno rezanje i savijanje armature. Obračun po kg ugrađene armature.</t>
  </si>
  <si>
    <t>Izrada, montaža i demontaža oplate za izvedbu temelja informacijske ploče. U stavku je uključena izrada, montaža i demontaža oplate. Stavka obuhvaća rad, materijal i glatku oplatu. Obračun po m2 oplate.</t>
  </si>
  <si>
    <t>Dobava, doprema i ugradnja informacijske ploče. Na ploči će biti istaknuti podaci sukladno tehničkom opisu. Ploča je dimenzija 150 x 120 cm, izrađena od čelika debljine 5 mm te učvršćena zavarivanjem na dva čelična stupa S235 (Fe360) HOP 100x60x5 mm. Stupovi se na temelje spajaju putem čeone čelične ploče (S235) dimenzija 250x250x16 mm koja se ugrađuje na vrh temelja i sidri putem glatkih ankera s kukom Ф12, S240, duljine 45 cm. Spoj stupova i čeone ploče izvodi se zavarivanjem. Debljina varova iznosi 4 mm. Stavka također obuhvaća i antikorozivne zaštite konstrukcije informacijske ploče. Zaštita se izvodi s dva sloja temeljne boje i tri sloja lak boje za čelik, u boji prema odabiru Investitora. Obračun po kom ugrađene informacijske ploče.</t>
  </si>
  <si>
    <t>Izrada nosivog sloja od asfaltbetona AC 22 base 50/70 AG6 M2, debljine 6,0 cm za izvedbu pješačke. Nosivi sloj u kolničkoj konstrukciji izrađen od mješavine kamenog brašna, kamenog materijala do najveće nominalne veličine zrna 22 mm i bitumena kao veziva, proizveden i ugrađen po vrućem postupku. Asfaltna mješavina može se polagati samo na podlogu koja je ispitana. Vremenski razmak između ispitivanja podloge i ugradnje smije biti najviše 24 sata i za to vrijeme treba zabraniti gradilišni prijevoz po ispitanoj podlozi. Ako je podloga površinski oštećena zbog vremenskih nepogoda, ili iz bilo kojeg drugog razloga, mora se popraviti prije ugradnje asfaltne mješavine. Ugrađeni nosivi sloj od asfaltbetona ocjenjuje i preuzima Nadzorni Inženjer na temelju rezultata provedenih tekućih i kontrolnih ispitivanja. Ispituju se stupanj zbijenosti, udio šupljina, debljina izvedenog sloja i povezanost slojeva na uzorcima asfalta te ravnost, visina, poprečni pad i položaj izvedenog sloja odgovarajućim uređajima. Udio bitumena i granulometrijski sastav kamene smjese određeni na uzorcima asfaltne mješavine u okviru tekućih i kontrolnih ispitivanja mora zadovoljavati uvjete dane u projektu kolničkih konstrukcija. Fizičko-mehanička svojstva asfaltne mješavine moraju zadovoljavati uvjete dane u projektu. Sve ustanovljene manjkavosti prema navedenim zahtjevima Izvođač će otkloniti. Svi troškovi otklanjanja ustanovljenih manjkavosti terete izvođača, uključujući i sva dodatna ispitivanja i mjerenja koje je potrebno provesti da se ustanovi valjanost sanacije. Obračun u četvornim metrima gornje površine stvarno položenog i ugrađenog asfaltbetona AC 22 base 50/70 i sukladno projektu. U cijeni su sadržani svi troškovi nabave materijala, proizvodnje i ugradnje asfaltne mješavine, prijevoz, oprema i sve ostalo što je potrebno za izvođenje radova. U cijenu je uračunato prskanje bitumenskom emluzijom. Radove izvesti u skladu sa O.T.U. 5-04. Obračun po m2 izvedenog sloja.</t>
  </si>
  <si>
    <t>Izrada habajućeg sloja od asfaltbetona AC 11 surf 50/70 AG4 M4, debljine 4,0 cm, na pješačku stazu. Asfaltni sloj je izrađen od mješavine kamenog brašna, kamenog materijala i bitumena kao veziva, gdje je granulometrijski sastav kamene smjese sastavljen po načelu najgušće složenog kamenog materijala. Izradi habajućeg sloja smije se pristupiti tek nakon što je nadzorni inženjer primio prethodni sloj u pogledu sastava, zbijenosti, ravnosti i podudarnosti s projektom. Materijali za izradu ovog sloja moraju zadovoljavati važećim standardima. Ugrađeni habajući sloj ocjenjuje i preuzima Nadzorni Inženjer na temelju rezultata provedenih tekućih i kontrolnih ispitivanja. Udio bitumena, granulometrijski sastav kamene smjese te fizičko-mehanička svojstva asfaltne mješavine određena na uzorcima asfaltne mješavine u okviru provedenih tekućih i kontrolnih ispitivanja moraju zadovoljavati uvjete dane projektu kolničkih konstrukcija. Svojstva izvedenog asfaltnog sloja određena u okviru tekućih i kontrolnih ispitivanja moraju zadovoljavati uvjete dane u projektu. Sve ustanovljene manjkavosti prema navedenim zahtjevima Izvođač će otkloniti o svom trošku. Ovdje su uključena i sva dodatna ispitivanja koja je potrebno provesti da bi se ustanovila kvaliteta sanacije. Obračun u metrima kvadratnim gornje površine stvarno položenog i ugrađenog habajućeg sloja sukladno projektu. U cijeni su sadržani svi troškovi nabave materijala, proizvodnje i ugradnje asfaltne mješavine, prijevoz, oprema i sve ostalo što je potrebno za izvođenje radova. U cijenu je uračunato prskanje bitumenskom emluzijom. Radove izvesti u skladu sa O.T.U.6-03. Obračun po m2 izvedenog sloja.</t>
  </si>
  <si>
    <t>Popločavanje granitnim kockama dimenzija 10x10x10 cm ranije uklonjenih na prostor odmorišta. U jediničnu cijenu uračunat je utovar, prijevoz, istovar i popločavanje granitnim kockama te pripremu podloge za popločavanje (slo cementom stabiliziranog šljunka debljine sloja 15 cm i sloj materijala frakcije 4-8 mm debljine sloja 3 cm). Granitne kocke trebaju imati obrađene površine na način da su rezane sa 4 strane i lomljene s 2 strane. Razmak između granitnih kocaki (reške) odrediti sukladno stanju na terenu odnosno uz suglasnost Nadzornog Inženjera. Stavka uključuje ugradnju postojećih kocki ranije uklonjenih uz prethodnu suglasnost Nadzornog inžinjera. Prije ugradnje starih kocki potrebno ih je očistiti od nataloženih nečistoća ispiranjem pomoću visokotlačnog mlaza vode što je uključeno u ovu stavku. Nije dopuštena ugradnja kocki koje su oštećene tijekom uklanjanja ili ispiranja. Obračun po m2 položenih kamenih kocki.</t>
  </si>
  <si>
    <t>UKUPNO (HRK, bez PDV-a):</t>
  </si>
  <si>
    <t>Opis stavke</t>
  </si>
  <si>
    <t>Jedinična cijena (HRK, bez PDV-a)</t>
  </si>
  <si>
    <t>Ukupna cijena (HRK, bez PDV-a)</t>
  </si>
  <si>
    <t>A.8</t>
  </si>
  <si>
    <t>E. RADOVI NA PRIKLJUČKU PRISTANIŠTA NA SUSTAV JAVNE VODOOPSKRBE</t>
  </si>
  <si>
    <t>G. ZAVRŠNI I OSTALI RADOVI</t>
  </si>
  <si>
    <t>H. IZRADA PROJEKTNE DOKUMENTACIJE</t>
  </si>
  <si>
    <t xml:space="preserve">
Iskolčenje trase vodoopskrbnih cjevovoda. Rad obuhvaća sve radove na obilježavanju i lociranju trase s upisivanjem oznaka i osiguranja te izradu elaborata iskolčenja.
Obračun po m' iskolčene trase.</t>
  </si>
  <si>
    <t>m3</t>
  </si>
  <si>
    <t xml:space="preserve">
Ručni iskop kontrolnih rovova prije početka radova na trasi  predmetnog cjevovoda  radi kontrole lociranja podzemnih instalacija. Širina kontrolnog rova je 0,6 m, dubine 1,5 m i duljine 1,2 m. Točnu lokaciju, raspored i broj kontrolnih rovova odredit će nadzorni inženjer u dogovoru s izvođačem radova, na osnovu uvida u situaciju instalacija kao i temeljem dobivenih informacija od vlasnika instalacija. Iskop vršiti pažljivo kako ne bi došlo do oštećenja instalacije te ozljeda na radu. Stavkom je obuhvaćeno i zatrpavanje kontrolnih rovova. Sve kontrolne rovove i stanje na terenu upisati u građevinski dnevnik.
Obračun po komadu iskopanopg i zatrpanog rova.</t>
  </si>
  <si>
    <t>E.1</t>
  </si>
  <si>
    <t xml:space="preserve">
Raskopavanje i dovođenje u prvobitno stanje postojećih asfaltnih površina na trasi cjevovoda (pješačka staza i sl.). Rad obuhvaća obilježavanje širine raskopavanja, odsijecanje sjekačem ili piljenje - razbijanje asfaltnog sloja debljine cca 5-10 cm, raskopavanje tucaničke ili šljunčane podloge te odlaganje raskopanog materijala. Zatim nakon zatrpavanja cjevovoda, izvesti tamponski sloj od drobljenog kamenog materijala, granulacije 0-63 mm, min. debljine 40 cm uz nabijanje do postizanja modula zbijenosti min. 80 MN/m2 mjereno pločom ø 30 cm. Na tamponskom sloju izvesti asfaltni zastor u dva sloja: nosivi sloj od asfaltbetona AC 22 base 50/70 AG6 M2 debljine 6 cm i habajući sloj AC 11 sufr 50/70 AG4 M4 debljine 4 cm. Stavka također obuhvaća prskanje nosivog sloja asfalta bitumenskom emulzijom prema OTU prije izvođenja habajućeg sloja. Stavka uključuje nabavu, dopremu i ugradnju cjelokupnog potrebnog materijala te odvoz raskopanog materijala na deponiju po izboru Izvođača i odobrenju nadležne komunalne službe, udaljenu do 15 km, uključujući trošak pristojbe na deponiji. Točne količine utvrdit će izvođač uz suglasnost s nadzornim inženjerom upisom u građevinski dnevnik. Obračun po m2 raskopanog asfalta.</t>
  </si>
  <si>
    <t>m2</t>
  </si>
  <si>
    <t>E.2</t>
  </si>
  <si>
    <t>strojni iskop</t>
  </si>
  <si>
    <t>ručni iskop</t>
  </si>
  <si>
    <t xml:space="preserve">
Iskop rova u tlu C kategorije za polaganje cjevovoda od PEHD vodovodnih cijevi. Širina rova iznosi 60 cm, prema normalnom profilu, a prosječna dubina prema uzdužnom profilu. Rov kopati strojno s pravilnim odsjecanjem bočnih strana i dna te utovarom u kamione. Iskop je predviđen strojno i ručno duž cijele trase cjevovoda, a zbog položenih podzemnih instalacija neophodno ga je izvoditi pažljivo.  Stavkom je obuhvaćeno i grubo planiranje dna rova. Količine iskopa rova dane su prema priloženom iskazu kubature zemljanih masa. Ocjenjeno je da bi se 80 % iskopa izvodilo strojno, a  20 % iskopa ručno. Točnu izmjeru ručnog i strojnog iskopa određuje nadzorna služba upisom u građevinski dnevnik i evidencijom, obračunom u građevinskoj knjizi.
Obračun po m3 iskopanog materijala.</t>
  </si>
  <si>
    <t xml:space="preserve">
Ručno planiranje dna rova na određene kote prema uzdužnom profilu s izbacivanjem suvišnog materijala i odvozom na deponiju po izboru izvođača i odobrenju nadležne komunalne službe, udaljenu do 15 km. Radove izvesti s točnošću ± 2 cm.
Obračun po m2 isplaniranog dna.</t>
  </si>
  <si>
    <t xml:space="preserve">
Nabava, doprema i ugradnja materijala granulacije 0-8 mm za zatrpavanje rova cjevovoda do visine 20 cm iznad tjemena cijevi. Rad obuhvaća nabavu, dopremu, razvoz, ubacivanje i razastiranje s  hidrauličkim nabijanjem do potpune zbijenosti i to tako da se ne oštete cijevi. Spojeve cijevi ostaviti otvorene do tlačne probe radi provjere spojeva. Radove izvesti strojno i ručno a posebnu pozornost obratiti da se pri zatrpavanju na ubacuju kameni i betonski komadi kako se ne bi oštetile cijevi.
Obračun po m3 ugrađenog materijala u zbijenom stanju.</t>
  </si>
  <si>
    <t xml:space="preserve">
Nabava, doprema i ugradnja materijala granulacije 0-8 mm za izradu posteljice za polaganje cjevovoda, debljine prosječno 10 cm.  Rad obuhvaća nabavu, dopremu, razvoz, ubacivanje i razastiranje pijeska. Podlogu je nužno pravilno razastrti i grubo poravnati za osiguranje pravilnog polaganja cijevi.
Obračun po m3 ugrađenog materijala u zbijenom stanju.</t>
  </si>
  <si>
    <t xml:space="preserve">
Nabava, doprema i ugradnja drobljenog kamenog materijala granulacije 0-63 mm na dijelu trase ispod prometnih površina koje se prekopavaju - zamjena materijala. Zatrpavanje se vrši u slojevima do visine konstrukcije prema detalju u prilogu, uz nabijanje do postizanja modula zbijenosti min. 40 MN/m2.
Obračun po m3 ugrađenog materijala u zbijenom stanju.</t>
  </si>
  <si>
    <t xml:space="preserve">
Strojno zatrpavanje iskopanog rova materijalom iz iskopa uz pažljivo nabijanje u slojevima do 30 cm do visine kolovozne konstrukcije. Zbijenost u visini posteljice mora iznositi min. 20 MN/m2. Posebnu pozornost obratiti da se pri zatrpavanju ne ubacuju kameni i betonski komadi kako se ne bi oštetio cjevovod. Prije početka zatrpavanja obavezno pregledati cjevovod i ustanoviti da slučajno nema nekih mehaničkih oštećenja. Kad se ustanovi ispravnost cjevovoda, može se pristupiti zatrpavanju. U cijenu uračunato i uređenje okoliša i dovođenje u prvobitno stanje.
Obračun po m3 zatrpanog rova.</t>
  </si>
  <si>
    <t xml:space="preserve">
Odvoz materijala iz iskopa trase cjevovoda na deponiju udaljenu do 15 km, po izboru izvođača i odobrenju nadležne komunalne službe. Stavkom je obuhvaćen odvoz, istovar i planiranje te trošak pristojbe na deponiji. Izračun je izvršen za materijal u sraslom stanju. Obračun prema stvarnim količinama utvrđenih od strane nadzornog inženjera.
Obračun po m3 odvezenog materijala.</t>
  </si>
  <si>
    <t xml:space="preserve">
Bočno razupiranje stranica rova za srednje opterećenje tla. Stavka uključuje nabavu, dopremu i montažu te nakon izvedbe cjevovoda skidanje, čišćenje i odvoz potrebnog materijala. Bočno razupiranje stranica rova predviđeno je cijelom duljinom trase.
Obračun po m2 razupiranja.</t>
  </si>
  <si>
    <t xml:space="preserve">
Izrada AB vodomjernog zasunskog okna unutarnjih dimenzija 140x220 cm, svijetle dubine 1,8 m, smještenog u zelenoj površini, s gornjom pločom spuštenom 20 cm ispod površine terena. U cijenu je uključena nabava i doprema potrebnog materijala te sav potreban rad. Cijenom (za jedno okno) je obuhvaćeno:</t>
  </si>
  <si>
    <t>- iskop građevne jame u tlu C kategorije za izvedbu okna tj. proširenje i produbljenje rova te nakon izvedbe okna zatrpavanje građevne jame materijalom iz iskopa</t>
  </si>
  <si>
    <t>- planiranje dna jame, nasipanje šljunčane podloge debljine 10 cm te ugradnja podložnog betona debljine 10 cm razreda tlačne čvrstoće C 16/20</t>
  </si>
  <si>
    <t>- izrada dvostrane oplate za zidove  okna</t>
  </si>
  <si>
    <t>- izrada oplate za gornju ploču okna</t>
  </si>
  <si>
    <t>- nabava, doprema i ugradnja armature</t>
  </si>
  <si>
    <t xml:space="preserve">  Mreža: B500A</t>
  </si>
  <si>
    <t xml:space="preserve">  Šipke: B500A i B500B</t>
  </si>
  <si>
    <t>- nabava, doprema i ugradnja betona razreda tlačne čvrstoće C 30/37 za razred izloženosti XC4,  sa dodatkom za vodonepropusnost (klasa vodonepropusnosti VDP 2), za donju i gornju ploču te zidove okna</t>
  </si>
  <si>
    <t xml:space="preserve"> - izvedba protura kroz zidove okna od PEHD cijevi profila DN 160 te brtvljenje i zapunjavanje prostora između radne vodovodne cijevi i proture trajno elastičnim kitom</t>
  </si>
  <si>
    <t>- izrada i ugradnja pocinčanih ljestava, visine oko 180 cm, minimalne širine 45 cm, s vertikalnim razmakom 30 cm između stupaljki</t>
  </si>
  <si>
    <t xml:space="preserve"> - ugradnja lijevano-željeznog poklopca dim. 600x600 mm u kvadratnom okviru, klase A15 (N=50 kN) u skladu s normom HRN EN-124:2005 s oznakom "Vodovod"</t>
  </si>
  <si>
    <t xml:space="preserve">
Izrada betonskih ukrućenja betonom razreda tlačne čvrstoće C 16/20. U cijenu je uključena i nabava potrebnog materijala i ugradnja betona sa potrebnom njegom betona prema TPBK. U cijenu je uračunata izrada, postavljanje i skidanje oplate koja će se premještati s lokacije na lokaciju. U cijenu je uračunato i uzimanje uzoraka sukladno programu uzimanja uzoraka. Obračun po m3 ugrađenog betona.                                  
</t>
  </si>
  <si>
    <t xml:space="preserve">
Izrada betonskih podložnih ploča za stabilizaciju lijevano željeznih uličnih kapa iznad ugradbenih garnitura zasuna. Ploče su oblika kružnog prstena vanjskog promjera Ø 35 cm, unutarnjeg Ø 10 cm i debljine 10 cm, a izvest će se od betona klase C 16/20. Agregat prema HRN EN 12620., vode prema HRN EN 1008, cement prema HRN  EN 197-1. U cijenu je uračunata izrada, postavljanje i skidanje oplate kao i dobava i ugradnja betona. Stavka obuhvaća sve potrebne zemljane, betonske, tesarske, zidarske i ostale radove na izvedbi betonskih stabilizacijskih ploča. 
Obračun po komadu ploče.</t>
  </si>
  <si>
    <t>E.3</t>
  </si>
  <si>
    <t>E.4</t>
  </si>
  <si>
    <t>E.4.1</t>
  </si>
  <si>
    <t>E.4.2</t>
  </si>
  <si>
    <t>E.5</t>
  </si>
  <si>
    <t>E.6</t>
  </si>
  <si>
    <t>E.7</t>
  </si>
  <si>
    <t>E.8</t>
  </si>
  <si>
    <t>E.9</t>
  </si>
  <si>
    <t>E.10</t>
  </si>
  <si>
    <t>E.11</t>
  </si>
  <si>
    <t>E.12</t>
  </si>
  <si>
    <t>E.12.1</t>
  </si>
  <si>
    <t>E.12.2</t>
  </si>
  <si>
    <t>E.12.3</t>
  </si>
  <si>
    <t>E.12.4</t>
  </si>
  <si>
    <t>E.12.5</t>
  </si>
  <si>
    <t>E.12.5.1</t>
  </si>
  <si>
    <t>E.12.5.2</t>
  </si>
  <si>
    <t>E.12.6</t>
  </si>
  <si>
    <t>E.12.7</t>
  </si>
  <si>
    <t>E.12.8</t>
  </si>
  <si>
    <t>E.12.9</t>
  </si>
  <si>
    <t>E.12.10</t>
  </si>
  <si>
    <t>- utovar, odvoz i istovar viška materijala na trajnu deponiju po izboru izvođača, udaljenu cca 15 km</t>
  </si>
  <si>
    <t>E.13</t>
  </si>
  <si>
    <t>E.14</t>
  </si>
  <si>
    <t xml:space="preserve">Nabava, doprema i ugradnja cijevi za izvođenje cjevovoda od PEHD vodovodnih cijevi od polietilena visoke gustoće (PEHD) koja spada po MRS klasifikaciji u grupu PE100, SDR 17, a sukladne su sa HRN EN 12201, za radne tlakove od 10 bara, profila DN 90 mm. Predviđena dobava cijevi je u kolutima. Spajanje cijevi predviđeno je elektrofuzijskim zavarivanjem od strane atestiranih varilaca. U stavci ukuljčen sav spojni materijal za izvođenje spojeva cijev na cijev.
Obračun po m’ postavljenog cjevovoda. </t>
  </si>
  <si>
    <t>E.15</t>
  </si>
  <si>
    <t>Nabava, doprema i ugradnja fleksibilnog pocinčanog crijeva s prirubnicama DN 80 za izvedbu spoja obala - pristupni most i pristupni most - ponton. Obračun po m' ugrađenog crijeva.</t>
  </si>
  <si>
    <t>T kom. DN 100/80</t>
  </si>
  <si>
    <t>T kom. DN 80/80</t>
  </si>
  <si>
    <t>FF kom. DN 100, L=1000 mm</t>
  </si>
  <si>
    <t>FF kom. DN 80, L=800 mm</t>
  </si>
  <si>
    <t>FF kom. DN 80, L=400 mm</t>
  </si>
  <si>
    <t>FF kom. DN 80, L=200 mm</t>
  </si>
  <si>
    <t>Demontažni FF komad DN 80 L=200</t>
  </si>
  <si>
    <t>N kom. DN 80</t>
  </si>
  <si>
    <t>X kom. DN 80</t>
  </si>
  <si>
    <t>Prirubnica za PEHD DN 100/110</t>
  </si>
  <si>
    <t>Prirubnica za PEHD DN 80/90</t>
  </si>
  <si>
    <t>EV zasun DN 80</t>
  </si>
  <si>
    <t>Kombinirani vodomjer s ugrađenim davačem impulsa težinskog faktora 10 povezan s radijskim modulom za daljinsko očitavanje DN 80</t>
  </si>
  <si>
    <t>Radijski modul tip Wavenis - Coronis</t>
  </si>
  <si>
    <t>Nadzemni hidrant DN 80 za dubinu ugradnje 1,5 m</t>
  </si>
  <si>
    <t>Protupovratna zaklopka DN 80</t>
  </si>
  <si>
    <t>Lijevano željezna ulična kapa za zasun</t>
  </si>
  <si>
    <t>Ručno kolo za zasun DN 80</t>
  </si>
  <si>
    <t>Teleskopska ugrad. garnitura za zasun DN80</t>
  </si>
  <si>
    <t>Brtve za prirubnice DN 100</t>
  </si>
  <si>
    <t>Brtve za prirubnice DN 80</t>
  </si>
  <si>
    <t>Pocinčani vijci s maticama M 16, L=70 mm</t>
  </si>
  <si>
    <t>E.16</t>
  </si>
  <si>
    <t>E.17</t>
  </si>
  <si>
    <t xml:space="preserve">
Nabava, doprema i ugradnja fazonskih komada i armatura od sivog lijeva  NP 10 bara prema priloženoj specifikaciji. U cijenu je uključeno raznošenje i spuštanje u okno te sav potrebni spojni i brtveni materijal. Vijke treba izolirati hladnim bitumenskim premazom, a prethodno moraju biti očišćeni i osušeni. Fazonski komadi i armature ugrađuju se prema montažnim nacrtima. U cijenu je uključena nabava sveg potrebnog spojnog i brtvenog materijala, raznošenje duž trase i spuštanje u okno.
Obračun po komadu montiranih fazona, armatura i brtvenog materijala.</t>
  </si>
  <si>
    <t>E.17.1</t>
  </si>
  <si>
    <t>E.17.8</t>
  </si>
  <si>
    <t>E.17.2</t>
  </si>
  <si>
    <t>E.17.3</t>
  </si>
  <si>
    <t>E.17.4</t>
  </si>
  <si>
    <t>E.17.5</t>
  </si>
  <si>
    <t>E.17.6</t>
  </si>
  <si>
    <t>E.17.7</t>
  </si>
  <si>
    <t>E.17.9</t>
  </si>
  <si>
    <t>E.17.10</t>
  </si>
  <si>
    <t>E.17.11</t>
  </si>
  <si>
    <t>E.17.12</t>
  </si>
  <si>
    <t>E.17.13</t>
  </si>
  <si>
    <t>E.17.14</t>
  </si>
  <si>
    <t>E.17.15</t>
  </si>
  <si>
    <t>E.17.16</t>
  </si>
  <si>
    <t>E.17.17</t>
  </si>
  <si>
    <t>E.17.18</t>
  </si>
  <si>
    <t>E.17.19</t>
  </si>
  <si>
    <t>E.17.20</t>
  </si>
  <si>
    <t>E.17.21</t>
  </si>
  <si>
    <t>E.17.22</t>
  </si>
  <si>
    <t xml:space="preserve">
Nabava, doprema i ugradnja fazonskih komada od PE, NP 10 bara prema priloženoj specifikaciji u projektu. Razvoženje, raznošenje duž trase i ugradnja fazonskih komada od PE, NP 10 bara prema priloženoj specifikaciji u projektu. U cijenu je uključeno raznošenje i spuštanje u rov. Fazonski komadi ugrađuju se prema montažnim nacrtima.</t>
  </si>
  <si>
    <t>PE tuljak i prirubnica za PE cijevi DN 80/90</t>
  </si>
  <si>
    <t>Elektro spojnica DN 90</t>
  </si>
  <si>
    <t>Elektro koljeno 90° DN 90</t>
  </si>
  <si>
    <t>Elektro koljeno 45° DN 90</t>
  </si>
  <si>
    <t>E.18</t>
  </si>
  <si>
    <t>E.18.1</t>
  </si>
  <si>
    <t>E.18.2</t>
  </si>
  <si>
    <t>E.18.3</t>
  </si>
  <si>
    <t>E.18.4</t>
  </si>
  <si>
    <t xml:space="preserve">
Uzorkovanje vode iz cjevovoda nakon uspješno obavljene tlačne probe te izrada bakteriološke, fizikalno – kemijske analize ispravnosti vode te analize vode na sadržaj mineralnih ulja. 
Obračun po m' cjevovoda.</t>
  </si>
  <si>
    <t xml:space="preserve">
Tlačno ispitivanje cjevovoda na tlak 8,0 bara prema HRN EN 805, uključivo montažu i demontažu privremenog dovoda vode i spojeva, aparata za tlačenje s manometrom i kontrolnim manometrom, nabavu i dopremu vode, punjenje cjevovoda vodom i ispuštanje vode. Prije punjenja cjevovoda vodom mora biti izvršeno učvršćivanje cjevovoda (djelomično zatrpavanje - osim spojeva) da uslijed tlaka ne bi došlo do pomicanja cijevi i  time oštećenja   izolacije cijevi ili  spojeva. Punjenje cjevovoda vodom izvesti polagano da zrak može polagano izaći.
Obračun po m’ tlačno ispitanog cjevovoda.</t>
  </si>
  <si>
    <t>E.19</t>
  </si>
  <si>
    <t>E.20</t>
  </si>
  <si>
    <t>E.21</t>
  </si>
  <si>
    <t>E.22</t>
  </si>
  <si>
    <t>Nabava, doprema, razvoženje, raznošenje duž trase i ugradnja zaštitne čelične cijevi profila DN 219,1/6,3 mm za izvedbu prolaza cjevovoda ispod pješačke i biciklističke staze te na mjestima križanja s postojećim ili projektiranim instalacijama. Cijenom je obuhvaćen sav potrebit spojni materijal. Zaštitna čelična cijev oblika i mjera prema HRN EN 10219-2 te uvjetima izrade i isporuke prema HRN EN 10219-1. Zaštitnu cijev je nužno antikorozivno zaštiti bitumenskim premazima iznutra i izvana. U tijeku izvođenja radova izvršiti privremenu regulaciju prometa prema prilogu u projektu. Kod izvođenja radova strogo se pridržavati uputa i propisa o sigurnosti na radu.
Obračun po m’ ugrađene zaštitne čelične cijevi uključivo kompletne pripremne i završne radove.</t>
  </si>
  <si>
    <t xml:space="preserve">
Nabava, doprema i ugradnja koncentričnih izolatora 100/200 mm, tipa kao MONTER za uvlačenje vodovodne cijevi u zaštitnu cijev. Izolator ugraditi prema preporuci proizvođača.
Obračun po kom montiranog izolatora.  </t>
  </si>
  <si>
    <t xml:space="preserve">
Završno brtvljenje zaštitne čelične cijevi na oba kraja bitumeniziranom kudeljom i zaštitnom gumenom navlakom učvršćenom s odgovarajućim obujmicama na zaštitnu i radnu cijev, tzv. „Z“ brtva 100/200 mm. Stavka obuhvaća nabavu, dopremu, razvoženje, raznošenje duž trase i ugradnju potrebnog materijala.
Obračun po kom montirane brtve.  </t>
  </si>
  <si>
    <t>E.23</t>
  </si>
  <si>
    <t>E.24</t>
  </si>
  <si>
    <t xml:space="preserve">
Geodetsko snimanje položenih cjevovoda, izrada i ovjera elaborata te unošenje u katastar vodovodnih instalacija.</t>
  </si>
  <si>
    <t xml:space="preserve">
Nabava, doprema potrebnog materijala, izrada, postavljanje i kasnija demontaža zaštitne ograde oko iskopanih rovova na trasi cjevovoda u skladu s propisima zaštite na radu te pješačkih prijelaza preko rovova na lokacijama mogućeg kretanja pješaka. Obračun prema zaštiti cijele trase.</t>
  </si>
  <si>
    <t>- zaštitna ograda</t>
  </si>
  <si>
    <t>- pješački prijelazi (3 m2)</t>
  </si>
  <si>
    <t>E.25</t>
  </si>
  <si>
    <t>E.26</t>
  </si>
  <si>
    <t>E.26.1</t>
  </si>
  <si>
    <t>E.26.2</t>
  </si>
  <si>
    <t>E.27</t>
  </si>
  <si>
    <t xml:space="preserve">
Izmještanje ili osiguranje podzemnih instalacija prema uvjetima vlasnika instalacija uz dogovor vlasnika, projektanta, nadzora i investitora na dionicama gdje se trasa cjevovoda preklapa sa postojećim instalacijama. Za definiranje paralelnog vođenja i križanja instalacija korišteni su podaci o položaju instalacija dobiveni od nadležnih službi unutar posebnih uvjeta gradnje, no postoji mogućnost pronalaska i neevidentiranih instalacija ili odstupanja položaja instalacija iz posebnih uvjeta gradnje i stvarnih položaja instalacija. </t>
  </si>
  <si>
    <t xml:space="preserve">
Nabava, doprema i postavljanje PVC trake upozorenja iznad položenih vodoopskrbnih cjevovoda. Polaganje izvršiti iznad cijevi, na dubini cca 0,5 m. PVC traka širine min. 5 cm s oznakom vodovod ili sl. Obračun po m' PVC trake.</t>
  </si>
  <si>
    <t xml:space="preserve">
Radovi i materijali na prespajanju cjevovoda na postojeću mrežu koji se izvode isključivo uz odobrenje i suglasnost komunalnog poduzeća. U jediničnu cijenu sata prespajanja uključena je cijena rada ekipe (4-6 ljudi + svi potrebni strojevi) te sve potrebne radnje u svezi s prespajanjem, rad muljne crpke za potrebe izbacivanja vode iz rova. Obračunava se po stvarno utrošenim satima ekipe.</t>
  </si>
  <si>
    <t>sati</t>
  </si>
  <si>
    <t>E.28</t>
  </si>
  <si>
    <t>E.29</t>
  </si>
  <si>
    <t>F.1</t>
  </si>
  <si>
    <t>Iskop zemljanog rova (š=0,4m, h=1m) u tlu C kategorije i jame za potrebe polaganja kabela, proturnih cijevi i uzemljivačke trake te postavljanja energetskih i rasvjetnih stupova , komplet sa izradom posteljice od pijeska (debljine 0,1m), nabijanjem zemlje i odvozom viška zemlje na za to predviđeni deponij. Obračun po m3 iskopa u sraslom stanju.</t>
  </si>
  <si>
    <t>Izrada, u već iskopanoj zemljanoj jami, temelja dimenzija: 0,7x0,7x1,0m (za rasvjetni stup visine 6m) od betona razreda tlačne čvrstoće C25/30, komplet s ugradnjom sidrenih vijaka i 2 proturne cijevi (Ø50mm)</t>
  </si>
  <si>
    <t>upozoravajuće PVC trake s natpisom: PAŽNJA ELEKTROENERGETSKI KABEL</t>
  </si>
  <si>
    <t>m</t>
  </si>
  <si>
    <t>PVC štitnika kabela</t>
  </si>
  <si>
    <t>proturnih instalacijskih cijevi</t>
  </si>
  <si>
    <t>kabuplast - F Ø90mm</t>
  </si>
  <si>
    <t>kabuplast - F Ø50mm</t>
  </si>
  <si>
    <t>uzemljivačka traka od nehrđajućeg čelika, (Rf) P30x3mm</t>
  </si>
  <si>
    <t>energetski kabel</t>
  </si>
  <si>
    <t>FG70OR 4x240+120mm2</t>
  </si>
  <si>
    <t>PP00-Y 5x2.5mm2</t>
  </si>
  <si>
    <t>FG7OR 3x2.5mm2</t>
  </si>
  <si>
    <t>PP00-Y 3x2.5mm2</t>
  </si>
  <si>
    <t>F.2</t>
  </si>
  <si>
    <t>F.3</t>
  </si>
  <si>
    <t>F.4</t>
  </si>
  <si>
    <t>F.5</t>
  </si>
  <si>
    <t>F.5.1</t>
  </si>
  <si>
    <t>F.5.2</t>
  </si>
  <si>
    <t>F.5.3</t>
  </si>
  <si>
    <t>F.5.4</t>
  </si>
  <si>
    <t>F.5.5</t>
  </si>
  <si>
    <t>F.5.6</t>
  </si>
  <si>
    <t>F.5.7</t>
  </si>
  <si>
    <t>F.5.8</t>
  </si>
  <si>
    <t>F.5.9</t>
  </si>
  <si>
    <t>F.5.10</t>
  </si>
  <si>
    <t>F.5.11</t>
  </si>
  <si>
    <t>F.6</t>
  </si>
  <si>
    <t>Geodetsko snimanje podzemnih vodova i priključaka s izradom i isporukom odgovarajućeg crteža za katastar podzemnih instalacija</t>
  </si>
  <si>
    <t>F.7</t>
  </si>
  <si>
    <t>Preuzimanje od elektrodistributera samostojećeg priključno mjernog ormara (SPMO) te njegova montaža u zemlju i spajanje</t>
  </si>
  <si>
    <t>cilindar bravica s ključem</t>
  </si>
  <si>
    <t>magnetski držač dokumentacije A4</t>
  </si>
  <si>
    <t>4-polni odvodnik prenapona, B/C  TNS 275V/25kA</t>
  </si>
  <si>
    <t>3-polna rastavna sklopka, NV000 / 125A</t>
  </si>
  <si>
    <t>rastalni ulošci, NV000 35…100A</t>
  </si>
  <si>
    <t>3-polna rastavna sklopka, D0/63A</t>
  </si>
  <si>
    <t>rastalni ulošci, D0 - 50A</t>
  </si>
  <si>
    <t>el. brojilo, indirektno / 0..5A / 2-tarifno</t>
  </si>
  <si>
    <t>prolazni kabelski strujni trafo, 125A/5A</t>
  </si>
  <si>
    <t>digitalni tjedni uklopni sat sa funkcijom uklopa/isklopa prema geografskoj poziciji i vremenu izlaska/zalaska sunca, 230V / 2-kanalni</t>
  </si>
  <si>
    <t>instalacijski sklopnik, 230V / 2x20A</t>
  </si>
  <si>
    <t>el. grijač razdjelnice, 230V / 100W</t>
  </si>
  <si>
    <t>termostat za el. grijač razdjelnice</t>
  </si>
  <si>
    <t>5-polna ( 3P + N + PE ) nadgradna industrijska priključnica, u kučištu s sklopkom, 125A/ 400V/ IP66</t>
  </si>
  <si>
    <t>L1, L2, L3, N i PE sabirnica (400A / 1m)</t>
  </si>
  <si>
    <t>rad na montaži i spajanju opreme, uvodnice,  POK kanali, vodovi, stopice, DIN nosači, označavanje…</t>
  </si>
  <si>
    <t>F.8</t>
  </si>
  <si>
    <t>F.9</t>
  </si>
  <si>
    <t>F.9.1</t>
  </si>
  <si>
    <t>F.9.2</t>
  </si>
  <si>
    <t>F.9.3</t>
  </si>
  <si>
    <t>F.9.4</t>
  </si>
  <si>
    <t>F.9.5</t>
  </si>
  <si>
    <t>F.9.6</t>
  </si>
  <si>
    <t>F.9.7</t>
  </si>
  <si>
    <t>F.9.8</t>
  </si>
  <si>
    <t>F.9.9</t>
  </si>
  <si>
    <t>F.9.10</t>
  </si>
  <si>
    <t>F.9.11</t>
  </si>
  <si>
    <t>F.9.12</t>
  </si>
  <si>
    <t>F.9.13</t>
  </si>
  <si>
    <t>F.9.14</t>
  </si>
  <si>
    <t>F.9.15</t>
  </si>
  <si>
    <t>F.9.16</t>
  </si>
  <si>
    <t>F.9.17</t>
  </si>
  <si>
    <t>F.9.18</t>
  </si>
  <si>
    <t>F.9.19</t>
  </si>
  <si>
    <t>F.9.20</t>
  </si>
  <si>
    <t>F.9.21</t>
  </si>
  <si>
    <t>F.9.22</t>
  </si>
  <si>
    <t>F.9.23</t>
  </si>
  <si>
    <t>F.9.24</t>
  </si>
  <si>
    <t>Dobava, montaža na čeličnu konstrukciju pontona te spajanje slijedećeg instalacijskog pribora:</t>
  </si>
  <si>
    <t>nosača rasvjete i kamere koji se sastoji od čeličnog pravokutnog profila dimenzija: 60x50mm/5000mm, sa zatvorenim vrhom, obojanog u boju ograde pontona. Pričvršćenje na ogradu pontona je predviđeno varenjem. Kroz unutrašnjost pravokutnog profila provode se vodovi za rasvjetu i videonadzor.</t>
  </si>
  <si>
    <t>n/ž instalacijska kutija 80x80mm, IP44, 4 uvodnice</t>
  </si>
  <si>
    <t>F.9.25</t>
  </si>
  <si>
    <t>F.10</t>
  </si>
  <si>
    <t>F.10.1</t>
  </si>
  <si>
    <t>F.10.2</t>
  </si>
  <si>
    <t>F.10.3</t>
  </si>
  <si>
    <t>F.10.4</t>
  </si>
  <si>
    <t>F.11</t>
  </si>
  <si>
    <t>Dobava, montaža  na već postavljane rasvjetne stupove i nosače slijedećih  rasvjetnih armatura (kod nuđenja se podrazumjeva da je svaka rasvjetna armatura kompletirana sa pripadnom elektronskom predspojnom napravom, odgovarajućim izvorom svjetlosti te svim potrebnim montažnim i spojnim priborom):</t>
  </si>
  <si>
    <t>F.11.1</t>
  </si>
  <si>
    <t>Dobava, montaža i spajanje: reflektora tipa SITECO model FLOODLIGHT 20 MINI LED ili jednakovrijedno. Kriteriji jednakovrijednosti:
- priključne snage min. 100 W
- dimenzije kućišta ne veće od 570x350x65 mm. 
- Okvir kućišta od diecast aluminija, prahom obojano, metalik sive boje
- poklopac: zaštitni disk od kaljenog sigurnosnog stakla
- LED jedinica i modul svjetiljke:  diecast aluminij, prahom-obložene, metalik siva boja, podesiv na 0°, 5°, 10°, 15° , uklj. 1x M20 uvodnica za kabel Ø 6.5..12mm
- Primarna kontrola svjetla pomoću leća, direktna distribucija svjetlosti
- LED High Power izvor svjetlosti svjetlosnog toka min. 11000 lm, boje svjetla 830, temp. boje 3000K, efikasnost svjetiljke min. 100 lm/W
- ugrađen upravljački uređaj, oprema zaštićena od pregrijavanja, redukcija snage, digitalno komunikacijsko sučelje, stalna kontrola svjetlosnog toka, vremenski ovisna kontrola svjetlosnog toka, fleksibilna parametrizacija svjetlosnog toka, elektronska redukcija snage. 
- emisija svjetla 0% pri nagibu od 0°. 
- Način montaže na vrh stupa/konzole/luka pomoću adaptera ili nosača.
- životni vijek min. 50,000h (L90/B10), 100.000h (L85/B10). 
- Mehanička zaštita IP66, izolacijske klase II. 
Reflektor certificiran prema CE, ENEC VDE. Standard: HRN EN 12944 Sav montažni i spojni pribor uključen u cijenu. Obračun po kompletu ugrađenog reflektora.</t>
  </si>
  <si>
    <t>PP00-Y 5x4mm2</t>
  </si>
  <si>
    <t>PP00-Y 5x2,5mm2</t>
  </si>
  <si>
    <t>PP00-Y 3x2,5mm2</t>
  </si>
  <si>
    <t>PP00-Y 5x1,5mm2</t>
  </si>
  <si>
    <t>PP00-Y 3x1,5mm2</t>
  </si>
  <si>
    <t>P/MJ-Y 16mm2</t>
  </si>
  <si>
    <t>P/MJ-Y 10mm2</t>
  </si>
  <si>
    <t>P/MJ-Y 6mm2</t>
  </si>
  <si>
    <t>F/UTP-PE,Cat.5 s pojačanom izolacijom - za postavljanje u zemlju</t>
  </si>
  <si>
    <t>F.11.2</t>
  </si>
  <si>
    <t>F.12</t>
  </si>
  <si>
    <t>Dobava, polaganje u već položene instalacijske regale, kanalice i cijevi te spajanje slijedećih kabela:</t>
  </si>
  <si>
    <t>Povezivanje stranih metalnih masa i instalacija na sabirni zemljovod ili  sabirnicu za izjednačenje potencijala (SIP) sa obujmicama i ostalim priborom (vodovi uračunati u stavci vodova)</t>
  </si>
  <si>
    <t>Sakupljanje šute i otpadnog materijala, te odvoz na odgovarajući deponij</t>
  </si>
  <si>
    <t>Puštanje izvedene el. instalacije u rad, podešavanje, označavanje</t>
  </si>
  <si>
    <t>Ispitivanje izvedene el. instalacije od strane strane akreditirane tvrtke komplet sa izdavanjem mjernih protokola i uvjerenja o ispravnosti</t>
  </si>
  <si>
    <t>F. RADOVI NA PRIKLJUČKU PRISTANIŠTA NA ELEKTROENERGETSKU MREŽU I VIDEONADZOR</t>
  </si>
  <si>
    <t>F.12.1</t>
  </si>
  <si>
    <t>F.12.2</t>
  </si>
  <si>
    <t>F.12.3</t>
  </si>
  <si>
    <t>F.12.4</t>
  </si>
  <si>
    <t>F.12.5</t>
  </si>
  <si>
    <t>F.12.6</t>
  </si>
  <si>
    <t>F.12.7</t>
  </si>
  <si>
    <t>F.12.8</t>
  </si>
  <si>
    <t>F.12.9</t>
  </si>
  <si>
    <t>Dobava, montaža, spajanje i puštanje u rad, od strane registrirane (ovlaštene) zaštitarske tvrtke za poslove tehničke zaštite, slijedeće opreme tehničke zaštite:</t>
  </si>
  <si>
    <t>F.13</t>
  </si>
  <si>
    <t>F.14</t>
  </si>
  <si>
    <t>F.15</t>
  </si>
  <si>
    <t>F.16</t>
  </si>
  <si>
    <t>F.17</t>
  </si>
  <si>
    <t>Dobava, montaža i spajanje: reflektora tipa SITECO model FLOODLIGHT 20 MICRO LED ili jednakovrijedno. Kriteriji jednakovrijednosti:
- priključna snaga min. 25 W
- Dimenzije kućišta ne veće od 415x220x50mm. 
- Okvir kućišta od diecast aluminija, prahom obojano, metalik sive boje 
- poklopac: zaštitni disk od kaljenog sigurnosnog stakla. 
- LED jedinica i modul svjetiljke:  diecast aluminij, prahom-obložene, metalik siva boja, podesiv na 0°, 5°, 10°, 15° , uklj. 1x M20 uvodnica za kabel Ø 6.5..12mm. 
Primarna kontrola svjetla pomoću leća, direktna distribucija svjetlosti. 
- LED High Power izvor svjetlosti svjetlosnog toka min. 2550 lm, boje svjetla 830, temp. boje 3000K, efikasnost svjetiljke min. 85 lm/W.
- ugrađen upravljački uređaj, oprema zaštićena od pregrijavanja, redukcija snage, digitalno komunikacijsko sučelje, stalna kontrola svjetlosnog toka, vremenski ovisna kontrola svjetlosnog toka, fleksibilna parametrizacija svjetlosnog toka, elektronska redukcija snage.
- Emisija svjetla 0% pri nagibu od 0°. 
- Način montaže na vrh stupa/konzole/luka pomoću adaptera ili nosača.
- Životni vijek do 50,000h (L90/B10), 100.000h (L85/B10).  
- Mehanička zaštita IP66, izolacijske klase II. 
Reflektor certificiran prema CE, ENEC VDE. Standard: HRN EN 12944 Sav montažni i spojni pribor uključen u cijenu. Obračun po kompletu ugrađenog reflektora.</t>
  </si>
  <si>
    <t>Razdjelnica videonadzora (RVN) koja se sastoji od gotovog tvorničkog, metalnog, nazidnog ormara dimenzija: 50x40x30cm,  u zaštitnoj izvedbi IP66 opremljenog sa montažnom pločom te svim potrebnim montažnim i spojnim priborom, te sa ugrađenom slijedećom opremom:</t>
  </si>
  <si>
    <t>F.17.1</t>
  </si>
  <si>
    <t>1-polni modularni odvodnik prenapona, podnožje + modul:  L-PE / kl.III / 15kA</t>
  </si>
  <si>
    <t>1-polni modularni odvodnik prenapona, podnožje + modul:  N-PE / kl.III / 20kA</t>
  </si>
  <si>
    <t>opskrbna jedinica (ispravljač), 230VAC/24VDC -75W, DIN montaža</t>
  </si>
  <si>
    <t>industrijski ethernet preklopnik, 5-Port Gigabit Switch w / 4-Port 802.3at PoE+</t>
  </si>
  <si>
    <t>rad na montaži i spajanju opreme, uvodnice,  vodovi, stopice, konektori, DIN nosači, označavanje…</t>
  </si>
  <si>
    <t>F.17.1.1</t>
  </si>
  <si>
    <t>F.17.2</t>
  </si>
  <si>
    <t>F.17.3</t>
  </si>
  <si>
    <t>F.17.4</t>
  </si>
  <si>
    <t>grebenasta sklopka 0-1/32A/3P/DIN montaža/glavna</t>
  </si>
  <si>
    <t>redne stezaljke 2,5 mm2</t>
  </si>
  <si>
    <t>zaštitni prekidač C10/1</t>
  </si>
  <si>
    <t>zaštitni prekidač C16/1</t>
  </si>
  <si>
    <t>F.17.1.2</t>
  </si>
  <si>
    <t>F.17.1.3</t>
  </si>
  <si>
    <t>F.17.1.4</t>
  </si>
  <si>
    <t>F.17.1.5</t>
  </si>
  <si>
    <t>F.17.1.6</t>
  </si>
  <si>
    <t>F.17.1.7</t>
  </si>
  <si>
    <t>F.17.1.8</t>
  </si>
  <si>
    <t>F.17.1.9</t>
  </si>
  <si>
    <t>F.17.1.10</t>
  </si>
  <si>
    <t>F.17.1.11</t>
  </si>
  <si>
    <t>WI-FI pristupna točka, 2.4Ghz 802.11b/g/n 28dBm Outdoor 11dBi Mimo CPE (koristi se za Point-to MultiPoint, Point-to-Point ili Wireless Client), komplet s PoE napajanjem i vanjskom antenom, komplet s ovjesnim i spojnim proborom za postavljanje na čelični stup</t>
  </si>
  <si>
    <t xml:space="preserve"> IP kamera minimalnih tehničkih karakteristika:
rezolucija: 4 Megapixela
IR domet: 50m
1/3” CMOS prograsivni scan • PoE
IP66 
detekcija pokreta, dinamička analiza, tamperaturni alarm 
komplet sa montažnom kutijom te spojnim i ovjesnim proborom</t>
  </si>
  <si>
    <t>Vanjska elektromehanička podizna kolna rampa (koja se montira  na pripremljeno betonsko podnožje), 230V / 315W / IP44 / vrijeme dizanja: 5s / dužina kraka: 5m / srednja frekvencija prometa, opremljena s montažnim ankerom i sa 10 daljinskih upravljača</t>
  </si>
  <si>
    <t>Nabava, doprema i ugradnja na već postavljeni betonski temelj rasvjetnog čeličnog pocinčanog cjevastog rasvjetnog stupa, ukupna visina stupa 6m, gornji promjer stupa 76mm, obojanog u boju svjetiljke, komplet s razvodnim ormarićem (2xD0/10A), montažnim proborom i ankerom</t>
  </si>
  <si>
    <t>Nabava, doprema i ugradnja na rasvjetni stup L konzole za postavljanje 2 svjetiljke, duljina krakova konzole 400m, nagib 0 stupnjeva, kut između osi na konzoli 90 stupnjeva, postavljanje na stup promjera 60mm, prihvat svjetiljke promjera 60mm, pocinčan + obojan u boju svjetiljke</t>
  </si>
  <si>
    <t>Nabava, doprema i ugradnja u već iskopani zemljani rov:</t>
  </si>
  <si>
    <t>Nabava, doprema i ugradnja križne spojnice od nehrđajućeg čelika (Rf) traka-traka</t>
  </si>
  <si>
    <t>Nabava, doprema, ugradnja i spajanje el. razdjelnice pristaništa (ROP) koja se sastoji od</t>
  </si>
  <si>
    <t>kompaktni prekidač 400A / 3P / 50kA</t>
  </si>
  <si>
    <t>grebenasta sklopka 20A/1-0-2/1P/DIN montaža</t>
  </si>
  <si>
    <t>zaštitni prekidač C6/1</t>
  </si>
  <si>
    <t>2-polni kombinirani zaštitni prekidač LS-FI C10A/Id=30mA</t>
  </si>
  <si>
    <t>2-polni kombinirani zaštitni prekidač LS-FI C16A/Id=30mA</t>
  </si>
  <si>
    <t>4-polni strujni zaštitni prekidač FID 125A/Id=300mA</t>
  </si>
  <si>
    <t>redne stezaljke 240mm2</t>
  </si>
  <si>
    <t>redne stezaljke 50mm2</t>
  </si>
  <si>
    <t>redne stezaljke 2,5mm2</t>
  </si>
  <si>
    <t>F.9.26</t>
  </si>
  <si>
    <t>samogasiva PVC kanalica, komplet sa svim potrebnim montažnim i spojnim priborom 60x40mm</t>
  </si>
  <si>
    <t>samogasiva PVC kanalica, komplet sa svim potrebnim montažnim i spojnim priborom 25x16mm</t>
  </si>
  <si>
    <t>kruta instalacijska cijev, komplet sa svim potrebnim montažnim i spojnim priborom PNT16</t>
  </si>
  <si>
    <t>gibljiva instalacijska cijev, komplet sa svim potrebnim montažnim i spojnim priborom CSS16</t>
  </si>
  <si>
    <t>F.10.5</t>
  </si>
  <si>
    <t>F.10.6</t>
  </si>
  <si>
    <r>
      <t>Nabava, doprema i ugradnja betona razreda tlačne čvrstoće C30/37, XC4, XF2</t>
    </r>
    <r>
      <rPr>
        <sz val="10"/>
        <rFont val="Arial"/>
        <family val="2"/>
        <charset val="238"/>
      </rPr>
      <t>. U jediničnu cijenu je uračunat rad, materijal, njega betona, uzimanje probnih uzoraka i sve ostalo što je potrebno za potpuno dovršenje radova. Stavka također obuhvaća i završnu obradu betona nakon skidanja oplate (izravnavanje, zapunjavanje i zaglađivanje) prema uputama Nadzornog Inženjera. Obračun po m3 ugrađenog betona.</t>
    </r>
  </si>
  <si>
    <t>gotovog tvorničkog samostojećeg poliesterskog ormara dimenzija: 100x100x42cm, u zaštitnoj izvedbi IP55 opremljen sa pripadnim visokim (100cm) montažnim podnožjem za ugradnju u tlo, montažnom pločom te svim potrebnim montažnim i spojnim priborom, te sa ugrađenom slijedećom opremom:</t>
  </si>
  <si>
    <t>C.6.6</t>
  </si>
  <si>
    <t>C.6.6.1</t>
  </si>
  <si>
    <t>C.6.6.2</t>
  </si>
  <si>
    <t>C.6.6.3</t>
  </si>
  <si>
    <t>C.6.6.4</t>
  </si>
  <si>
    <t>C.6.6.5</t>
  </si>
  <si>
    <t>Nabava, doprema i postavljanje znaka E.5. (Stajanje dozvoljeno na strani vodnog puta na kojoj je postavljen znak) sukladno članku 7.05 – Mjesta za stajanje Pravilnika o plovidbi na unutarnjim vodama (NN 138/15) s dodatnom pločom ispod znaka s natpisom naziva pristaništa. Znak i ploča trebaju biti vidljiva s vodne strane na završnoj gredi postojeće obaloutvrde.</t>
  </si>
  <si>
    <t>Nabava, doprema i ugradnja mehaničkog zbijenog kamenog zrnatog materijala kao podloge za izvedbu AB temelja ploče s natpisom naziva pristaništa i znaka E.5, granulacije 0,1 - 63 mm, u sloju debljine 20 cm na prethodno uređeno temeljno tlo. Obračun po m3 ugrađenog mehaničkog zbijenog kamenog zrnatog materijala u zbijenom stanju.</t>
  </si>
  <si>
    <t>Izvedba AB temelja ploče s natpisom naziva pristaništa i znaka E.5. Izvodi se od betona  C30/37, XC4. Ploča i znak se temelje na jednom AB samcu dimenzija 0,4 x 0,4 x 1,0 m. U stavku je uključena nabava, transport i ugradnja betona. Također stavka uključuje rad, materijal, njega betona, uzimanje probnih uzoraka i sve ostalo što je potrebno za potpuno dovršenje radova. Obračun po m3 ugrađenog betona.</t>
  </si>
  <si>
    <t>Izrada, montaža i demontaža oplate za izvedbu temelja ploče s natpisom naziva pristaništa i znaka E.5. U stavku je uključena izrada, montaža i demontaža oplate. Stavka obuhvaća rad, materijal i glatku oplatu. Obračun po m2 oplate.</t>
  </si>
  <si>
    <t>Dobava, doprema i ugradnja ploče s natpisom naziva pristaništa i obalne oznake (znaka E.5.) s naljepnicom znaka u reflektirajućoj tehnici. Obalna oznaka je dimenzija 100 x 100 cm, izrađena od aluminijskog lima AlMg3 ili AlMg5 debljine minimalno 3 mm sa čeličnim okvirom i pripremljenim prihvatom za stup oznake. Stup oznake je pocinčana čelična šavna cijev ∅3/4.85 duljine 6m od čega je 1m ukopana u tlo (AB temelj). Stup se na dno AB temelja spaja putem čelične anker ploče (∅ 300x10) i čeličnih ankera 500x50x5 mm (4 kom "u križ"). Naljepnica oznake mora biti izrađena od reflektirajuće folije klase III. U stavku je uključena i izrada dopunske ploče ispod znaka s natpisom naziva pristaništa. Dopunska ploča je dimenzija 35 x 100 cm, izrađena od aluminijskog lima AlMg3 ili AlMg5 debljine minimalno 3 mm sa čeličnim okvirom i pripremljenim prihvatom za stup oznake. Stavka također obuhvaća i antikorozivnu zaštitu stupa dopunske ploče i obalne oznake. Zaštita se izvodi s dva sloja temeljne boje i tri sloja lak boje za čelik, u bijeloj boji. Obračun po kom ugrađene dopunske ploče i obalne oznake.</t>
  </si>
  <si>
    <t>G.1</t>
  </si>
  <si>
    <t>G.2</t>
  </si>
  <si>
    <t>G.3</t>
  </si>
  <si>
    <t>I. PROJEKTIRANJE, IZGRADNJA, ISPORUKA I MONTAŽA PRISTANA (PONTON) I PRISTUPNOG MOSTA</t>
  </si>
  <si>
    <t>TROŠKOVNIK RADOVA NA IZGRADNJI PRISTANIŠTA ZA PUTNIČKE BRODOVE U OSIJEKU</t>
  </si>
  <si>
    <t>I.1</t>
  </si>
  <si>
    <t>I.2</t>
  </si>
  <si>
    <t>I.3</t>
  </si>
  <si>
    <t>I.4</t>
  </si>
  <si>
    <t>I.2.1</t>
  </si>
  <si>
    <t>I.2.2</t>
  </si>
  <si>
    <t>Troškovi nadzora gradnje pristana i mostova od strane HRB-a. Stavkom obuhvatiti putne troškove za 2 predstavnika HRB-a do mjesta gradnje 4 puta tijekom gradnje, dnevnice u zemlji gradnje. Obračun po komadu izvršenog nadzora.</t>
  </si>
  <si>
    <t>Troškovi nadzora od strane HRB-a nakon montaže pristana i mostova na predviđenu lokaciju i ishođenje odobrenja HRB-a.Obračun po komadu izvršenog nadzora i ishođenog odobrenja od strane HRB-a. Isto mora biti provedeno prije tehničkog pregleda građevine.</t>
  </si>
  <si>
    <t>Izgradnja pristana i pristupnog mosta sukladno elaboratu tehničko-tehnološkog rješenja i projektu iz prethodne stavke. Stavka obuhvaća izgradnju, dopremu do mjesta ugradnje i ugradnju na prethodno izvedene građevinske elemente pristaništa. Stavka obuhvaća i kompletnu antikorozivnu zaštitu pristana i mostova</t>
  </si>
  <si>
    <t>Pristan dimenzija preko svega 60 x 8 m sa svom opremom (užad, bokoštitnici, bitve, pripone, ograde i sl.) prema elaboratu tehničko-tehnološkog rješenja koji je sastavni dio glavnog projekta</t>
  </si>
  <si>
    <t>Pristupni most duljine 28 m, korisne širine ne manje od 1,8 m sa svom opremom (pripone, ograde, protuklizna obrada hodne površine) prema elaboratu tehničko-tehnološkog rješenja koji je sastavni dio glavnog projekta</t>
  </si>
  <si>
    <t>REKAPITULACIJA RADOVA NA IZGRADNJI PRISTANIŠTA ZA PUTNIČKE BRODOVE U OSIJEKU</t>
  </si>
  <si>
    <t>Izrada dilatacija AB završnog vijenca obaloutvrde. Dilatacije izvesti na svakih cca 6,0 m grede. Susjedni taktovi međusobno se spajaju sa čeličnim moždanicima Φ20 koji se postavljaju na trećinama širine grede. Moždanike je potrebno primjereno zaštititi od djelovanja korozije bitumenskim premazom te ih s jedne strane ubetonirati (prvi takt) odnosno postaviti u "Juvidur" cijevi s druge strane (drugi takt). Dilatacijske razdjelnice po cijeloj širini grede ispuniti mekanim EPS-om, vanjske rubove u dubini 1 cm zabrtviti trajno elastičnim kitom.
Jedna dilatacija se sastoji od:
- moždanici, Φ20, B500B
- Juvidur cijevi, Φ22x25 mm
- ekspandirani polistiren, d=1,0 cm
'- trajno elastični kit
Obračun po komadu izvedene dilatacije.</t>
  </si>
  <si>
    <t>A.9</t>
  </si>
  <si>
    <t>A.10</t>
  </si>
  <si>
    <t>Izrada elaborata plana organizacije gradilišta kojim će se definirati pristupni putovi za dopremu materijala i mehanizacije do mjesta rada, odnosno ugradnje, lokacije privremenih deponija materijala i sl. Na izrađeni elaborat je Izvođač dužan ishoditi pozitivno mišljenje nadležnih službi Grada Osijeka. Obračun po kompletu izrađenog elaborata.</t>
  </si>
  <si>
    <t>Snimanje i izrada elaborata evidentiranja postojećeg stanja objekata, infrastrukture i komunalne opreme uzduž trase šetnice od stare vodovodne centrale do stubišta prema zimskoj luci prije početka radova, radi mogućnosti utvrđivanja eventualno nastalih šteta na postojećim objektima i infrastrukturi pri izvođenju radova, uključivo izrada fotodokumentacije.
Dokumentacija se predaje Naručitelju u četiri (4) tiskana i uvezana primjerka i dva (2) primjerka u digitalnom obliku na CD-u. Dokumentaciju mora izraditi ovlašteni sudski vještak građevinske struke.
Obračun po kompletu izrađenog elaborata evidentiranja postojećeg stanja.</t>
  </si>
  <si>
    <t>A.11</t>
  </si>
  <si>
    <t>Izrada privremene pristupne rampe za pristup mehanizacije do lokacije pristaništa. Rampu izvesti nabavom, dopremom i ugradnjom kamenog zrnatog materijala frakcije 0,1-63 mm, dimenzija i nagiba prilagođenog korištenoj mehanizaciji. Obračun po m3 ugrađenog materijala.</t>
  </si>
  <si>
    <t>Uklanjanje pristupne rampe od kamenog materijala iz stavke A.11 nakon dovršetka izvođenja radova. Obračun po kompletno uklonjenoj rampi.</t>
  </si>
  <si>
    <t>Strojno zasijecanje/rezanje postojećih asfaltnih površina debljine do 10 cm. Stavka obuhvaća strojno rezanje asfalta na mjestu gdje počinje tj. završava navedena rekonstrukcija asfaltne površine, radi kvalitetnije izrade spoja starog i novog asfalta.
Razbijanje, skidanje, transport i zbrinjavanje asfaltnih površina predmet su zasebne stavke i nisu obračunati ovom stavkom.
Jedinična cijena stavke obuhvaća strojno zasijecanje postojećih prometnih površina pomoću kružne pile te sav potreban rad, materijal  i pomoćna sredstva za izvedbu opisanog rada.
Obračun po m' zasječene prometne asfaltne površine.</t>
  </si>
  <si>
    <t>Frezanje asfalta u predmetnoj zoni obuhvata - uklop u postojeće prometnice i pješačke površine. Stavka obuhvaća strojno frezanje (ohrapavljenje) asfalta debljine do 10 cm. Nakon toga postojeću posteljicu potrebno je očistiti i otprašiti. Stavka obuhvaća i utovar, odvoz i zbrinjavanje otpadnog asfalta u skladu sa Pravilnikom o gospodarenju građevinskim otpadom N.N. 69/16, Pravilnikom o gospodarenju otpadom N.N. 117/17. Troškove deponije i deponiranja snosi Izvođač što je uključeno u ovu stavku. Izvođač je dužan u potpunosti osigurati prijevoz na samom gradilištu, kao i na javnim prometnim površinama. Frezanje asfalta izvesti samo na obuhvatu odobrenom od strane Nadzornog inženjera. Obračun po m2 isfrezane, uklonjenje i deponirane afaltne površine.</t>
  </si>
  <si>
    <t>D.3</t>
  </si>
  <si>
    <t>Popravak kolničke konstrukcije pješačke staze. Stavka obuhvaća izradu kolničke konstrukcije (habajućeg i nosivog sloja) pješačkih staza.</t>
  </si>
  <si>
    <t>D.3.1</t>
  </si>
  <si>
    <t>D.3.2</t>
  </si>
  <si>
    <t>D.4</t>
  </si>
  <si>
    <t>Vraćanje svih zauzetih/ođštećenih površina u prvobitno stanje nakon završetka izvođenja radova. Stavka se odnosi na površine koje su zauzete gradilišnim deponijama, mehanizacijom izvođača i sl. ili površine oštećene djelovanjem mehanizacije Izvođača. Stavka također obuhvaća uklanjanje svog otpada sa navedenih površina po završetku radova. Obračun po kompletu.</t>
  </si>
  <si>
    <t>C.3.1</t>
  </si>
  <si>
    <t>C.3.2</t>
  </si>
  <si>
    <t>C.3.3</t>
  </si>
  <si>
    <t>C.3.4</t>
  </si>
  <si>
    <t>C.3.5</t>
  </si>
  <si>
    <t>I.5</t>
  </si>
  <si>
    <t>A.12</t>
  </si>
  <si>
    <t>Ponovna ugradnja čeličnih klupa uklonjenih prethodnom stavkom.  Stvarni se broj klupa za ponovnu ugradnju obračunava prema upisu u građevinski dnevnik. Stavkom obračunata i izrada betonskih temelja za stope klupe. Obračun po komadu ponovno ugrađene klupe.</t>
  </si>
  <si>
    <t>Uklanjanje AB grede završnog vijenca postojeće obaloutvrde s utovarom, odvozom i odlaganjem materijala na deponiju te naknadu za deponiranje. AB grede se uklanja u ukupnoj duljini od cca 200 m na predmetnoj dionici. Dimenzije AB grede su cca. 80 x 30 cm.  U stavku je uključen i utovar, transport, odvoz i odlaganje materijala na građevinsku deponiju te naknada za deponiranje. Obračun po m' uklonjenih greda.</t>
  </si>
  <si>
    <t>A.13</t>
  </si>
  <si>
    <t>Uklanjanje gornjeg kraka stubišta na postojećoj obaloutvrdi od završnog vijenca do srednje grede obaloutvrde. Stubišta su od kamena u betonu tlocrtne duljine cca 3,3 m, širine cca 2,0 m. Ukupno 2 stubišta. U stavku je uključen i utovar, transport, odvoz i odlaganje materijala na građevinsku deponiju te naknada za deponiranje. Obračun po komadu uklonjenog AB stubišta.</t>
  </si>
  <si>
    <t>Nabava, doprema i ugradnja betona razreda tlačne čvrstoće C30/37. U jediničnu cijenu je uračunat rad, materijal, njega betona, uzimanje probnih uzoraka i sve ostalo što je potrebno za potpuno dovršenje radova. Obračun po m3 ugrađenog betona.</t>
  </si>
  <si>
    <t>Izrada, montaža i demontaža jednostrane oplate za izvedbu stubišta. Stavka obuhvaća rad, materijal i glatku oplatu za 2 stubišta. Obračun po m2 oplate.</t>
  </si>
  <si>
    <t>Nabava, doprema i ugradnja tamponskog sloja šljunka, na geotekstilu (obračunato posebnom stavkom), prirodne mješavine frakcije 0-63 mm po pokosu izvedenog nasipa kao podloga za izvedbu obaloutvrde (slaganje gornjeg pokosa obaloutvrde od ranije uklonjenih betonskih blokova, izvedba gornjeg kraka 2 stubišta te izvedba AB grede završnog vijeca obaloutvrde). Traženi modul stišljivosti ispod AB grede završnog vijenca obaloutvrde je Ms≥40 MN/m2. Stavka obuhvaća nabavu, dopremu i ugradnju tamponskog sloja šljunka u sloju debljine 30 cm, nagiba pokosa obaloutvrde 1:1,5. Stavka također obuhvaća i ugradnju tamponskog sloja šljunka debljine 30 cm za rekonstukciju pješačke staze. Obračun po m3 ugrađenog šljunka u zbijenom stanju.</t>
  </si>
  <si>
    <t>Armiranje bočnih zidova, dimenzija 30 x 30 cm i AB ploče, debljine 10 cm i širine 200 cm, izvodi se armaturom B500B (šipke) i Q257A (mreže). U stavku uključena dobava, doprema i ugradnja potrebitih materijala. Stavka obuhvaća izvedbu 2 stubišta.</t>
  </si>
  <si>
    <t>Nabava, doprema i oblaganje stubišta lomljenim kamenom Ø 20/40 cm. Obračun po m3 ugrađenog lomljenog kamena.</t>
  </si>
  <si>
    <t>C.5</t>
  </si>
  <si>
    <t>C.5.1</t>
  </si>
  <si>
    <t>C.5.2</t>
  </si>
  <si>
    <t>C.5.3</t>
  </si>
  <si>
    <t>C.5.4</t>
  </si>
  <si>
    <t>B.6.1</t>
  </si>
  <si>
    <t>B.6.2</t>
  </si>
  <si>
    <t>Uklanjanje obloge od betonskih blokova s postojeće obaloutvrde. Betonske blokove ukloniti pažljivo (ručno / strojno). Betonski blokovi se uklanjaju u duljini od cca 200 m s gornjeg pokosa obaloutvrde. Betonski blokovi su dimenzija 40 x 20 x 25 cm. U stavku je uključeno i slaganje uklonjenih blokova na gradilišnu deponiju. Uklonjeni blokovi će se kasnije djelomično iskorisitit. Također u stavku je uključen i odvoz oštećenih betonskih blokova na građevinsku deponiju te naknada za deponiranje. Obračun po m2 uklonjene obloge.</t>
  </si>
  <si>
    <t xml:space="preserve"> - Oblaganje pokosa obaloutvrde betonskim blokovima ranije uklonjenih iz postojeće obaloutvrde (Stavka A.4). Obračun po m2 izvedene obloge betonskim blokovima uključivo sva eventualno potrebna rezanja blokova.</t>
  </si>
  <si>
    <t>Ručno slaganje betonskih blokova obaloutvrde na predmetnoj dionici izgradnje putničkog pristaništa, betonskim elementima (blokovima) dimenzija  40 x 25 x 20 cm, na podlozi od šljunka debljine 30 cm. Blokovi u svemu prema HRN EN 1338. Blokovi se ugrađuje tako da se izvede prvi red na zub srednje grede i slaže dalje u redovima do AB završnog vijenca. Betonski blok se slaže na  tamponski sloj šljunka (obračunat posebnom stavkom) u nagibu pokosa 1:1.5 na međusobnim razmaku blokova 6 do 7 mm. Stavka uključuje ugradnju postojećih blokova ranije uklonjenih iz obaloutvrde uz prethodnu suglasnost nadzornog inžinjera te ugradnju novih betonskih blokova. Prije ugradnje starih blokova u novu obaloutvrdu, potrebno ih je očistiti od nataloženih nečistoća ispiranjem pomoću visokotlačnog mlaza vode što je uključeno u ovu stavku. Nije dopuštena ugradnja blokova koji su oštećeni tijekom uklanjanja ili ispiranja. Pretpostavlja se da će se za izradu obloge moći iskoristiti 80% blokova uklonjenih iz postojeće obaloutvrde (Stavka A.4).</t>
  </si>
  <si>
    <t xml:space="preserve"> - Oblaganje pokosa obaloutvrde novim betonskim blokovima od betona razreda tlačne čvrstoće C30/37 dimenzija 40 x 25 x 20 cm. Obračun po m2 izvedene obloge betonskim blokovima uključujući sva eventualno potrebna rezanja blokova.</t>
  </si>
  <si>
    <t>Izvedba čelične strukture priveznih elemenata u sklopu AB sidrenog bloka sukladno tekstualnim i grafičkim prilozima u PRILOGU 1 projekta (Elaborat tehničko - tehnološkog rješenja sustava sidrenja i pontona pristaništa za putničke brodove na d.o.r. Drave od rkm 21+280 do rkm 21+800). U jediničnu cijenu je uračunat rad, materijal, ugradnja, kontrola kvalitete i sve ostalo što je potrebno za potpuno dovršenje radova. 
Sve elemente strukture izvesti iz čelika čvrstoće ne manje od 235 N/mm2. Struktura se sastoji od: 
- 2 cijevi φ273x20 pojedinačne duljine 0,7 m - ukupno 180 kg
- 2 puna profila φ150 pojedinačne duljine 0,25 m - ukupno 70 kg
- 2 cijevi φ457,2x29 pojedinačne duljine 1,7 m - ukupno 1240 kg
- 2 profila HEB260 pojedinačne duljine 3 m - ukupno 560 kg
- 1 profila U350 duljine 3 m - ukupno 185 kg
- 2 profila U200 pojedinačne duljine 1,2 m i  2 profila U200 pojedinačne duljine 2,33 m - ukupno 180 kg
- čeličnog lima debljine 12 mm - ukupno 160 kg
Sveukupno za jedan AB sidreni blok čelična struktura iznosi cca 2.575 kg.
Stavka obuhvaća izvedbu 2 čelične strukture priveznih elemenata za 2 AB sidrena bloka.
Obračun po kompletu ugrađene čelične strukture.</t>
  </si>
  <si>
    <t>Izrada gornjeg kraka stubišta korisne širine 200 cm od kamena u betona razreda tlačne čvrstoće C30/37 na mjestima uklonjenih stubišta. Stubište se sastoji od AB ploče debljine 10 cm i širine 200 cm, gazišta od lomljenog kamena Ø 20/40 cm i bočnih zidova dimenzija 30 x 30 cm obloženog lomljenim kamenom. Armiranje bočnih zidova i AB ploče vrši se armaturom B500B (šipke) i Q257A (mreže). Gazišta su širine cca 31,8 cm a visine cca 20 cm. Izrada stubišta se vrši na tamponskom sloju zbijenog šljunka debljine 30 cm (obračunato posebnom stavkom). Stavka obuhvaća izvedbu 2 stubišta.</t>
  </si>
  <si>
    <t>Izrada Projekta izvedenog stanja za sve radove, na način da se sve izmjene do kojih je došlo tijekom izgradnje građevine unose u izvedbeni projekt na osnovu kojega je izgrađena građevina. Podloga za izradu projekta je izvedbeni projekt, dopune izvedbenog projekta, geodetski snimak izrađena tijekom građenja (elaborat izvedenog stanja), skice i foto dokumentacija, a sve izrađeno u fazi građenja. U ovoj stavci koristiti elemente geodetskog snimka za upis u katastar (stavka troškovnika G.2), te ga uklopiti u projekt izvedenog stanja. Projekt izvedenog stanja mora obuhvatiti sve izvedene građevine, izmjene i dopune na građevini koje su se dogodile tijekom gradnje u odnosu na Glavni i Izvedbeni projekt. Projektom izvedenog stanja mora obuhvatiti i svu opremu i sve elemente gradnje sa stvarno odabranom i ugrađenom opremom i osnovnim parametrima i uputama za korištenje i održavanje, uključujući i izvedeno stanje elektroinstalacija i priključka. Projekt izvedenog stanja mora se kompletno napraviti u četiri (4) zasebna uvezana tiskana primjerka i  dva primjerka na digitalnom mediju te predati Naručitelju i Nadzornom inženjeru, nakon završetka radova, a prije tehničkog pregleda. Projekti će biti izrađeni na hrvatskom jeziku. Obračun po kompletu.</t>
  </si>
  <si>
    <t>Izrada izvedbenog projekta (građevinski i elektrotehnički projekt) za sve radove izuzev pontona i pristupnog mosta, u skladu s izrađenim glavnim projektom, ishođenim dozvolama i posebnim uvjetima i odabranom tehnologijom izvođača. Izvedbeni projekt mora se kompletno napraviti u četiri (4) zasebna uvezana tiskana primjerka i  dva primjerka na digitalnom mediju te predati Naručitelju i Nadzornom inženjeru, prije početka radova. Stavka obuhvaća izradu svih izvedbenih projekata sukladno glavnom projektu. Obračun po kompletu.</t>
  </si>
  <si>
    <t>H.3</t>
  </si>
  <si>
    <t>Izrada elaborata početnog i završnog stanja deponiranja na lokaciji korita na kojem se deponiranje očišćenog materijala provodi. Elaborate izraditi u po šest tiskanih primjeraka i dva primjerka na digitalnom mediju i predati Investitoru. Obračun po izrađenom elaboratu deponiranja.</t>
  </si>
  <si>
    <t>H.2.1</t>
  </si>
  <si>
    <t>H.2.2</t>
  </si>
  <si>
    <t>H.2.3</t>
  </si>
  <si>
    <t>Provedba geodetsko-hidrografskog snimka korita rijeke Drave u svrhu obračuna radova na čišćenju korita na kotu 77,60 m nm. Snimak provesti prije i nakon radova na čišćenju. Obračun po provedenom snimku s izradom iskaza količina na čišćenju korita.</t>
  </si>
  <si>
    <t>Izrada elaborata početnog i završnog stanja čišćenja na lokaciji pristaništa na kojem se čišćenje provodi. Elaborate izraditi u po šest tiskanih primjeraka i dva primjerka na digitalnom mediju i predati Investitoru. Obračun po izrađenom elaboratu čišćenja.</t>
  </si>
  <si>
    <t>Izrada tehničke dokumentacije za planirano vađenje materijala radi osiguranja funkcionalnosti pristaništa pri niskim vodostajima (Stavka B.2) koja mora sadržavati geodetski snimak korita na mjestu vađenja i na mjestu razmještanja materijala, dokaznicu mjera te opis izvođenja radova u svemu prema vodopravnim uvjetima izdanih od strane Hrvatski voda. Izvođač je dužan radove na vađenju i razmještanju materijala provoditi sukladno važećoj zakonskoj regulativi RH, a posebice sukladno:
1. Zakonu o vodama (NN 153/09, 130/11, 56/13, 14/14, 46/18),
2. Pravilniku o očevidniku vađenja šljunka i pijeska (NN 80/10, 3/14) i
3. Pravilniku o očevidniku deponiranog šljunka i pijeska (NN 80/10, 3/14).
Količinu izvađenog materijala evidentirati sukladno gore navedenim Pravilnicima.</t>
  </si>
  <si>
    <t>Uklanjanje postojećih žardinjera. Žardinjere su armirano betonske tlocrtnih dimenzija cca 2,30 m x 7,20 m. Ukupno 6 žardinjera. U stavku je uključen i utovar, transport, odvoz i odlaganje materijala na građevinsku deponiju te naknada za deponiranje. Obračun po komadu uklonjene žardinjere.</t>
  </si>
  <si>
    <t>Strojno čišćenje korita rijeke Drave na kotu 77,60 m nm pomoću plovne mehanizacije sukladno grafičkim prilozima (karakterističnim profilima, predviđenim kotama i nagibima odnosno uz suglasnost nadzornog inženjera). Strojni iskop izvodi se za osiguranje potrebnih dubina za buduće putničko pristanište. Rad obuhvaća čišćenje dna korita rijeke Drave na predmetnoj dionici od uklapanja kamene nožice u pokosu 1:1,5 do kote 77,60 i dalje horizontalno u prosječnoj duljini cca 70 m. Uklonjeni materijal se odlaže u maticu rijeke Drave, izvan plovnog puta. U stavku je uključen i utovar, transport (odvoz) i odlaganje materijala na deponiju udaljenu do 7 km. Stavka obuhvaća i sve potrebne privremene radnje na osiguranju manipulativnih i pristupnih putova za potrebe iskopa. Iskope izvoditi sukladno tehnologiji izvođača. Obračun po m3 iskopanog materijala.</t>
  </si>
  <si>
    <t>Izrada i ugradnja na pristan uređaja za prekrcaj pitke vode na brodove. Čelični ormar za dobavu vode dimenzija LxBxH = 1,5x1,5x0.85m bit će zavaren na palubu pontona u svemu prema elaboratu tehničko-tehnološkog rješenja koji je sastavni dio glavnog projekta. Obračun po kompletu ugrađenog ormara.</t>
  </si>
  <si>
    <t>Izrada dokumentacije za pristan i pristupni most u skladu s pravilima Hrvatskog registra brodova (HRB) i glavnim projektom. U stavku je uključena izrada radioničkih nacrta pristupnih mostova, pontona, opreme pontona i privezne opreme te sve ostalo potrebno za ishođenje odobrenja od Hrvatskog registra brodova. Pristan i pristupne mostove projektirati tako da u potpunosti slijede rubne uvjete povezivanja na obalne elemente zadane glavnim građevinskim projektom. Dokumentacija se mora kompletno napraviti u četiri (4) zasebna uvezana tiskana primjerka i dva primjerka na digitalnom mediju te predati Naručitelju i Nadzornom inženjeru prije početka radova na izgradnji pontona i mosta. Dokumentaciju izraditi u skladu s:
- trup pristana: pravilima HRB-a dostupna na http://www.crs.hr/Portals/0/HRB%20CRS%20pravila/CRS_INVrules_Part2_2018-06.pdf?ver=2018-06-27-144759-533
- navigacijska svjetla: CEVNI propis dostupan na
https://www.unece.org/fileadmin/DAM/trans/doc/2010/sc3wp3/ECE-TRANS-SC3-115r4e.pdf
- oprema pristana: ES-TRIN standard dostupan na
https://www.cesni.eu/wp-content/uploads/2018/12/ES_TRIN_2019_en.pdf
Stavkom je obuhvaćeno i ishođenje suglasnosti HRB-a na izrađeni projekt.
Obračun po kompletu.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</si>
</sst>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43" formatCode="_-* #,##0.00_-;\-* #,##0.00_-;_-* &quot;-&quot;??_-;_-@_-"/>
    <numFmt numFmtId="164" formatCode="_-* #,##0.00\ _k_n_-;\-* #,##0.00\ _k_n_-;_-* &quot;-&quot;??\ _k_n_-;_-@_-"/>
    <numFmt numFmtId="165" formatCode="#,##0.00\ ;&quot; (&quot;#,##0.00\);&quot; -&quot;#\ ;@\ "/>
    <numFmt numFmtId="166" formatCode="#,##0.00\ &quot;kn&quot;"/>
    <numFmt numFmtId="167" formatCode="_-* #,##0.00_-;\-* #,##0.00_-;_-* \-??_-;_-@_-"/>
    <numFmt numFmtId="168" formatCode="_-* #,##0.0_-;\-* #,##0.0_-;_-* &quot;-&quot;??_-;_-@_-"/>
  </numFmts>
  <fonts count="24" x14ac:knownFonts="1">
    <font>
      <sz val="11"/>
      <color theme="1"/>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10"/>
      <name val="Arial"/>
      <family val="2"/>
      <charset val="238"/>
    </font>
    <font>
      <sz val="8"/>
      <name val="Verdana"/>
      <family val="2"/>
      <charset val="238"/>
    </font>
    <font>
      <b/>
      <i/>
      <sz val="8"/>
      <name val="Verdana"/>
      <family val="2"/>
      <charset val="238"/>
    </font>
    <font>
      <sz val="11"/>
      <color indexed="17"/>
      <name val="Calibri"/>
      <family val="2"/>
      <charset val="238"/>
    </font>
    <font>
      <b/>
      <sz val="10"/>
      <name val="Verdana"/>
      <family val="2"/>
      <charset val="238"/>
    </font>
    <font>
      <i/>
      <sz val="8"/>
      <name val="Verdana"/>
      <family val="2"/>
      <charset val="238"/>
    </font>
    <font>
      <b/>
      <sz val="8"/>
      <name val="Verdana"/>
      <family val="2"/>
      <charset val="238"/>
    </font>
    <font>
      <sz val="10"/>
      <name val="Arial"/>
      <family val="2"/>
      <charset val="238"/>
    </font>
    <font>
      <i/>
      <sz val="10"/>
      <name val="Arial"/>
      <family val="2"/>
      <charset val="238"/>
    </font>
    <font>
      <sz val="11"/>
      <name val="Calibri"/>
      <family val="2"/>
      <charset val="238"/>
      <scheme val="minor"/>
    </font>
    <font>
      <vertAlign val="superscript"/>
      <sz val="10"/>
      <name val="Arial"/>
      <family val="2"/>
      <charset val="238"/>
    </font>
    <font>
      <sz val="10"/>
      <color theme="1"/>
      <name val="Arial"/>
      <family val="2"/>
      <charset val="238"/>
    </font>
    <font>
      <sz val="11"/>
      <color indexed="8"/>
      <name val="Calibri"/>
      <family val="2"/>
      <charset val="238"/>
    </font>
    <font>
      <sz val="11"/>
      <color indexed="58"/>
      <name val="Calibri"/>
      <family val="2"/>
      <charset val="238"/>
    </font>
    <font>
      <sz val="11"/>
      <color indexed="16"/>
      <name val="Calibri"/>
      <family val="2"/>
      <charset val="238"/>
    </font>
    <font>
      <sz val="10"/>
      <name val="Arial"/>
      <family val="2"/>
    </font>
    <font>
      <sz val="11"/>
      <name val="Arial CE"/>
      <charset val="238"/>
    </font>
    <font>
      <sz val="9"/>
      <color theme="1"/>
      <name val="Trebuchet MS"/>
      <family val="2"/>
    </font>
    <font>
      <sz val="11"/>
      <color theme="1"/>
      <name val="Calibri"/>
      <family val="2"/>
      <scheme val="minor"/>
    </font>
    <font>
      <vertAlign val="subscript"/>
      <sz val="10"/>
      <name val="Arial"/>
      <family val="2"/>
      <charset val="23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42"/>
        <bgColor indexed="27"/>
      </patternFill>
    </fill>
    <fill>
      <patternFill patternType="solid">
        <fgColor indexed="22"/>
        <bgColor indexed="31"/>
      </patternFill>
    </fill>
    <fill>
      <patternFill patternType="solid">
        <fgColor indexed="9"/>
        <bgColor indexed="26"/>
      </patternFill>
    </fill>
    <fill>
      <patternFill patternType="solid">
        <fgColor indexed="27"/>
        <bgColor indexed="42"/>
      </patternFill>
    </fill>
    <fill>
      <patternFill patternType="solid">
        <fgColor indexed="47"/>
        <bgColor indexed="22"/>
      </patternFill>
    </fill>
    <fill>
      <patternFill patternType="solid">
        <fgColor indexed="27"/>
        <bgColor indexed="41"/>
      </patternFill>
    </fill>
    <fill>
      <patternFill patternType="solid">
        <fgColor theme="9" tint="0.79998168889431442"/>
        <bgColor indexed="64"/>
      </patternFill>
    </fill>
    <fill>
      <patternFill patternType="solid">
        <fgColor theme="0"/>
        <bgColor indexed="64"/>
      </patternFill>
    </fill>
  </fills>
  <borders count="51">
    <border>
      <left/>
      <right/>
      <top/>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2348">
    <xf numFmtId="0" fontId="0" fillId="0" borderId="0"/>
    <xf numFmtId="0" fontId="1" fillId="0" borderId="0"/>
    <xf numFmtId="0" fontId="3" fillId="0" borderId="0"/>
    <xf numFmtId="0" fontId="4" fillId="0" borderId="0"/>
    <xf numFmtId="0" fontId="5" fillId="0" borderId="0">
      <alignment vertical="top"/>
    </xf>
    <xf numFmtId="0" fontId="6" fillId="0" borderId="0" applyBorder="0" applyProtection="0">
      <alignment vertical="top"/>
    </xf>
    <xf numFmtId="165" fontId="5" fillId="0" borderId="0" applyBorder="0" applyProtection="0">
      <alignment vertical="top"/>
    </xf>
    <xf numFmtId="0" fontId="7" fillId="5" borderId="0" applyBorder="0" applyProtection="0">
      <alignment vertical="top"/>
    </xf>
    <xf numFmtId="4" fontId="8" fillId="6" borderId="1" applyProtection="0">
      <alignment horizontal="left" vertical="top"/>
    </xf>
    <xf numFmtId="0" fontId="9" fillId="0" borderId="0" applyBorder="0" applyProtection="0">
      <alignment horizontal="left" vertical="top" indent="1"/>
    </xf>
    <xf numFmtId="0" fontId="10" fillId="0" borderId="0" applyBorder="0" applyProtection="0">
      <alignment vertical="top"/>
    </xf>
    <xf numFmtId="0" fontId="1" fillId="0" borderId="0"/>
    <xf numFmtId="0" fontId="1" fillId="0" borderId="0"/>
    <xf numFmtId="4" fontId="10" fillId="7" borderId="2" applyProtection="0">
      <alignment vertical="top"/>
    </xf>
    <xf numFmtId="4" fontId="5" fillId="0" borderId="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64" fontId="1" fillId="0" borderId="0" applyFont="0" applyFill="0" applyBorder="0" applyAlignment="0" applyProtection="0"/>
    <xf numFmtId="0" fontId="11" fillId="0" borderId="0"/>
    <xf numFmtId="0" fontId="1" fillId="0" borderId="0"/>
    <xf numFmtId="4" fontId="8" fillId="6" borderId="3" applyProtection="0">
      <alignment horizontal="left" vertical="top"/>
    </xf>
    <xf numFmtId="4" fontId="10" fillId="7" borderId="4" applyProtection="0">
      <alignment vertical="top"/>
    </xf>
    <xf numFmtId="4" fontId="8" fillId="6" borderId="6" applyProtection="0">
      <alignment horizontal="left" vertical="top"/>
    </xf>
    <xf numFmtId="4" fontId="10" fillId="7" borderId="7" applyProtection="0">
      <alignment vertical="top"/>
    </xf>
    <xf numFmtId="4" fontId="8" fillId="6" borderId="8" applyProtection="0">
      <alignment horizontal="left" vertical="top"/>
    </xf>
    <xf numFmtId="4" fontId="10" fillId="7" borderId="9" applyProtection="0">
      <alignment vertical="top"/>
    </xf>
    <xf numFmtId="4" fontId="10" fillId="7" borderId="15" applyProtection="0">
      <alignment vertical="top"/>
    </xf>
    <xf numFmtId="4" fontId="8" fillId="6" borderId="10" applyProtection="0">
      <alignment horizontal="left" vertical="top"/>
    </xf>
    <xf numFmtId="4" fontId="10" fillId="7" borderId="11" applyProtection="0">
      <alignment vertical="top"/>
    </xf>
    <xf numFmtId="4" fontId="10" fillId="7" borderId="13" applyProtection="0">
      <alignment vertical="top"/>
    </xf>
    <xf numFmtId="4" fontId="8" fillId="6" borderId="12" applyProtection="0">
      <alignment horizontal="left" vertical="top"/>
    </xf>
    <xf numFmtId="4" fontId="8" fillId="6" borderId="14" applyProtection="0">
      <alignment horizontal="left" vertical="top"/>
    </xf>
    <xf numFmtId="0" fontId="1" fillId="0" borderId="0"/>
    <xf numFmtId="0" fontId="1" fillId="0" borderId="0"/>
    <xf numFmtId="4" fontId="8" fillId="6" borderId="16" applyProtection="0">
      <alignment horizontal="left" vertical="top"/>
    </xf>
    <xf numFmtId="4" fontId="10" fillId="7" borderId="17" applyProtection="0">
      <alignment vertical="top"/>
    </xf>
    <xf numFmtId="4" fontId="8" fillId="6" borderId="16" applyProtection="0">
      <alignment horizontal="left" vertical="top"/>
    </xf>
    <xf numFmtId="4" fontId="10" fillId="7" borderId="17" applyProtection="0">
      <alignment vertical="top"/>
    </xf>
    <xf numFmtId="4" fontId="8" fillId="6" borderId="16" applyProtection="0">
      <alignment horizontal="left" vertical="top"/>
    </xf>
    <xf numFmtId="4" fontId="10" fillId="7" borderId="17" applyProtection="0">
      <alignment vertical="top"/>
    </xf>
    <xf numFmtId="4" fontId="8" fillId="6" borderId="16" applyProtection="0">
      <alignment horizontal="left" vertical="top"/>
    </xf>
    <xf numFmtId="4" fontId="10" fillId="7" borderId="17" applyProtection="0">
      <alignment vertical="top"/>
    </xf>
    <xf numFmtId="4" fontId="10" fillId="7" borderId="17" applyProtection="0">
      <alignment vertical="top"/>
    </xf>
    <xf numFmtId="4" fontId="8" fillId="6" borderId="16" applyProtection="0">
      <alignment horizontal="left" vertical="top"/>
    </xf>
    <xf numFmtId="4" fontId="10" fillId="7" borderId="17" applyProtection="0">
      <alignment vertical="top"/>
    </xf>
    <xf numFmtId="4" fontId="10" fillId="7" borderId="17" applyProtection="0">
      <alignment vertical="top"/>
    </xf>
    <xf numFmtId="4" fontId="8" fillId="6" borderId="16" applyProtection="0">
      <alignment horizontal="left" vertical="top"/>
    </xf>
    <xf numFmtId="4" fontId="8" fillId="6" borderId="16" applyProtection="0">
      <alignment horizontal="left" vertical="top"/>
    </xf>
    <xf numFmtId="4" fontId="8" fillId="6" borderId="21" applyProtection="0">
      <alignment horizontal="left" vertical="top"/>
    </xf>
    <xf numFmtId="4" fontId="10" fillId="7" borderId="22" applyProtection="0">
      <alignment vertical="top"/>
    </xf>
    <xf numFmtId="4" fontId="10" fillId="7" borderId="29" applyProtection="0">
      <alignment vertical="top"/>
    </xf>
    <xf numFmtId="4" fontId="8" fillId="6" borderId="28"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0" fontId="16" fillId="0" borderId="0"/>
    <xf numFmtId="0" fontId="17" fillId="8" borderId="0"/>
    <xf numFmtId="0" fontId="18" fillId="9" borderId="0"/>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0" fontId="1" fillId="0" borderId="0"/>
    <xf numFmtId="4" fontId="10" fillId="7" borderId="22" applyProtection="0">
      <alignment vertical="top"/>
    </xf>
    <xf numFmtId="0" fontId="1" fillId="0" borderId="0"/>
    <xf numFmtId="0" fontId="3" fillId="0" borderId="0"/>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10" fillId="7" borderId="23"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4" fontId="8" fillId="6" borderId="24" applyProtection="0">
      <alignment horizontal="left" vertical="top"/>
    </xf>
    <xf numFmtId="4" fontId="10" fillId="7" borderId="23" applyProtection="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 fillId="0" borderId="0"/>
    <xf numFmtId="167" fontId="1" fillId="0" borderId="0" applyFill="0" applyBorder="0" applyAlignment="0" applyProtection="0"/>
    <xf numFmtId="167" fontId="1" fillId="0" borderId="0" applyFill="0" applyBorder="0" applyAlignment="0" applyProtection="0"/>
    <xf numFmtId="0" fontId="1" fillId="0" borderId="0"/>
    <xf numFmtId="167" fontId="1" fillId="0" borderId="0" applyFill="0" applyBorder="0" applyAlignment="0" applyProtection="0"/>
    <xf numFmtId="0" fontId="21" fillId="0" borderId="0"/>
    <xf numFmtId="43" fontId="20" fillId="0" borderId="0" applyFont="0" applyFill="0" applyBorder="0" applyAlignment="0" applyProtection="0"/>
    <xf numFmtId="4" fontId="8" fillId="6" borderId="25" applyProtection="0">
      <alignment horizontal="left" vertical="top"/>
    </xf>
    <xf numFmtId="4" fontId="10" fillId="7" borderId="26" applyProtection="0">
      <alignment vertical="top"/>
    </xf>
    <xf numFmtId="0" fontId="19" fillId="0" borderId="0"/>
    <xf numFmtId="0" fontId="1" fillId="0" borderId="0"/>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10" fillId="7" borderId="26" applyProtection="0">
      <alignment vertical="top"/>
    </xf>
    <xf numFmtId="4" fontId="8" fillId="6" borderId="25" applyProtection="0">
      <alignment horizontal="left" vertical="top"/>
    </xf>
    <xf numFmtId="4" fontId="8" fillId="6" borderId="25" applyProtection="0">
      <alignment horizontal="left" vertical="top"/>
    </xf>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 fontId="8" fillId="6" borderId="25" applyProtection="0">
      <alignment horizontal="left" vertical="top"/>
    </xf>
    <xf numFmtId="4" fontId="10" fillId="7" borderId="26" applyProtection="0">
      <alignment vertical="top"/>
    </xf>
    <xf numFmtId="49" fontId="20" fillId="0" borderId="0">
      <alignment horizontal="justify" vertical="justify" wrapText="1"/>
      <protection locked="0"/>
    </xf>
    <xf numFmtId="0" fontId="21" fillId="0" borderId="0"/>
    <xf numFmtId="0" fontId="21" fillId="0" borderId="0"/>
    <xf numFmtId="0" fontId="21" fillId="0" borderId="0"/>
    <xf numFmtId="0" fontId="22" fillId="0" borderId="0"/>
    <xf numFmtId="0" fontId="1" fillId="0" borderId="0"/>
    <xf numFmtId="0" fontId="1" fillId="0" borderId="0"/>
    <xf numFmtId="167" fontId="2" fillId="10" borderId="27">
      <alignment vertical="center"/>
    </xf>
    <xf numFmtId="0" fontId="1" fillId="0" borderId="0"/>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10" fillId="7" borderId="29" applyProtection="0">
      <alignment vertical="top"/>
    </xf>
    <xf numFmtId="4" fontId="8" fillId="6" borderId="28" applyProtection="0">
      <alignment horizontal="left" vertical="top"/>
    </xf>
    <xf numFmtId="4" fontId="8" fillId="6" borderId="28" applyProtection="0">
      <alignment horizontal="lef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28" applyProtection="0">
      <alignment horizontal="left" vertical="top"/>
    </xf>
    <xf numFmtId="4" fontId="10" fillId="7" borderId="29"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10" fillId="7" borderId="33" applyProtection="0">
      <alignment vertical="top"/>
    </xf>
    <xf numFmtId="4" fontId="8" fillId="6" borderId="34" applyProtection="0">
      <alignment horizontal="left" vertical="top"/>
    </xf>
    <xf numFmtId="4" fontId="8" fillId="6" borderId="34" applyProtection="0">
      <alignment horizontal="lef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4" applyProtection="0">
      <alignment horizontal="left" vertical="top"/>
    </xf>
    <xf numFmtId="4" fontId="10" fillId="7" borderId="33"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cellStyleXfs>
  <cellXfs count="105">
    <xf numFmtId="0" fontId="0" fillId="0" borderId="0" xfId="0"/>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3" fillId="0" borderId="0" xfId="0" applyFont="1" applyAlignment="1">
      <alignment vertical="center"/>
    </xf>
    <xf numFmtId="0" fontId="1" fillId="0" borderId="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2" fillId="0" borderId="5" xfId="1" applyFont="1" applyFill="1" applyBorder="1" applyAlignment="1">
      <alignment horizontal="justify" vertical="top" wrapText="1"/>
    </xf>
    <xf numFmtId="0" fontId="1" fillId="0" borderId="5" xfId="0" quotePrefix="1" applyFont="1" applyFill="1" applyBorder="1" applyAlignment="1">
      <alignment horizontal="justify" vertical="top" wrapText="1"/>
    </xf>
    <xf numFmtId="4" fontId="1" fillId="0" borderId="5" xfId="0" applyNumberFormat="1" applyFont="1" applyFill="1" applyBorder="1" applyAlignment="1">
      <alignment horizontal="center"/>
    </xf>
    <xf numFmtId="0" fontId="1" fillId="0" borderId="5" xfId="0" applyFont="1" applyFill="1" applyBorder="1" applyAlignment="1">
      <alignment horizontal="justify" vertical="top" wrapText="1"/>
    </xf>
    <xf numFmtId="0" fontId="1" fillId="0" borderId="5" xfId="0" applyFont="1" applyFill="1" applyBorder="1" applyAlignment="1">
      <alignment horizontal="center" wrapText="1"/>
    </xf>
    <xf numFmtId="4" fontId="1" fillId="0" borderId="5" xfId="0" applyNumberFormat="1" applyFont="1" applyFill="1" applyBorder="1" applyAlignment="1">
      <alignment horizontal="right" wrapText="1"/>
    </xf>
    <xf numFmtId="0" fontId="1" fillId="0" borderId="30" xfId="0" applyNumberFormat="1" applyFont="1" applyFill="1" applyBorder="1" applyAlignment="1">
      <alignment horizontal="center" vertical="center" wrapText="1"/>
    </xf>
    <xf numFmtId="0" fontId="1" fillId="0" borderId="30" xfId="0" quotePrefix="1" applyFont="1" applyFill="1" applyBorder="1" applyAlignment="1">
      <alignment horizontal="justify" vertical="top" wrapText="1"/>
    </xf>
    <xf numFmtId="0" fontId="1" fillId="0" borderId="30" xfId="0" applyFont="1" applyFill="1" applyBorder="1" applyAlignment="1">
      <alignment horizontal="justify" vertical="top" wrapText="1"/>
    </xf>
    <xf numFmtId="0" fontId="1" fillId="0" borderId="30" xfId="0" applyFont="1" applyFill="1" applyBorder="1" applyAlignment="1">
      <alignment horizontal="center" wrapText="1"/>
    </xf>
    <xf numFmtId="4" fontId="15" fillId="0" borderId="5" xfId="0" applyNumberFormat="1" applyFont="1" applyFill="1" applyBorder="1" applyAlignment="1">
      <alignment horizontal="right" wrapText="1"/>
    </xf>
    <xf numFmtId="4" fontId="1" fillId="0" borderId="30" xfId="0" applyNumberFormat="1" applyFont="1" applyFill="1" applyBorder="1" applyAlignment="1">
      <alignment horizontal="center"/>
    </xf>
    <xf numFmtId="4" fontId="1" fillId="0" borderId="30" xfId="0" applyNumberFormat="1" applyFont="1" applyFill="1" applyBorder="1" applyAlignment="1">
      <alignment horizontal="right" wrapText="1"/>
    </xf>
    <xf numFmtId="0" fontId="1" fillId="0" borderId="39" xfId="0" applyNumberFormat="1" applyFont="1" applyFill="1" applyBorder="1" applyAlignment="1">
      <alignment horizontal="center" vertical="center" wrapText="1"/>
    </xf>
    <xf numFmtId="0" fontId="1" fillId="0" borderId="39" xfId="0" quotePrefix="1" applyFont="1" applyFill="1" applyBorder="1" applyAlignment="1">
      <alignment horizontal="justify" vertical="top" wrapText="1"/>
    </xf>
    <xf numFmtId="0" fontId="2" fillId="0" borderId="5" xfId="0" applyFont="1" applyFill="1" applyBorder="1" applyAlignment="1">
      <alignment horizontal="center" wrapText="1"/>
    </xf>
    <xf numFmtId="4" fontId="2" fillId="0" borderId="5" xfId="0" applyNumberFormat="1" applyFont="1" applyFill="1" applyBorder="1" applyAlignment="1">
      <alignment horizontal="right" wrapText="1"/>
    </xf>
    <xf numFmtId="4" fontId="2" fillId="0" borderId="5" xfId="0" applyNumberFormat="1" applyFont="1" applyFill="1" applyBorder="1" applyAlignment="1">
      <alignment horizontal="center"/>
    </xf>
    <xf numFmtId="0" fontId="1" fillId="0" borderId="40" xfId="0" quotePrefix="1" applyFont="1" applyFill="1" applyBorder="1" applyAlignment="1">
      <alignment horizontal="justify" vertical="top" wrapText="1"/>
    </xf>
    <xf numFmtId="0" fontId="1" fillId="0" borderId="39" xfId="0" applyNumberFormat="1" applyFont="1" applyFill="1" applyBorder="1" applyAlignment="1">
      <alignment horizontal="center" vertical="center"/>
    </xf>
    <xf numFmtId="0" fontId="1" fillId="0" borderId="40" xfId="0" applyNumberFormat="1" applyFont="1" applyFill="1" applyBorder="1" applyAlignment="1">
      <alignment horizontal="center" vertical="center"/>
    </xf>
    <xf numFmtId="0" fontId="1" fillId="0" borderId="39" xfId="0" applyFont="1" applyFill="1" applyBorder="1" applyAlignment="1">
      <alignment horizontal="center" wrapText="1"/>
    </xf>
    <xf numFmtId="0" fontId="1" fillId="0" borderId="39" xfId="0" quotePrefix="1" applyFont="1" applyFill="1" applyBorder="1" applyAlignment="1">
      <alignment horizontal="justify" vertical="top" wrapText="1"/>
    </xf>
    <xf numFmtId="4" fontId="1" fillId="0" borderId="39" xfId="0" applyNumberFormat="1" applyFont="1" applyFill="1" applyBorder="1" applyAlignment="1">
      <alignment horizontal="center"/>
    </xf>
    <xf numFmtId="4" fontId="1" fillId="0" borderId="39" xfId="0" applyNumberFormat="1" applyFont="1" applyFill="1" applyBorder="1" applyAlignment="1">
      <alignment horizontal="right" wrapText="1"/>
    </xf>
    <xf numFmtId="0" fontId="13" fillId="0" borderId="0" xfId="0" applyFont="1" applyAlignment="1">
      <alignment vertical="center" wrapText="1"/>
    </xf>
    <xf numFmtId="0" fontId="1" fillId="0" borderId="41" xfId="0" applyNumberFormat="1" applyFont="1" applyBorder="1" applyAlignment="1">
      <alignment horizontal="center" vertical="center" wrapText="1"/>
    </xf>
    <xf numFmtId="0" fontId="1" fillId="0" borderId="42" xfId="0" applyFont="1" applyBorder="1" applyAlignment="1">
      <alignment horizontal="justify" vertical="center" wrapText="1"/>
    </xf>
    <xf numFmtId="0" fontId="1" fillId="0" borderId="44" xfId="0" applyNumberFormat="1" applyFont="1" applyFill="1" applyBorder="1" applyAlignment="1">
      <alignment horizontal="center" vertical="center" wrapText="1"/>
    </xf>
    <xf numFmtId="0" fontId="1" fillId="0" borderId="44" xfId="0" quotePrefix="1" applyFont="1" applyFill="1" applyBorder="1" applyAlignment="1">
      <alignment horizontal="justify" vertical="top" wrapText="1"/>
    </xf>
    <xf numFmtId="0" fontId="1" fillId="0" borderId="44" xfId="0" applyFont="1" applyFill="1" applyBorder="1" applyAlignment="1">
      <alignment horizontal="center" wrapText="1"/>
    </xf>
    <xf numFmtId="4" fontId="1" fillId="0" borderId="44" xfId="0" applyNumberFormat="1" applyFont="1" applyFill="1" applyBorder="1" applyAlignment="1">
      <alignment horizontal="right" wrapText="1"/>
    </xf>
    <xf numFmtId="0" fontId="1" fillId="0" borderId="44" xfId="0" applyFont="1" applyFill="1" applyBorder="1" applyAlignment="1">
      <alignment horizontal="center" vertical="center"/>
    </xf>
    <xf numFmtId="0" fontId="1" fillId="0" borderId="44" xfId="0" applyFont="1" applyFill="1" applyBorder="1" applyAlignment="1">
      <alignment horizontal="justify" vertical="top" wrapText="1"/>
    </xf>
    <xf numFmtId="4" fontId="1" fillId="0" borderId="44" xfId="0" applyNumberFormat="1" applyFont="1" applyFill="1" applyBorder="1" applyAlignment="1">
      <alignment horizontal="center"/>
    </xf>
    <xf numFmtId="2" fontId="1" fillId="0" borderId="44" xfId="0" applyNumberFormat="1" applyFont="1" applyFill="1" applyBorder="1" applyAlignment="1">
      <alignment horizontal="center"/>
    </xf>
    <xf numFmtId="168" fontId="1" fillId="0" borderId="44" xfId="0" applyNumberFormat="1" applyFont="1" applyFill="1" applyBorder="1" applyAlignment="1">
      <alignment horizontal="right" wrapText="1"/>
    </xf>
    <xf numFmtId="0" fontId="1" fillId="0" borderId="18" xfId="0" applyFont="1" applyBorder="1" applyAlignment="1">
      <alignment horizontal="center" vertical="center"/>
    </xf>
    <xf numFmtId="0" fontId="2" fillId="2" borderId="4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 fillId="0" borderId="45" xfId="0" quotePrefix="1" applyFont="1" applyFill="1" applyBorder="1" applyAlignment="1">
      <alignment horizontal="justify" vertical="top" wrapText="1"/>
    </xf>
    <xf numFmtId="4" fontId="1" fillId="0" borderId="45" xfId="0" applyNumberFormat="1" applyFont="1" applyFill="1" applyBorder="1" applyAlignment="1">
      <alignment horizontal="right" wrapText="1"/>
    </xf>
    <xf numFmtId="0" fontId="2" fillId="2" borderId="5" xfId="0" applyFont="1" applyFill="1" applyBorder="1" applyAlignment="1">
      <alignment horizontal="center" wrapText="1"/>
    </xf>
    <xf numFmtId="4" fontId="2" fillId="3" borderId="5" xfId="0" applyNumberFormat="1" applyFont="1" applyFill="1" applyBorder="1" applyAlignment="1"/>
    <xf numFmtId="0" fontId="2" fillId="3" borderId="5" xfId="0" applyFont="1" applyFill="1" applyBorder="1" applyAlignment="1"/>
    <xf numFmtId="4" fontId="2" fillId="4" borderId="5" xfId="0" applyNumberFormat="1" applyFont="1" applyFill="1" applyBorder="1" applyAlignment="1"/>
    <xf numFmtId="4" fontId="1" fillId="4" borderId="5" xfId="0" applyNumberFormat="1" applyFont="1" applyFill="1" applyBorder="1" applyAlignment="1">
      <alignment horizontal="left" wrapText="1"/>
    </xf>
    <xf numFmtId="4" fontId="2" fillId="4" borderId="5" xfId="0" applyNumberFormat="1" applyFont="1" applyFill="1" applyBorder="1" applyAlignment="1">
      <alignment horizontal="right" wrapText="1"/>
    </xf>
    <xf numFmtId="4" fontId="1" fillId="0" borderId="43" xfId="0" applyNumberFormat="1" applyFont="1" applyFill="1" applyBorder="1" applyAlignment="1">
      <alignment horizontal="right" wrapText="1"/>
    </xf>
    <xf numFmtId="166" fontId="1" fillId="0" borderId="5" xfId="0" applyNumberFormat="1" applyFont="1" applyFill="1" applyBorder="1" applyAlignment="1">
      <alignment horizontal="right" wrapText="1"/>
    </xf>
    <xf numFmtId="166" fontId="1" fillId="0" borderId="45" xfId="0" applyNumberFormat="1" applyFont="1" applyFill="1" applyBorder="1" applyAlignment="1">
      <alignment horizontal="right" wrapText="1"/>
    </xf>
    <xf numFmtId="166" fontId="2" fillId="3" borderId="5" xfId="0" applyNumberFormat="1" applyFont="1" applyFill="1" applyBorder="1" applyAlignment="1">
      <alignment horizontal="right" wrapText="1"/>
    </xf>
    <xf numFmtId="0" fontId="13" fillId="0" borderId="0" xfId="0" applyFont="1" applyAlignment="1"/>
    <xf numFmtId="4" fontId="1" fillId="0" borderId="45" xfId="0" applyNumberFormat="1" applyFont="1" applyFill="1" applyBorder="1" applyAlignment="1">
      <alignment horizontal="center"/>
    </xf>
    <xf numFmtId="0" fontId="1" fillId="0" borderId="42" xfId="0" applyFont="1" applyFill="1" applyBorder="1" applyAlignment="1">
      <alignment horizontal="center" wrapText="1"/>
    </xf>
    <xf numFmtId="4" fontId="1" fillId="0" borderId="42" xfId="0" applyNumberFormat="1" applyFont="1" applyFill="1" applyBorder="1" applyAlignment="1">
      <alignment horizontal="right" wrapText="1"/>
    </xf>
    <xf numFmtId="0" fontId="1" fillId="0" borderId="46" xfId="0" applyFont="1" applyFill="1" applyBorder="1" applyAlignment="1">
      <alignment horizontal="justify" vertical="top" wrapText="1"/>
    </xf>
    <xf numFmtId="4" fontId="1" fillId="0" borderId="46" xfId="0" applyNumberFormat="1" applyFont="1" applyFill="1" applyBorder="1" applyAlignment="1">
      <alignment horizontal="right" wrapText="1"/>
    </xf>
    <xf numFmtId="0" fontId="1" fillId="0" borderId="47" xfId="0" applyFont="1" applyFill="1" applyBorder="1" applyAlignment="1">
      <alignment horizontal="justify" vertical="top" wrapText="1"/>
    </xf>
    <xf numFmtId="4" fontId="1" fillId="0" borderId="47" xfId="0" applyNumberFormat="1" applyFont="1" applyFill="1" applyBorder="1" applyAlignment="1">
      <alignment horizontal="center"/>
    </xf>
    <xf numFmtId="4" fontId="1" fillId="0" borderId="47" xfId="0" applyNumberFormat="1" applyFont="1" applyFill="1" applyBorder="1" applyAlignment="1">
      <alignment horizontal="right" wrapText="1"/>
    </xf>
    <xf numFmtId="4" fontId="13" fillId="0" borderId="0" xfId="0" applyNumberFormat="1" applyFont="1" applyAlignment="1">
      <alignment vertical="center" wrapText="1"/>
    </xf>
    <xf numFmtId="0" fontId="1" fillId="0" borderId="48" xfId="0" quotePrefix="1" applyFont="1" applyFill="1" applyBorder="1" applyAlignment="1">
      <alignment horizontal="justify" vertical="top" wrapText="1"/>
    </xf>
    <xf numFmtId="0" fontId="1" fillId="0" borderId="47" xfId="0" quotePrefix="1" applyFont="1" applyFill="1" applyBorder="1" applyAlignment="1">
      <alignment horizontal="justify" vertical="top" wrapText="1"/>
    </xf>
    <xf numFmtId="0" fontId="1" fillId="0" borderId="0" xfId="0" quotePrefix="1" applyFont="1" applyFill="1" applyBorder="1" applyAlignment="1">
      <alignment horizontal="justify" vertical="top" wrapText="1"/>
    </xf>
    <xf numFmtId="0" fontId="1" fillId="0" borderId="49" xfId="0" quotePrefix="1" applyFont="1" applyFill="1" applyBorder="1" applyAlignment="1">
      <alignment horizontal="justify" vertical="top" wrapText="1"/>
    </xf>
    <xf numFmtId="0" fontId="1" fillId="0" borderId="48" xfId="0" applyNumberFormat="1" applyFont="1" applyFill="1" applyBorder="1" applyAlignment="1">
      <alignment horizontal="center" vertical="center" wrapText="1"/>
    </xf>
    <xf numFmtId="0" fontId="1" fillId="0" borderId="47" xfId="0" applyNumberFormat="1" applyFont="1" applyFill="1" applyBorder="1" applyAlignment="1">
      <alignment horizontal="center" vertical="center" wrapText="1"/>
    </xf>
    <xf numFmtId="0" fontId="1" fillId="0" borderId="49" xfId="0" applyFont="1" applyFill="1" applyBorder="1" applyAlignment="1">
      <alignment horizontal="center" vertical="center"/>
    </xf>
    <xf numFmtId="4" fontId="1" fillId="11" borderId="5" xfId="0" applyNumberFormat="1" applyFont="1" applyFill="1" applyBorder="1" applyAlignment="1" applyProtection="1">
      <alignment horizontal="right" wrapText="1"/>
      <protection locked="0"/>
    </xf>
    <xf numFmtId="4" fontId="1" fillId="11" borderId="47" xfId="0" applyNumberFormat="1" applyFont="1" applyFill="1" applyBorder="1" applyAlignment="1" applyProtection="1">
      <alignment horizontal="right" wrapText="1"/>
      <protection locked="0"/>
    </xf>
    <xf numFmtId="4" fontId="1" fillId="11" borderId="30" xfId="0" applyNumberFormat="1" applyFont="1" applyFill="1" applyBorder="1" applyAlignment="1" applyProtection="1">
      <alignment horizontal="right" wrapText="1"/>
      <protection locked="0"/>
    </xf>
    <xf numFmtId="4" fontId="1" fillId="11" borderId="39" xfId="0" applyNumberFormat="1" applyFont="1" applyFill="1" applyBorder="1" applyAlignment="1" applyProtection="1">
      <alignment horizontal="right" wrapText="1"/>
      <protection locked="0"/>
    </xf>
    <xf numFmtId="4" fontId="1" fillId="11" borderId="45" xfId="0" applyNumberFormat="1" applyFont="1" applyFill="1" applyBorder="1" applyAlignment="1" applyProtection="1">
      <alignment horizontal="right" wrapText="1"/>
      <protection locked="0"/>
    </xf>
    <xf numFmtId="0" fontId="1" fillId="12" borderId="49" xfId="0" applyFont="1" applyFill="1" applyBorder="1" applyAlignment="1">
      <alignment horizontal="center" vertical="center"/>
    </xf>
    <xf numFmtId="0" fontId="1" fillId="12" borderId="49" xfId="0" quotePrefix="1" applyFont="1" applyFill="1" applyBorder="1" applyAlignment="1">
      <alignment horizontal="justify" vertical="top" wrapText="1"/>
    </xf>
    <xf numFmtId="4" fontId="1" fillId="12" borderId="5" xfId="0" applyNumberFormat="1" applyFont="1" applyFill="1" applyBorder="1" applyAlignment="1">
      <alignment horizontal="center"/>
    </xf>
    <xf numFmtId="4" fontId="1" fillId="12" borderId="5" xfId="0" applyNumberFormat="1" applyFont="1" applyFill="1" applyBorder="1" applyAlignment="1">
      <alignment horizontal="right" wrapText="1"/>
    </xf>
    <xf numFmtId="4" fontId="1" fillId="12" borderId="5" xfId="0" applyNumberFormat="1" applyFont="1" applyFill="1" applyBorder="1" applyAlignment="1" applyProtection="1">
      <alignment horizontal="right" wrapText="1"/>
      <protection locked="0"/>
    </xf>
    <xf numFmtId="4" fontId="1" fillId="11" borderId="50" xfId="0" applyNumberFormat="1" applyFont="1" applyFill="1" applyBorder="1" applyAlignment="1" applyProtection="1">
      <alignment horizontal="right" wrapText="1"/>
      <protection locked="0"/>
    </xf>
    <xf numFmtId="4" fontId="15" fillId="11" borderId="5" xfId="0" applyNumberFormat="1" applyFont="1" applyFill="1" applyBorder="1" applyAlignment="1" applyProtection="1">
      <alignment horizontal="right" wrapText="1"/>
      <protection locked="0"/>
    </xf>
    <xf numFmtId="0" fontId="2" fillId="2" borderId="44" xfId="0" applyFont="1" applyFill="1" applyBorder="1" applyAlignment="1">
      <alignment horizontal="center" vertical="center" wrapText="1"/>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2" fillId="4" borderId="18" xfId="0" applyNumberFormat="1" applyFont="1" applyFill="1" applyBorder="1" applyAlignment="1">
      <alignment horizontal="left" vertical="center" wrapText="1"/>
    </xf>
    <xf numFmtId="0" fontId="2" fillId="4" borderId="19" xfId="0" applyNumberFormat="1" applyFont="1" applyFill="1" applyBorder="1" applyAlignment="1">
      <alignment horizontal="left" vertical="center" wrapText="1"/>
    </xf>
    <xf numFmtId="0" fontId="2" fillId="4" borderId="20" xfId="0" applyNumberFormat="1" applyFont="1" applyFill="1" applyBorder="1" applyAlignment="1">
      <alignment horizontal="lef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18" xfId="0" applyFont="1" applyFill="1" applyBorder="1" applyAlignment="1">
      <alignment horizontal="right" vertical="center" wrapText="1"/>
    </xf>
    <xf numFmtId="0" fontId="2" fillId="4" borderId="19" xfId="0" applyFont="1" applyFill="1" applyBorder="1" applyAlignment="1">
      <alignment horizontal="right" vertical="center" wrapText="1"/>
    </xf>
    <xf numFmtId="0" fontId="2" fillId="4" borderId="20" xfId="0" applyFont="1" applyFill="1" applyBorder="1" applyAlignment="1">
      <alignment horizontal="right"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cellXfs>
  <cellStyles count="12348">
    <cellStyle name="Bold" xfId="5" xr:uid="{00000000-0005-0000-0000-000000000000}"/>
    <cellStyle name="Comma 2" xfId="6" xr:uid="{00000000-0005-0000-0000-000001000000}"/>
    <cellStyle name="Comma 2 2" xfId="36" xr:uid="{00000000-0005-0000-0000-000002000000}"/>
    <cellStyle name="Comma 2 3" xfId="4711" xr:uid="{00000000-0005-0000-0000-000003000000}"/>
    <cellStyle name="Currency 2" xfId="33" xr:uid="{00000000-0005-0000-0000-000004000000}"/>
    <cellStyle name="Currency 3" xfId="35" xr:uid="{00000000-0005-0000-0000-000005000000}"/>
    <cellStyle name="Excel Built-in Bad" xfId="95" xr:uid="{00000000-0005-0000-0000-000006000000}"/>
    <cellStyle name="Excel Built-in Good" xfId="94" xr:uid="{00000000-0005-0000-0000-000007000000}"/>
    <cellStyle name="Excel Built-in Normal" xfId="93" xr:uid="{00000000-0005-0000-0000-000008000000}"/>
    <cellStyle name="Good 2" xfId="7" xr:uid="{00000000-0005-0000-0000-000009000000}"/>
    <cellStyle name="Heading 1 2" xfId="8" xr:uid="{00000000-0005-0000-0000-00000A000000}"/>
    <cellStyle name="Heading 1 2 10" xfId="91" xr:uid="{00000000-0005-0000-0000-00000B000000}"/>
    <cellStyle name="Heading 1 2 10 10" xfId="798" xr:uid="{00000000-0005-0000-0000-00000C000000}"/>
    <cellStyle name="Heading 1 2 10 10 2" xfId="1793" xr:uid="{00000000-0005-0000-0000-00000D000000}"/>
    <cellStyle name="Heading 1 2 10 10 2 2" xfId="8005" xr:uid="{00000000-0005-0000-0000-00000E000000}"/>
    <cellStyle name="Heading 1 2 10 10 3" xfId="3881" xr:uid="{00000000-0005-0000-0000-00000F000000}"/>
    <cellStyle name="Heading 1 2 10 10 3 2" xfId="10093" xr:uid="{00000000-0005-0000-0000-000010000000}"/>
    <cellStyle name="Heading 1 2 10 10 4" xfId="5468" xr:uid="{00000000-0005-0000-0000-000011000000}"/>
    <cellStyle name="Heading 1 2 10 10 5" xfId="7010" xr:uid="{00000000-0005-0000-0000-000012000000}"/>
    <cellStyle name="Heading 1 2 10 10 6" xfId="11665" xr:uid="{00000000-0005-0000-0000-000013000000}"/>
    <cellStyle name="Heading 1 2 10 11" xfId="1495" xr:uid="{00000000-0005-0000-0000-000014000000}"/>
    <cellStyle name="Heading 1 2 10 11 2" xfId="1845" xr:uid="{00000000-0005-0000-0000-000015000000}"/>
    <cellStyle name="Heading 1 2 10 11 2 2" xfId="8057" xr:uid="{00000000-0005-0000-0000-000016000000}"/>
    <cellStyle name="Heading 1 2 10 11 3" xfId="4578" xr:uid="{00000000-0005-0000-0000-000017000000}"/>
    <cellStyle name="Heading 1 2 10 11 3 2" xfId="10790" xr:uid="{00000000-0005-0000-0000-000018000000}"/>
    <cellStyle name="Heading 1 2 10 11 4" xfId="6165" xr:uid="{00000000-0005-0000-0000-000019000000}"/>
    <cellStyle name="Heading 1 2 10 11 5" xfId="7707" xr:uid="{00000000-0005-0000-0000-00001A000000}"/>
    <cellStyle name="Heading 1 2 10 12" xfId="2029" xr:uid="{00000000-0005-0000-0000-00001B000000}"/>
    <cellStyle name="Heading 1 2 10 12 2" xfId="8241" xr:uid="{00000000-0005-0000-0000-00001C000000}"/>
    <cellStyle name="Heading 1 2 10 13" xfId="3180" xr:uid="{00000000-0005-0000-0000-00001D000000}"/>
    <cellStyle name="Heading 1 2 10 13 2" xfId="9392" xr:uid="{00000000-0005-0000-0000-00001E000000}"/>
    <cellStyle name="Heading 1 2 10 14" xfId="4736" xr:uid="{00000000-0005-0000-0000-00001F000000}"/>
    <cellStyle name="Heading 1 2 10 14 2" xfId="10934" xr:uid="{00000000-0005-0000-0000-000020000000}"/>
    <cellStyle name="Heading 1 2 10 15" xfId="4767" xr:uid="{00000000-0005-0000-0000-000021000000}"/>
    <cellStyle name="Heading 1 2 10 16" xfId="6309" xr:uid="{00000000-0005-0000-0000-000022000000}"/>
    <cellStyle name="Heading 1 2 10 2" xfId="110" xr:uid="{00000000-0005-0000-0000-000023000000}"/>
    <cellStyle name="Heading 1 2 10 2 10" xfId="3047" xr:uid="{00000000-0005-0000-0000-000024000000}"/>
    <cellStyle name="Heading 1 2 10 2 10 2" xfId="9259" xr:uid="{00000000-0005-0000-0000-000025000000}"/>
    <cellStyle name="Heading 1 2 10 2 11" xfId="3196" xr:uid="{00000000-0005-0000-0000-000026000000}"/>
    <cellStyle name="Heading 1 2 10 2 11 2" xfId="9408" xr:uid="{00000000-0005-0000-0000-000027000000}"/>
    <cellStyle name="Heading 1 2 10 2 12" xfId="4783" xr:uid="{00000000-0005-0000-0000-000028000000}"/>
    <cellStyle name="Heading 1 2 10 2 13" xfId="6325" xr:uid="{00000000-0005-0000-0000-000029000000}"/>
    <cellStyle name="Heading 1 2 10 2 14" xfId="10978" xr:uid="{00000000-0005-0000-0000-00002A000000}"/>
    <cellStyle name="Heading 1 2 10 2 2" xfId="213" xr:uid="{00000000-0005-0000-0000-00002B000000}"/>
    <cellStyle name="Heading 1 2 10 2 2 10" xfId="4883" xr:uid="{00000000-0005-0000-0000-00002C000000}"/>
    <cellStyle name="Heading 1 2 10 2 2 11" xfId="6425" xr:uid="{00000000-0005-0000-0000-00002D000000}"/>
    <cellStyle name="Heading 1 2 10 2 2 12" xfId="10979" xr:uid="{00000000-0005-0000-0000-00002E000000}"/>
    <cellStyle name="Heading 1 2 10 2 2 2" xfId="300" xr:uid="{00000000-0005-0000-0000-00002F000000}"/>
    <cellStyle name="Heading 1 2 10 2 2 2 2" xfId="1001" xr:uid="{00000000-0005-0000-0000-000030000000}"/>
    <cellStyle name="Heading 1 2 10 2 2 2 2 2" xfId="2427" xr:uid="{00000000-0005-0000-0000-000031000000}"/>
    <cellStyle name="Heading 1 2 10 2 2 2 2 2 2" xfId="8639" xr:uid="{00000000-0005-0000-0000-000032000000}"/>
    <cellStyle name="Heading 1 2 10 2 2 2 2 3" xfId="4084" xr:uid="{00000000-0005-0000-0000-000033000000}"/>
    <cellStyle name="Heading 1 2 10 2 2 2 2 3 2" xfId="10296" xr:uid="{00000000-0005-0000-0000-000034000000}"/>
    <cellStyle name="Heading 1 2 10 2 2 2 2 4" xfId="5671" xr:uid="{00000000-0005-0000-0000-000035000000}"/>
    <cellStyle name="Heading 1 2 10 2 2 2 2 5" xfId="7213" xr:uid="{00000000-0005-0000-0000-000036000000}"/>
    <cellStyle name="Heading 1 2 10 2 2 2 2 6" xfId="11868" xr:uid="{00000000-0005-0000-0000-000037000000}"/>
    <cellStyle name="Heading 1 2 10 2 2 2 3" xfId="2688" xr:uid="{00000000-0005-0000-0000-000038000000}"/>
    <cellStyle name="Heading 1 2 10 2 2 2 3 2" xfId="8900" xr:uid="{00000000-0005-0000-0000-000039000000}"/>
    <cellStyle name="Heading 1 2 10 2 2 2 4" xfId="3383" xr:uid="{00000000-0005-0000-0000-00003A000000}"/>
    <cellStyle name="Heading 1 2 10 2 2 2 4 2" xfId="9595" xr:uid="{00000000-0005-0000-0000-00003B000000}"/>
    <cellStyle name="Heading 1 2 10 2 2 2 5" xfId="4970" xr:uid="{00000000-0005-0000-0000-00003C000000}"/>
    <cellStyle name="Heading 1 2 10 2 2 2 6" xfId="6512" xr:uid="{00000000-0005-0000-0000-00003D000000}"/>
    <cellStyle name="Heading 1 2 10 2 2 2 7" xfId="11167" xr:uid="{00000000-0005-0000-0000-00003E000000}"/>
    <cellStyle name="Heading 1 2 10 2 2 3" xfId="494" xr:uid="{00000000-0005-0000-0000-00003F000000}"/>
    <cellStyle name="Heading 1 2 10 2 2 3 2" xfId="1195" xr:uid="{00000000-0005-0000-0000-000040000000}"/>
    <cellStyle name="Heading 1 2 10 2 2 3 2 2" xfId="2591" xr:uid="{00000000-0005-0000-0000-000041000000}"/>
    <cellStyle name="Heading 1 2 10 2 2 3 2 2 2" xfId="8803" xr:uid="{00000000-0005-0000-0000-000042000000}"/>
    <cellStyle name="Heading 1 2 10 2 2 3 2 3" xfId="4278" xr:uid="{00000000-0005-0000-0000-000043000000}"/>
    <cellStyle name="Heading 1 2 10 2 2 3 2 3 2" xfId="10490" xr:uid="{00000000-0005-0000-0000-000044000000}"/>
    <cellStyle name="Heading 1 2 10 2 2 3 2 4" xfId="5865" xr:uid="{00000000-0005-0000-0000-000045000000}"/>
    <cellStyle name="Heading 1 2 10 2 2 3 2 5" xfId="7407" xr:uid="{00000000-0005-0000-0000-000046000000}"/>
    <cellStyle name="Heading 1 2 10 2 2 3 2 6" xfId="12062" xr:uid="{00000000-0005-0000-0000-000047000000}"/>
    <cellStyle name="Heading 1 2 10 2 2 3 3" xfId="1664" xr:uid="{00000000-0005-0000-0000-000048000000}"/>
    <cellStyle name="Heading 1 2 10 2 2 3 3 2" xfId="7876" xr:uid="{00000000-0005-0000-0000-000049000000}"/>
    <cellStyle name="Heading 1 2 10 2 2 3 4" xfId="3577" xr:uid="{00000000-0005-0000-0000-00004A000000}"/>
    <cellStyle name="Heading 1 2 10 2 2 3 4 2" xfId="9789" xr:uid="{00000000-0005-0000-0000-00004B000000}"/>
    <cellStyle name="Heading 1 2 10 2 2 3 5" xfId="5164" xr:uid="{00000000-0005-0000-0000-00004C000000}"/>
    <cellStyle name="Heading 1 2 10 2 2 3 6" xfId="6706" xr:uid="{00000000-0005-0000-0000-00004D000000}"/>
    <cellStyle name="Heading 1 2 10 2 2 3 7" xfId="11361" xr:uid="{00000000-0005-0000-0000-00004E000000}"/>
    <cellStyle name="Heading 1 2 10 2 2 4" xfId="632" xr:uid="{00000000-0005-0000-0000-00004F000000}"/>
    <cellStyle name="Heading 1 2 10 2 2 4 2" xfId="1333" xr:uid="{00000000-0005-0000-0000-000050000000}"/>
    <cellStyle name="Heading 1 2 10 2 2 4 2 2" xfId="2268" xr:uid="{00000000-0005-0000-0000-000051000000}"/>
    <cellStyle name="Heading 1 2 10 2 2 4 2 2 2" xfId="8480" xr:uid="{00000000-0005-0000-0000-000052000000}"/>
    <cellStyle name="Heading 1 2 10 2 2 4 2 3" xfId="4416" xr:uid="{00000000-0005-0000-0000-000053000000}"/>
    <cellStyle name="Heading 1 2 10 2 2 4 2 3 2" xfId="10628" xr:uid="{00000000-0005-0000-0000-000054000000}"/>
    <cellStyle name="Heading 1 2 10 2 2 4 2 4" xfId="6003" xr:uid="{00000000-0005-0000-0000-000055000000}"/>
    <cellStyle name="Heading 1 2 10 2 2 4 2 5" xfId="7545" xr:uid="{00000000-0005-0000-0000-000056000000}"/>
    <cellStyle name="Heading 1 2 10 2 2 4 2 6" xfId="12200" xr:uid="{00000000-0005-0000-0000-000057000000}"/>
    <cellStyle name="Heading 1 2 10 2 2 4 3" xfId="2015" xr:uid="{00000000-0005-0000-0000-000058000000}"/>
    <cellStyle name="Heading 1 2 10 2 2 4 3 2" xfId="8227" xr:uid="{00000000-0005-0000-0000-000059000000}"/>
    <cellStyle name="Heading 1 2 10 2 2 4 4" xfId="3715" xr:uid="{00000000-0005-0000-0000-00005A000000}"/>
    <cellStyle name="Heading 1 2 10 2 2 4 4 2" xfId="9927" xr:uid="{00000000-0005-0000-0000-00005B000000}"/>
    <cellStyle name="Heading 1 2 10 2 2 4 5" xfId="5302" xr:uid="{00000000-0005-0000-0000-00005C000000}"/>
    <cellStyle name="Heading 1 2 10 2 2 4 6" xfId="6844" xr:uid="{00000000-0005-0000-0000-00005D000000}"/>
    <cellStyle name="Heading 1 2 10 2 2 4 7" xfId="11499" xr:uid="{00000000-0005-0000-0000-00005E000000}"/>
    <cellStyle name="Heading 1 2 10 2 2 5" xfId="772" xr:uid="{00000000-0005-0000-0000-00005F000000}"/>
    <cellStyle name="Heading 1 2 10 2 2 5 2" xfId="1473" xr:uid="{00000000-0005-0000-0000-000060000000}"/>
    <cellStyle name="Heading 1 2 10 2 2 5 2 2" xfId="1800" xr:uid="{00000000-0005-0000-0000-000061000000}"/>
    <cellStyle name="Heading 1 2 10 2 2 5 2 2 2" xfId="8012" xr:uid="{00000000-0005-0000-0000-000062000000}"/>
    <cellStyle name="Heading 1 2 10 2 2 5 2 3" xfId="4556" xr:uid="{00000000-0005-0000-0000-000063000000}"/>
    <cellStyle name="Heading 1 2 10 2 2 5 2 3 2" xfId="10768" xr:uid="{00000000-0005-0000-0000-000064000000}"/>
    <cellStyle name="Heading 1 2 10 2 2 5 2 4" xfId="6143" xr:uid="{00000000-0005-0000-0000-000065000000}"/>
    <cellStyle name="Heading 1 2 10 2 2 5 2 5" xfId="7685" xr:uid="{00000000-0005-0000-0000-000066000000}"/>
    <cellStyle name="Heading 1 2 10 2 2 5 2 6" xfId="12340" xr:uid="{00000000-0005-0000-0000-000067000000}"/>
    <cellStyle name="Heading 1 2 10 2 2 5 3" xfId="2106" xr:uid="{00000000-0005-0000-0000-000068000000}"/>
    <cellStyle name="Heading 1 2 10 2 2 5 3 2" xfId="8318" xr:uid="{00000000-0005-0000-0000-000069000000}"/>
    <cellStyle name="Heading 1 2 10 2 2 5 4" xfId="3855" xr:uid="{00000000-0005-0000-0000-00006A000000}"/>
    <cellStyle name="Heading 1 2 10 2 2 5 4 2" xfId="10067" xr:uid="{00000000-0005-0000-0000-00006B000000}"/>
    <cellStyle name="Heading 1 2 10 2 2 5 5" xfId="5442" xr:uid="{00000000-0005-0000-0000-00006C000000}"/>
    <cellStyle name="Heading 1 2 10 2 2 5 6" xfId="6984" xr:uid="{00000000-0005-0000-0000-00006D000000}"/>
    <cellStyle name="Heading 1 2 10 2 2 5 7" xfId="11639" xr:uid="{00000000-0005-0000-0000-00006E000000}"/>
    <cellStyle name="Heading 1 2 10 2 2 6" xfId="944" xr:uid="{00000000-0005-0000-0000-00006F000000}"/>
    <cellStyle name="Heading 1 2 10 2 2 6 2" xfId="1769" xr:uid="{00000000-0005-0000-0000-000070000000}"/>
    <cellStyle name="Heading 1 2 10 2 2 6 2 2" xfId="7981" xr:uid="{00000000-0005-0000-0000-000071000000}"/>
    <cellStyle name="Heading 1 2 10 2 2 6 3" xfId="4027" xr:uid="{00000000-0005-0000-0000-000072000000}"/>
    <cellStyle name="Heading 1 2 10 2 2 6 3 2" xfId="10239" xr:uid="{00000000-0005-0000-0000-000073000000}"/>
    <cellStyle name="Heading 1 2 10 2 2 6 4" xfId="5614" xr:uid="{00000000-0005-0000-0000-000074000000}"/>
    <cellStyle name="Heading 1 2 10 2 2 6 5" xfId="7156" xr:uid="{00000000-0005-0000-0000-000075000000}"/>
    <cellStyle name="Heading 1 2 10 2 2 6 6" xfId="11811" xr:uid="{00000000-0005-0000-0000-000076000000}"/>
    <cellStyle name="Heading 1 2 10 2 2 7" xfId="1615" xr:uid="{00000000-0005-0000-0000-000077000000}"/>
    <cellStyle name="Heading 1 2 10 2 2 7 2" xfId="1623" xr:uid="{00000000-0005-0000-0000-000078000000}"/>
    <cellStyle name="Heading 1 2 10 2 2 7 2 2" xfId="7835" xr:uid="{00000000-0005-0000-0000-000079000000}"/>
    <cellStyle name="Heading 1 2 10 2 2 7 3" xfId="4698" xr:uid="{00000000-0005-0000-0000-00007A000000}"/>
    <cellStyle name="Heading 1 2 10 2 2 7 3 2" xfId="10910" xr:uid="{00000000-0005-0000-0000-00007B000000}"/>
    <cellStyle name="Heading 1 2 10 2 2 7 4" xfId="6285" xr:uid="{00000000-0005-0000-0000-00007C000000}"/>
    <cellStyle name="Heading 1 2 10 2 2 7 5" xfId="7827" xr:uid="{00000000-0005-0000-0000-00007D000000}"/>
    <cellStyle name="Heading 1 2 10 2 2 8" xfId="2860" xr:uid="{00000000-0005-0000-0000-00007E000000}"/>
    <cellStyle name="Heading 1 2 10 2 2 8 2" xfId="9072" xr:uid="{00000000-0005-0000-0000-00007F000000}"/>
    <cellStyle name="Heading 1 2 10 2 2 9" xfId="3296" xr:uid="{00000000-0005-0000-0000-000080000000}"/>
    <cellStyle name="Heading 1 2 10 2 2 9 2" xfId="9508" xr:uid="{00000000-0005-0000-0000-000081000000}"/>
    <cellStyle name="Heading 1 2 10 2 3" xfId="170" xr:uid="{00000000-0005-0000-0000-000082000000}"/>
    <cellStyle name="Heading 1 2 10 2 3 10" xfId="4843" xr:uid="{00000000-0005-0000-0000-000083000000}"/>
    <cellStyle name="Heading 1 2 10 2 3 11" xfId="6385" xr:uid="{00000000-0005-0000-0000-000084000000}"/>
    <cellStyle name="Heading 1 2 10 2 3 12" xfId="10980" xr:uid="{00000000-0005-0000-0000-000085000000}"/>
    <cellStyle name="Heading 1 2 10 2 3 2" xfId="265" xr:uid="{00000000-0005-0000-0000-000086000000}"/>
    <cellStyle name="Heading 1 2 10 2 3 2 2" xfId="966" xr:uid="{00000000-0005-0000-0000-000087000000}"/>
    <cellStyle name="Heading 1 2 10 2 3 2 2 2" xfId="3122" xr:uid="{00000000-0005-0000-0000-000088000000}"/>
    <cellStyle name="Heading 1 2 10 2 3 2 2 2 2" xfId="9334" xr:uid="{00000000-0005-0000-0000-000089000000}"/>
    <cellStyle name="Heading 1 2 10 2 3 2 2 3" xfId="4049" xr:uid="{00000000-0005-0000-0000-00008A000000}"/>
    <cellStyle name="Heading 1 2 10 2 3 2 2 3 2" xfId="10261" xr:uid="{00000000-0005-0000-0000-00008B000000}"/>
    <cellStyle name="Heading 1 2 10 2 3 2 2 4" xfId="5636" xr:uid="{00000000-0005-0000-0000-00008C000000}"/>
    <cellStyle name="Heading 1 2 10 2 3 2 2 5" xfId="7178" xr:uid="{00000000-0005-0000-0000-00008D000000}"/>
    <cellStyle name="Heading 1 2 10 2 3 2 2 6" xfId="11833" xr:uid="{00000000-0005-0000-0000-00008E000000}"/>
    <cellStyle name="Heading 1 2 10 2 3 2 3" xfId="2217" xr:uid="{00000000-0005-0000-0000-00008F000000}"/>
    <cellStyle name="Heading 1 2 10 2 3 2 3 2" xfId="8429" xr:uid="{00000000-0005-0000-0000-000090000000}"/>
    <cellStyle name="Heading 1 2 10 2 3 2 4" xfId="3348" xr:uid="{00000000-0005-0000-0000-000091000000}"/>
    <cellStyle name="Heading 1 2 10 2 3 2 4 2" xfId="9560" xr:uid="{00000000-0005-0000-0000-000092000000}"/>
    <cellStyle name="Heading 1 2 10 2 3 2 5" xfId="4935" xr:uid="{00000000-0005-0000-0000-000093000000}"/>
    <cellStyle name="Heading 1 2 10 2 3 2 6" xfId="6477" xr:uid="{00000000-0005-0000-0000-000094000000}"/>
    <cellStyle name="Heading 1 2 10 2 3 2 7" xfId="11132" xr:uid="{00000000-0005-0000-0000-000095000000}"/>
    <cellStyle name="Heading 1 2 10 2 3 3" xfId="454" xr:uid="{00000000-0005-0000-0000-000096000000}"/>
    <cellStyle name="Heading 1 2 10 2 3 3 2" xfId="1155" xr:uid="{00000000-0005-0000-0000-000097000000}"/>
    <cellStyle name="Heading 1 2 10 2 3 3 2 2" xfId="2423" xr:uid="{00000000-0005-0000-0000-000098000000}"/>
    <cellStyle name="Heading 1 2 10 2 3 3 2 2 2" xfId="8635" xr:uid="{00000000-0005-0000-0000-000099000000}"/>
    <cellStyle name="Heading 1 2 10 2 3 3 2 3" xfId="4238" xr:uid="{00000000-0005-0000-0000-00009A000000}"/>
    <cellStyle name="Heading 1 2 10 2 3 3 2 3 2" xfId="10450" xr:uid="{00000000-0005-0000-0000-00009B000000}"/>
    <cellStyle name="Heading 1 2 10 2 3 3 2 4" xfId="5825" xr:uid="{00000000-0005-0000-0000-00009C000000}"/>
    <cellStyle name="Heading 1 2 10 2 3 3 2 5" xfId="7367" xr:uid="{00000000-0005-0000-0000-00009D000000}"/>
    <cellStyle name="Heading 1 2 10 2 3 3 2 6" xfId="12022" xr:uid="{00000000-0005-0000-0000-00009E000000}"/>
    <cellStyle name="Heading 1 2 10 2 3 3 3" xfId="2684" xr:uid="{00000000-0005-0000-0000-00009F000000}"/>
    <cellStyle name="Heading 1 2 10 2 3 3 3 2" xfId="8896" xr:uid="{00000000-0005-0000-0000-0000A0000000}"/>
    <cellStyle name="Heading 1 2 10 2 3 3 4" xfId="3537" xr:uid="{00000000-0005-0000-0000-0000A1000000}"/>
    <cellStyle name="Heading 1 2 10 2 3 3 4 2" xfId="9749" xr:uid="{00000000-0005-0000-0000-0000A2000000}"/>
    <cellStyle name="Heading 1 2 10 2 3 3 5" xfId="5124" xr:uid="{00000000-0005-0000-0000-0000A3000000}"/>
    <cellStyle name="Heading 1 2 10 2 3 3 6" xfId="6666" xr:uid="{00000000-0005-0000-0000-0000A4000000}"/>
    <cellStyle name="Heading 1 2 10 2 3 3 7" xfId="11321" xr:uid="{00000000-0005-0000-0000-0000A5000000}"/>
    <cellStyle name="Heading 1 2 10 2 3 4" xfId="592" xr:uid="{00000000-0005-0000-0000-0000A6000000}"/>
    <cellStyle name="Heading 1 2 10 2 3 4 2" xfId="1293" xr:uid="{00000000-0005-0000-0000-0000A7000000}"/>
    <cellStyle name="Heading 1 2 10 2 3 4 2 2" xfId="2380" xr:uid="{00000000-0005-0000-0000-0000A8000000}"/>
    <cellStyle name="Heading 1 2 10 2 3 4 2 2 2" xfId="8592" xr:uid="{00000000-0005-0000-0000-0000A9000000}"/>
    <cellStyle name="Heading 1 2 10 2 3 4 2 3" xfId="4376" xr:uid="{00000000-0005-0000-0000-0000AA000000}"/>
    <cellStyle name="Heading 1 2 10 2 3 4 2 3 2" xfId="10588" xr:uid="{00000000-0005-0000-0000-0000AB000000}"/>
    <cellStyle name="Heading 1 2 10 2 3 4 2 4" xfId="5963" xr:uid="{00000000-0005-0000-0000-0000AC000000}"/>
    <cellStyle name="Heading 1 2 10 2 3 4 2 5" xfId="7505" xr:uid="{00000000-0005-0000-0000-0000AD000000}"/>
    <cellStyle name="Heading 1 2 10 2 3 4 2 6" xfId="12160" xr:uid="{00000000-0005-0000-0000-0000AE000000}"/>
    <cellStyle name="Heading 1 2 10 2 3 4 3" xfId="1696" xr:uid="{00000000-0005-0000-0000-0000AF000000}"/>
    <cellStyle name="Heading 1 2 10 2 3 4 3 2" xfId="7908" xr:uid="{00000000-0005-0000-0000-0000B0000000}"/>
    <cellStyle name="Heading 1 2 10 2 3 4 4" xfId="3675" xr:uid="{00000000-0005-0000-0000-0000B1000000}"/>
    <cellStyle name="Heading 1 2 10 2 3 4 4 2" xfId="9887" xr:uid="{00000000-0005-0000-0000-0000B2000000}"/>
    <cellStyle name="Heading 1 2 10 2 3 4 5" xfId="5262" xr:uid="{00000000-0005-0000-0000-0000B3000000}"/>
    <cellStyle name="Heading 1 2 10 2 3 4 6" xfId="6804" xr:uid="{00000000-0005-0000-0000-0000B4000000}"/>
    <cellStyle name="Heading 1 2 10 2 3 4 7" xfId="11459" xr:uid="{00000000-0005-0000-0000-0000B5000000}"/>
    <cellStyle name="Heading 1 2 10 2 3 5" xfId="732" xr:uid="{00000000-0005-0000-0000-0000B6000000}"/>
    <cellStyle name="Heading 1 2 10 2 3 5 2" xfId="1433" xr:uid="{00000000-0005-0000-0000-0000B7000000}"/>
    <cellStyle name="Heading 1 2 10 2 3 5 2 2" xfId="2834" xr:uid="{00000000-0005-0000-0000-0000B8000000}"/>
    <cellStyle name="Heading 1 2 10 2 3 5 2 2 2" xfId="9046" xr:uid="{00000000-0005-0000-0000-0000B9000000}"/>
    <cellStyle name="Heading 1 2 10 2 3 5 2 3" xfId="4516" xr:uid="{00000000-0005-0000-0000-0000BA000000}"/>
    <cellStyle name="Heading 1 2 10 2 3 5 2 3 2" xfId="10728" xr:uid="{00000000-0005-0000-0000-0000BB000000}"/>
    <cellStyle name="Heading 1 2 10 2 3 5 2 4" xfId="6103" xr:uid="{00000000-0005-0000-0000-0000BC000000}"/>
    <cellStyle name="Heading 1 2 10 2 3 5 2 5" xfId="7645" xr:uid="{00000000-0005-0000-0000-0000BD000000}"/>
    <cellStyle name="Heading 1 2 10 2 3 5 2 6" xfId="12300" xr:uid="{00000000-0005-0000-0000-0000BE000000}"/>
    <cellStyle name="Heading 1 2 10 2 3 5 3" xfId="2590" xr:uid="{00000000-0005-0000-0000-0000BF000000}"/>
    <cellStyle name="Heading 1 2 10 2 3 5 3 2" xfId="8802" xr:uid="{00000000-0005-0000-0000-0000C0000000}"/>
    <cellStyle name="Heading 1 2 10 2 3 5 4" xfId="3815" xr:uid="{00000000-0005-0000-0000-0000C1000000}"/>
    <cellStyle name="Heading 1 2 10 2 3 5 4 2" xfId="10027" xr:uid="{00000000-0005-0000-0000-0000C2000000}"/>
    <cellStyle name="Heading 1 2 10 2 3 5 5" xfId="5402" xr:uid="{00000000-0005-0000-0000-0000C3000000}"/>
    <cellStyle name="Heading 1 2 10 2 3 5 6" xfId="6944" xr:uid="{00000000-0005-0000-0000-0000C4000000}"/>
    <cellStyle name="Heading 1 2 10 2 3 5 7" xfId="11599" xr:uid="{00000000-0005-0000-0000-0000C5000000}"/>
    <cellStyle name="Heading 1 2 10 2 3 6" xfId="904" xr:uid="{00000000-0005-0000-0000-0000C6000000}"/>
    <cellStyle name="Heading 1 2 10 2 3 6 2" xfId="2887" xr:uid="{00000000-0005-0000-0000-0000C7000000}"/>
    <cellStyle name="Heading 1 2 10 2 3 6 2 2" xfId="9099" xr:uid="{00000000-0005-0000-0000-0000C8000000}"/>
    <cellStyle name="Heading 1 2 10 2 3 6 3" xfId="3987" xr:uid="{00000000-0005-0000-0000-0000C9000000}"/>
    <cellStyle name="Heading 1 2 10 2 3 6 3 2" xfId="10199" xr:uid="{00000000-0005-0000-0000-0000CA000000}"/>
    <cellStyle name="Heading 1 2 10 2 3 6 4" xfId="5574" xr:uid="{00000000-0005-0000-0000-0000CB000000}"/>
    <cellStyle name="Heading 1 2 10 2 3 6 5" xfId="7116" xr:uid="{00000000-0005-0000-0000-0000CC000000}"/>
    <cellStyle name="Heading 1 2 10 2 3 6 6" xfId="11771" xr:uid="{00000000-0005-0000-0000-0000CD000000}"/>
    <cellStyle name="Heading 1 2 10 2 3 7" xfId="1575" xr:uid="{00000000-0005-0000-0000-0000CE000000}"/>
    <cellStyle name="Heading 1 2 10 2 3 7 2" xfId="2790" xr:uid="{00000000-0005-0000-0000-0000CF000000}"/>
    <cellStyle name="Heading 1 2 10 2 3 7 2 2" xfId="9002" xr:uid="{00000000-0005-0000-0000-0000D0000000}"/>
    <cellStyle name="Heading 1 2 10 2 3 7 3" xfId="4658" xr:uid="{00000000-0005-0000-0000-0000D1000000}"/>
    <cellStyle name="Heading 1 2 10 2 3 7 3 2" xfId="10870" xr:uid="{00000000-0005-0000-0000-0000D2000000}"/>
    <cellStyle name="Heading 1 2 10 2 3 7 4" xfId="6245" xr:uid="{00000000-0005-0000-0000-0000D3000000}"/>
    <cellStyle name="Heading 1 2 10 2 3 7 5" xfId="7787" xr:uid="{00000000-0005-0000-0000-0000D4000000}"/>
    <cellStyle name="Heading 1 2 10 2 3 8" xfId="2712" xr:uid="{00000000-0005-0000-0000-0000D5000000}"/>
    <cellStyle name="Heading 1 2 10 2 3 8 2" xfId="8924" xr:uid="{00000000-0005-0000-0000-0000D6000000}"/>
    <cellStyle name="Heading 1 2 10 2 3 9" xfId="3256" xr:uid="{00000000-0005-0000-0000-0000D7000000}"/>
    <cellStyle name="Heading 1 2 10 2 3 9 2" xfId="9468" xr:uid="{00000000-0005-0000-0000-0000D8000000}"/>
    <cellStyle name="Heading 1 2 10 2 4" xfId="346" xr:uid="{00000000-0005-0000-0000-0000D9000000}"/>
    <cellStyle name="Heading 1 2 10 2 4 2" xfId="1047" xr:uid="{00000000-0005-0000-0000-0000DA000000}"/>
    <cellStyle name="Heading 1 2 10 2 4 2 2" xfId="2845" xr:uid="{00000000-0005-0000-0000-0000DB000000}"/>
    <cellStyle name="Heading 1 2 10 2 4 2 2 2" xfId="9057" xr:uid="{00000000-0005-0000-0000-0000DC000000}"/>
    <cellStyle name="Heading 1 2 10 2 4 2 3" xfId="4130" xr:uid="{00000000-0005-0000-0000-0000DD000000}"/>
    <cellStyle name="Heading 1 2 10 2 4 2 3 2" xfId="10342" xr:uid="{00000000-0005-0000-0000-0000DE000000}"/>
    <cellStyle name="Heading 1 2 10 2 4 2 4" xfId="5717" xr:uid="{00000000-0005-0000-0000-0000DF000000}"/>
    <cellStyle name="Heading 1 2 10 2 4 2 5" xfId="7259" xr:uid="{00000000-0005-0000-0000-0000E0000000}"/>
    <cellStyle name="Heading 1 2 10 2 4 2 6" xfId="11914" xr:uid="{00000000-0005-0000-0000-0000E1000000}"/>
    <cellStyle name="Heading 1 2 10 2 4 3" xfId="1944" xr:uid="{00000000-0005-0000-0000-0000E2000000}"/>
    <cellStyle name="Heading 1 2 10 2 4 3 2" xfId="8156" xr:uid="{00000000-0005-0000-0000-0000E3000000}"/>
    <cellStyle name="Heading 1 2 10 2 4 4" xfId="3429" xr:uid="{00000000-0005-0000-0000-0000E4000000}"/>
    <cellStyle name="Heading 1 2 10 2 4 4 2" xfId="9641" xr:uid="{00000000-0005-0000-0000-0000E5000000}"/>
    <cellStyle name="Heading 1 2 10 2 4 5" xfId="5016" xr:uid="{00000000-0005-0000-0000-0000E6000000}"/>
    <cellStyle name="Heading 1 2 10 2 4 6" xfId="6558" xr:uid="{00000000-0005-0000-0000-0000E7000000}"/>
    <cellStyle name="Heading 1 2 10 2 4 7" xfId="11213" xr:uid="{00000000-0005-0000-0000-0000E8000000}"/>
    <cellStyle name="Heading 1 2 10 2 5" xfId="394" xr:uid="{00000000-0005-0000-0000-0000E9000000}"/>
    <cellStyle name="Heading 1 2 10 2 5 2" xfId="1095" xr:uid="{00000000-0005-0000-0000-0000EA000000}"/>
    <cellStyle name="Heading 1 2 10 2 5 2 2" xfId="2043" xr:uid="{00000000-0005-0000-0000-0000EB000000}"/>
    <cellStyle name="Heading 1 2 10 2 5 2 2 2" xfId="8255" xr:uid="{00000000-0005-0000-0000-0000EC000000}"/>
    <cellStyle name="Heading 1 2 10 2 5 2 3" xfId="4178" xr:uid="{00000000-0005-0000-0000-0000ED000000}"/>
    <cellStyle name="Heading 1 2 10 2 5 2 3 2" xfId="10390" xr:uid="{00000000-0005-0000-0000-0000EE000000}"/>
    <cellStyle name="Heading 1 2 10 2 5 2 4" xfId="5765" xr:uid="{00000000-0005-0000-0000-0000EF000000}"/>
    <cellStyle name="Heading 1 2 10 2 5 2 5" xfId="7307" xr:uid="{00000000-0005-0000-0000-0000F0000000}"/>
    <cellStyle name="Heading 1 2 10 2 5 2 6" xfId="11962" xr:uid="{00000000-0005-0000-0000-0000F1000000}"/>
    <cellStyle name="Heading 1 2 10 2 5 3" xfId="2979" xr:uid="{00000000-0005-0000-0000-0000F2000000}"/>
    <cellStyle name="Heading 1 2 10 2 5 3 2" xfId="9191" xr:uid="{00000000-0005-0000-0000-0000F3000000}"/>
    <cellStyle name="Heading 1 2 10 2 5 4" xfId="3477" xr:uid="{00000000-0005-0000-0000-0000F4000000}"/>
    <cellStyle name="Heading 1 2 10 2 5 4 2" xfId="9689" xr:uid="{00000000-0005-0000-0000-0000F5000000}"/>
    <cellStyle name="Heading 1 2 10 2 5 5" xfId="5064" xr:uid="{00000000-0005-0000-0000-0000F6000000}"/>
    <cellStyle name="Heading 1 2 10 2 5 6" xfId="6606" xr:uid="{00000000-0005-0000-0000-0000F7000000}"/>
    <cellStyle name="Heading 1 2 10 2 5 7" xfId="11261" xr:uid="{00000000-0005-0000-0000-0000F8000000}"/>
    <cellStyle name="Heading 1 2 10 2 6" xfId="532" xr:uid="{00000000-0005-0000-0000-0000F9000000}"/>
    <cellStyle name="Heading 1 2 10 2 6 2" xfId="1233" xr:uid="{00000000-0005-0000-0000-0000FA000000}"/>
    <cellStyle name="Heading 1 2 10 2 6 2 2" xfId="2936" xr:uid="{00000000-0005-0000-0000-0000FB000000}"/>
    <cellStyle name="Heading 1 2 10 2 6 2 2 2" xfId="9148" xr:uid="{00000000-0005-0000-0000-0000FC000000}"/>
    <cellStyle name="Heading 1 2 10 2 6 2 3" xfId="4316" xr:uid="{00000000-0005-0000-0000-0000FD000000}"/>
    <cellStyle name="Heading 1 2 10 2 6 2 3 2" xfId="10528" xr:uid="{00000000-0005-0000-0000-0000FE000000}"/>
    <cellStyle name="Heading 1 2 10 2 6 2 4" xfId="5903" xr:uid="{00000000-0005-0000-0000-0000FF000000}"/>
    <cellStyle name="Heading 1 2 10 2 6 2 5" xfId="7445" xr:uid="{00000000-0005-0000-0000-000000010000}"/>
    <cellStyle name="Heading 1 2 10 2 6 2 6" xfId="12100" xr:uid="{00000000-0005-0000-0000-000001010000}"/>
    <cellStyle name="Heading 1 2 10 2 6 3" xfId="1998" xr:uid="{00000000-0005-0000-0000-000002010000}"/>
    <cellStyle name="Heading 1 2 10 2 6 3 2" xfId="8210" xr:uid="{00000000-0005-0000-0000-000003010000}"/>
    <cellStyle name="Heading 1 2 10 2 6 4" xfId="3615" xr:uid="{00000000-0005-0000-0000-000004010000}"/>
    <cellStyle name="Heading 1 2 10 2 6 4 2" xfId="9827" xr:uid="{00000000-0005-0000-0000-000005010000}"/>
    <cellStyle name="Heading 1 2 10 2 6 5" xfId="5202" xr:uid="{00000000-0005-0000-0000-000006010000}"/>
    <cellStyle name="Heading 1 2 10 2 6 6" xfId="6744" xr:uid="{00000000-0005-0000-0000-000007010000}"/>
    <cellStyle name="Heading 1 2 10 2 6 7" xfId="11399" xr:uid="{00000000-0005-0000-0000-000008010000}"/>
    <cellStyle name="Heading 1 2 10 2 7" xfId="672" xr:uid="{00000000-0005-0000-0000-000009010000}"/>
    <cellStyle name="Heading 1 2 10 2 7 2" xfId="1373" xr:uid="{00000000-0005-0000-0000-00000A010000}"/>
    <cellStyle name="Heading 1 2 10 2 7 2 2" xfId="1677" xr:uid="{00000000-0005-0000-0000-00000B010000}"/>
    <cellStyle name="Heading 1 2 10 2 7 2 2 2" xfId="7889" xr:uid="{00000000-0005-0000-0000-00000C010000}"/>
    <cellStyle name="Heading 1 2 10 2 7 2 3" xfId="4456" xr:uid="{00000000-0005-0000-0000-00000D010000}"/>
    <cellStyle name="Heading 1 2 10 2 7 2 3 2" xfId="10668" xr:uid="{00000000-0005-0000-0000-00000E010000}"/>
    <cellStyle name="Heading 1 2 10 2 7 2 4" xfId="6043" xr:uid="{00000000-0005-0000-0000-00000F010000}"/>
    <cellStyle name="Heading 1 2 10 2 7 2 5" xfId="7585" xr:uid="{00000000-0005-0000-0000-000010010000}"/>
    <cellStyle name="Heading 1 2 10 2 7 2 6" xfId="12240" xr:uid="{00000000-0005-0000-0000-000011010000}"/>
    <cellStyle name="Heading 1 2 10 2 7 3" xfId="2473" xr:uid="{00000000-0005-0000-0000-000012010000}"/>
    <cellStyle name="Heading 1 2 10 2 7 3 2" xfId="8685" xr:uid="{00000000-0005-0000-0000-000013010000}"/>
    <cellStyle name="Heading 1 2 10 2 7 4" xfId="3755" xr:uid="{00000000-0005-0000-0000-000014010000}"/>
    <cellStyle name="Heading 1 2 10 2 7 4 2" xfId="9967" xr:uid="{00000000-0005-0000-0000-000015010000}"/>
    <cellStyle name="Heading 1 2 10 2 7 5" xfId="5342" xr:uid="{00000000-0005-0000-0000-000016010000}"/>
    <cellStyle name="Heading 1 2 10 2 7 6" xfId="6884" xr:uid="{00000000-0005-0000-0000-000017010000}"/>
    <cellStyle name="Heading 1 2 10 2 7 7" xfId="11539" xr:uid="{00000000-0005-0000-0000-000018010000}"/>
    <cellStyle name="Heading 1 2 10 2 8" xfId="844" xr:uid="{00000000-0005-0000-0000-000019010000}"/>
    <cellStyle name="Heading 1 2 10 2 8 2" xfId="2513" xr:uid="{00000000-0005-0000-0000-00001A010000}"/>
    <cellStyle name="Heading 1 2 10 2 8 2 2" xfId="8725" xr:uid="{00000000-0005-0000-0000-00001B010000}"/>
    <cellStyle name="Heading 1 2 10 2 8 3" xfId="3927" xr:uid="{00000000-0005-0000-0000-00001C010000}"/>
    <cellStyle name="Heading 1 2 10 2 8 3 2" xfId="10139" xr:uid="{00000000-0005-0000-0000-00001D010000}"/>
    <cellStyle name="Heading 1 2 10 2 8 4" xfId="5514" xr:uid="{00000000-0005-0000-0000-00001E010000}"/>
    <cellStyle name="Heading 1 2 10 2 8 5" xfId="7056" xr:uid="{00000000-0005-0000-0000-00001F010000}"/>
    <cellStyle name="Heading 1 2 10 2 8 6" xfId="11711" xr:uid="{00000000-0005-0000-0000-000020010000}"/>
    <cellStyle name="Heading 1 2 10 2 9" xfId="1515" xr:uid="{00000000-0005-0000-0000-000021010000}"/>
    <cellStyle name="Heading 1 2 10 2 9 2" xfId="2521" xr:uid="{00000000-0005-0000-0000-000022010000}"/>
    <cellStyle name="Heading 1 2 10 2 9 2 2" xfId="8733" xr:uid="{00000000-0005-0000-0000-000023010000}"/>
    <cellStyle name="Heading 1 2 10 2 9 3" xfId="4598" xr:uid="{00000000-0005-0000-0000-000024010000}"/>
    <cellStyle name="Heading 1 2 10 2 9 3 2" xfId="10810" xr:uid="{00000000-0005-0000-0000-000025010000}"/>
    <cellStyle name="Heading 1 2 10 2 9 4" xfId="6185" xr:uid="{00000000-0005-0000-0000-000026010000}"/>
    <cellStyle name="Heading 1 2 10 2 9 5" xfId="7727" xr:uid="{00000000-0005-0000-0000-000027010000}"/>
    <cellStyle name="Heading 1 2 10 3" xfId="150" xr:uid="{00000000-0005-0000-0000-000028010000}"/>
    <cellStyle name="Heading 1 2 10 3 10" xfId="4823" xr:uid="{00000000-0005-0000-0000-000029010000}"/>
    <cellStyle name="Heading 1 2 10 3 11" xfId="6365" xr:uid="{00000000-0005-0000-0000-00002A010000}"/>
    <cellStyle name="Heading 1 2 10 3 12" xfId="10981" xr:uid="{00000000-0005-0000-0000-00002B010000}"/>
    <cellStyle name="Heading 1 2 10 3 2" xfId="217" xr:uid="{00000000-0005-0000-0000-00002C010000}"/>
    <cellStyle name="Heading 1 2 10 3 2 2" xfId="802" xr:uid="{00000000-0005-0000-0000-00002D010000}"/>
    <cellStyle name="Heading 1 2 10 3 2 2 2" xfId="1676" xr:uid="{00000000-0005-0000-0000-00002E010000}"/>
    <cellStyle name="Heading 1 2 10 3 2 2 2 2" xfId="7888" xr:uid="{00000000-0005-0000-0000-00002F010000}"/>
    <cellStyle name="Heading 1 2 10 3 2 2 3" xfId="3885" xr:uid="{00000000-0005-0000-0000-000030010000}"/>
    <cellStyle name="Heading 1 2 10 3 2 2 3 2" xfId="10097" xr:uid="{00000000-0005-0000-0000-000031010000}"/>
    <cellStyle name="Heading 1 2 10 3 2 2 4" xfId="5472" xr:uid="{00000000-0005-0000-0000-000032010000}"/>
    <cellStyle name="Heading 1 2 10 3 2 2 5" xfId="7014" xr:uid="{00000000-0005-0000-0000-000033010000}"/>
    <cellStyle name="Heading 1 2 10 3 2 2 6" xfId="11669" xr:uid="{00000000-0005-0000-0000-000034010000}"/>
    <cellStyle name="Heading 1 2 10 3 2 3" xfId="3097" xr:uid="{00000000-0005-0000-0000-000035010000}"/>
    <cellStyle name="Heading 1 2 10 3 2 3 2" xfId="9309" xr:uid="{00000000-0005-0000-0000-000036010000}"/>
    <cellStyle name="Heading 1 2 10 3 2 4" xfId="3300" xr:uid="{00000000-0005-0000-0000-000037010000}"/>
    <cellStyle name="Heading 1 2 10 3 2 4 2" xfId="9512" xr:uid="{00000000-0005-0000-0000-000038010000}"/>
    <cellStyle name="Heading 1 2 10 3 2 5" xfId="4887" xr:uid="{00000000-0005-0000-0000-000039010000}"/>
    <cellStyle name="Heading 1 2 10 3 2 6" xfId="6429" xr:uid="{00000000-0005-0000-0000-00003A010000}"/>
    <cellStyle name="Heading 1 2 10 3 2 7" xfId="11070" xr:uid="{00000000-0005-0000-0000-00003B010000}"/>
    <cellStyle name="Heading 1 2 10 3 3" xfId="434" xr:uid="{00000000-0005-0000-0000-00003C010000}"/>
    <cellStyle name="Heading 1 2 10 3 3 2" xfId="1135" xr:uid="{00000000-0005-0000-0000-00003D010000}"/>
    <cellStyle name="Heading 1 2 10 3 3 2 2" xfId="2883" xr:uid="{00000000-0005-0000-0000-00003E010000}"/>
    <cellStyle name="Heading 1 2 10 3 3 2 2 2" xfId="9095" xr:uid="{00000000-0005-0000-0000-00003F010000}"/>
    <cellStyle name="Heading 1 2 10 3 3 2 3" xfId="4218" xr:uid="{00000000-0005-0000-0000-000040010000}"/>
    <cellStyle name="Heading 1 2 10 3 3 2 3 2" xfId="10430" xr:uid="{00000000-0005-0000-0000-000041010000}"/>
    <cellStyle name="Heading 1 2 10 3 3 2 4" xfId="5805" xr:uid="{00000000-0005-0000-0000-000042010000}"/>
    <cellStyle name="Heading 1 2 10 3 3 2 5" xfId="7347" xr:uid="{00000000-0005-0000-0000-000043010000}"/>
    <cellStyle name="Heading 1 2 10 3 3 2 6" xfId="12002" xr:uid="{00000000-0005-0000-0000-000044010000}"/>
    <cellStyle name="Heading 1 2 10 3 3 3" xfId="2528" xr:uid="{00000000-0005-0000-0000-000045010000}"/>
    <cellStyle name="Heading 1 2 10 3 3 3 2" xfId="8740" xr:uid="{00000000-0005-0000-0000-000046010000}"/>
    <cellStyle name="Heading 1 2 10 3 3 4" xfId="3517" xr:uid="{00000000-0005-0000-0000-000047010000}"/>
    <cellStyle name="Heading 1 2 10 3 3 4 2" xfId="9729" xr:uid="{00000000-0005-0000-0000-000048010000}"/>
    <cellStyle name="Heading 1 2 10 3 3 5" xfId="5104" xr:uid="{00000000-0005-0000-0000-000049010000}"/>
    <cellStyle name="Heading 1 2 10 3 3 6" xfId="6646" xr:uid="{00000000-0005-0000-0000-00004A010000}"/>
    <cellStyle name="Heading 1 2 10 3 3 7" xfId="11301" xr:uid="{00000000-0005-0000-0000-00004B010000}"/>
    <cellStyle name="Heading 1 2 10 3 4" xfId="572" xr:uid="{00000000-0005-0000-0000-00004C010000}"/>
    <cellStyle name="Heading 1 2 10 3 4 2" xfId="1273" xr:uid="{00000000-0005-0000-0000-00004D010000}"/>
    <cellStyle name="Heading 1 2 10 3 4 2 2" xfId="1809" xr:uid="{00000000-0005-0000-0000-00004E010000}"/>
    <cellStyle name="Heading 1 2 10 3 4 2 2 2" xfId="8021" xr:uid="{00000000-0005-0000-0000-00004F010000}"/>
    <cellStyle name="Heading 1 2 10 3 4 2 3" xfId="4356" xr:uid="{00000000-0005-0000-0000-000050010000}"/>
    <cellStyle name="Heading 1 2 10 3 4 2 3 2" xfId="10568" xr:uid="{00000000-0005-0000-0000-000051010000}"/>
    <cellStyle name="Heading 1 2 10 3 4 2 4" xfId="5943" xr:uid="{00000000-0005-0000-0000-000052010000}"/>
    <cellStyle name="Heading 1 2 10 3 4 2 5" xfId="7485" xr:uid="{00000000-0005-0000-0000-000053010000}"/>
    <cellStyle name="Heading 1 2 10 3 4 2 6" xfId="12140" xr:uid="{00000000-0005-0000-0000-000054010000}"/>
    <cellStyle name="Heading 1 2 10 3 4 3" xfId="3031" xr:uid="{00000000-0005-0000-0000-000055010000}"/>
    <cellStyle name="Heading 1 2 10 3 4 3 2" xfId="9243" xr:uid="{00000000-0005-0000-0000-000056010000}"/>
    <cellStyle name="Heading 1 2 10 3 4 4" xfId="3655" xr:uid="{00000000-0005-0000-0000-000057010000}"/>
    <cellStyle name="Heading 1 2 10 3 4 4 2" xfId="9867" xr:uid="{00000000-0005-0000-0000-000058010000}"/>
    <cellStyle name="Heading 1 2 10 3 4 5" xfId="5242" xr:uid="{00000000-0005-0000-0000-000059010000}"/>
    <cellStyle name="Heading 1 2 10 3 4 6" xfId="6784" xr:uid="{00000000-0005-0000-0000-00005A010000}"/>
    <cellStyle name="Heading 1 2 10 3 4 7" xfId="11439" xr:uid="{00000000-0005-0000-0000-00005B010000}"/>
    <cellStyle name="Heading 1 2 10 3 5" xfId="712" xr:uid="{00000000-0005-0000-0000-00005C010000}"/>
    <cellStyle name="Heading 1 2 10 3 5 2" xfId="1413" xr:uid="{00000000-0005-0000-0000-00005D010000}"/>
    <cellStyle name="Heading 1 2 10 3 5 2 2" xfId="2128" xr:uid="{00000000-0005-0000-0000-00005E010000}"/>
    <cellStyle name="Heading 1 2 10 3 5 2 2 2" xfId="8340" xr:uid="{00000000-0005-0000-0000-00005F010000}"/>
    <cellStyle name="Heading 1 2 10 3 5 2 3" xfId="4496" xr:uid="{00000000-0005-0000-0000-000060010000}"/>
    <cellStyle name="Heading 1 2 10 3 5 2 3 2" xfId="10708" xr:uid="{00000000-0005-0000-0000-000061010000}"/>
    <cellStyle name="Heading 1 2 10 3 5 2 4" xfId="6083" xr:uid="{00000000-0005-0000-0000-000062010000}"/>
    <cellStyle name="Heading 1 2 10 3 5 2 5" xfId="7625" xr:uid="{00000000-0005-0000-0000-000063010000}"/>
    <cellStyle name="Heading 1 2 10 3 5 2 6" xfId="12280" xr:uid="{00000000-0005-0000-0000-000064010000}"/>
    <cellStyle name="Heading 1 2 10 3 5 3" xfId="1803" xr:uid="{00000000-0005-0000-0000-000065010000}"/>
    <cellStyle name="Heading 1 2 10 3 5 3 2" xfId="8015" xr:uid="{00000000-0005-0000-0000-000066010000}"/>
    <cellStyle name="Heading 1 2 10 3 5 4" xfId="3795" xr:uid="{00000000-0005-0000-0000-000067010000}"/>
    <cellStyle name="Heading 1 2 10 3 5 4 2" xfId="10007" xr:uid="{00000000-0005-0000-0000-000068010000}"/>
    <cellStyle name="Heading 1 2 10 3 5 5" xfId="5382" xr:uid="{00000000-0005-0000-0000-000069010000}"/>
    <cellStyle name="Heading 1 2 10 3 5 6" xfId="6924" xr:uid="{00000000-0005-0000-0000-00006A010000}"/>
    <cellStyle name="Heading 1 2 10 3 5 7" xfId="11579" xr:uid="{00000000-0005-0000-0000-00006B010000}"/>
    <cellStyle name="Heading 1 2 10 3 6" xfId="884" xr:uid="{00000000-0005-0000-0000-00006C010000}"/>
    <cellStyle name="Heading 1 2 10 3 6 2" xfId="2103" xr:uid="{00000000-0005-0000-0000-00006D010000}"/>
    <cellStyle name="Heading 1 2 10 3 6 2 2" xfId="8315" xr:uid="{00000000-0005-0000-0000-00006E010000}"/>
    <cellStyle name="Heading 1 2 10 3 6 3" xfId="3967" xr:uid="{00000000-0005-0000-0000-00006F010000}"/>
    <cellStyle name="Heading 1 2 10 3 6 3 2" xfId="10179" xr:uid="{00000000-0005-0000-0000-000070010000}"/>
    <cellStyle name="Heading 1 2 10 3 6 4" xfId="5554" xr:uid="{00000000-0005-0000-0000-000071010000}"/>
    <cellStyle name="Heading 1 2 10 3 6 5" xfId="7096" xr:uid="{00000000-0005-0000-0000-000072010000}"/>
    <cellStyle name="Heading 1 2 10 3 6 6" xfId="11751" xr:uid="{00000000-0005-0000-0000-000073010000}"/>
    <cellStyle name="Heading 1 2 10 3 7" xfId="1555" xr:uid="{00000000-0005-0000-0000-000074010000}"/>
    <cellStyle name="Heading 1 2 10 3 7 2" xfId="2733" xr:uid="{00000000-0005-0000-0000-000075010000}"/>
    <cellStyle name="Heading 1 2 10 3 7 2 2" xfId="8945" xr:uid="{00000000-0005-0000-0000-000076010000}"/>
    <cellStyle name="Heading 1 2 10 3 7 3" xfId="4638" xr:uid="{00000000-0005-0000-0000-000077010000}"/>
    <cellStyle name="Heading 1 2 10 3 7 3 2" xfId="10850" xr:uid="{00000000-0005-0000-0000-000078010000}"/>
    <cellStyle name="Heading 1 2 10 3 7 4" xfId="6225" xr:uid="{00000000-0005-0000-0000-000079010000}"/>
    <cellStyle name="Heading 1 2 10 3 7 5" xfId="7767" xr:uid="{00000000-0005-0000-0000-00007A010000}"/>
    <cellStyle name="Heading 1 2 10 3 8" xfId="2008" xr:uid="{00000000-0005-0000-0000-00007B010000}"/>
    <cellStyle name="Heading 1 2 10 3 8 2" xfId="8220" xr:uid="{00000000-0005-0000-0000-00007C010000}"/>
    <cellStyle name="Heading 1 2 10 3 9" xfId="3236" xr:uid="{00000000-0005-0000-0000-00007D010000}"/>
    <cellStyle name="Heading 1 2 10 3 9 2" xfId="9448" xr:uid="{00000000-0005-0000-0000-00007E010000}"/>
    <cellStyle name="Heading 1 2 10 4" xfId="193" xr:uid="{00000000-0005-0000-0000-00007F010000}"/>
    <cellStyle name="Heading 1 2 10 4 10" xfId="4863" xr:uid="{00000000-0005-0000-0000-000080010000}"/>
    <cellStyle name="Heading 1 2 10 4 11" xfId="6405" xr:uid="{00000000-0005-0000-0000-000081010000}"/>
    <cellStyle name="Heading 1 2 10 4 12" xfId="10982" xr:uid="{00000000-0005-0000-0000-000082010000}"/>
    <cellStyle name="Heading 1 2 10 4 2" xfId="286" xr:uid="{00000000-0005-0000-0000-000083010000}"/>
    <cellStyle name="Heading 1 2 10 4 2 2" xfId="987" xr:uid="{00000000-0005-0000-0000-000084010000}"/>
    <cellStyle name="Heading 1 2 10 4 2 2 2" xfId="1788" xr:uid="{00000000-0005-0000-0000-000085010000}"/>
    <cellStyle name="Heading 1 2 10 4 2 2 2 2" xfId="8000" xr:uid="{00000000-0005-0000-0000-000086010000}"/>
    <cellStyle name="Heading 1 2 10 4 2 2 3" xfId="4070" xr:uid="{00000000-0005-0000-0000-000087010000}"/>
    <cellStyle name="Heading 1 2 10 4 2 2 3 2" xfId="10282" xr:uid="{00000000-0005-0000-0000-000088010000}"/>
    <cellStyle name="Heading 1 2 10 4 2 2 4" xfId="5657" xr:uid="{00000000-0005-0000-0000-000089010000}"/>
    <cellStyle name="Heading 1 2 10 4 2 2 5" xfId="7199" xr:uid="{00000000-0005-0000-0000-00008A010000}"/>
    <cellStyle name="Heading 1 2 10 4 2 2 6" xfId="11854" xr:uid="{00000000-0005-0000-0000-00008B010000}"/>
    <cellStyle name="Heading 1 2 10 4 2 3" xfId="2314" xr:uid="{00000000-0005-0000-0000-00008C010000}"/>
    <cellStyle name="Heading 1 2 10 4 2 3 2" xfId="8526" xr:uid="{00000000-0005-0000-0000-00008D010000}"/>
    <cellStyle name="Heading 1 2 10 4 2 4" xfId="3369" xr:uid="{00000000-0005-0000-0000-00008E010000}"/>
    <cellStyle name="Heading 1 2 10 4 2 4 2" xfId="9581" xr:uid="{00000000-0005-0000-0000-00008F010000}"/>
    <cellStyle name="Heading 1 2 10 4 2 5" xfId="4956" xr:uid="{00000000-0005-0000-0000-000090010000}"/>
    <cellStyle name="Heading 1 2 10 4 2 6" xfId="6498" xr:uid="{00000000-0005-0000-0000-000091010000}"/>
    <cellStyle name="Heading 1 2 10 4 2 7" xfId="11153" xr:uid="{00000000-0005-0000-0000-000092010000}"/>
    <cellStyle name="Heading 1 2 10 4 3" xfId="474" xr:uid="{00000000-0005-0000-0000-000093010000}"/>
    <cellStyle name="Heading 1 2 10 4 3 2" xfId="1175" xr:uid="{00000000-0005-0000-0000-000094010000}"/>
    <cellStyle name="Heading 1 2 10 4 3 2 2" xfId="1764" xr:uid="{00000000-0005-0000-0000-000095010000}"/>
    <cellStyle name="Heading 1 2 10 4 3 2 2 2" xfId="7976" xr:uid="{00000000-0005-0000-0000-000096010000}"/>
    <cellStyle name="Heading 1 2 10 4 3 2 3" xfId="4258" xr:uid="{00000000-0005-0000-0000-000097010000}"/>
    <cellStyle name="Heading 1 2 10 4 3 2 3 2" xfId="10470" xr:uid="{00000000-0005-0000-0000-000098010000}"/>
    <cellStyle name="Heading 1 2 10 4 3 2 4" xfId="5845" xr:uid="{00000000-0005-0000-0000-000099010000}"/>
    <cellStyle name="Heading 1 2 10 4 3 2 5" xfId="7387" xr:uid="{00000000-0005-0000-0000-00009A010000}"/>
    <cellStyle name="Heading 1 2 10 4 3 2 6" xfId="12042" xr:uid="{00000000-0005-0000-0000-00009B010000}"/>
    <cellStyle name="Heading 1 2 10 4 3 3" xfId="2153" xr:uid="{00000000-0005-0000-0000-00009C010000}"/>
    <cellStyle name="Heading 1 2 10 4 3 3 2" xfId="8365" xr:uid="{00000000-0005-0000-0000-00009D010000}"/>
    <cellStyle name="Heading 1 2 10 4 3 4" xfId="3557" xr:uid="{00000000-0005-0000-0000-00009E010000}"/>
    <cellStyle name="Heading 1 2 10 4 3 4 2" xfId="9769" xr:uid="{00000000-0005-0000-0000-00009F010000}"/>
    <cellStyle name="Heading 1 2 10 4 3 5" xfId="5144" xr:uid="{00000000-0005-0000-0000-0000A0010000}"/>
    <cellStyle name="Heading 1 2 10 4 3 6" xfId="6686" xr:uid="{00000000-0005-0000-0000-0000A1010000}"/>
    <cellStyle name="Heading 1 2 10 4 3 7" xfId="11341" xr:uid="{00000000-0005-0000-0000-0000A2010000}"/>
    <cellStyle name="Heading 1 2 10 4 4" xfId="612" xr:uid="{00000000-0005-0000-0000-0000A3010000}"/>
    <cellStyle name="Heading 1 2 10 4 4 2" xfId="1313" xr:uid="{00000000-0005-0000-0000-0000A4010000}"/>
    <cellStyle name="Heading 1 2 10 4 4 2 2" xfId="2111" xr:uid="{00000000-0005-0000-0000-0000A5010000}"/>
    <cellStyle name="Heading 1 2 10 4 4 2 2 2" xfId="8323" xr:uid="{00000000-0005-0000-0000-0000A6010000}"/>
    <cellStyle name="Heading 1 2 10 4 4 2 3" xfId="4396" xr:uid="{00000000-0005-0000-0000-0000A7010000}"/>
    <cellStyle name="Heading 1 2 10 4 4 2 3 2" xfId="10608" xr:uid="{00000000-0005-0000-0000-0000A8010000}"/>
    <cellStyle name="Heading 1 2 10 4 4 2 4" xfId="5983" xr:uid="{00000000-0005-0000-0000-0000A9010000}"/>
    <cellStyle name="Heading 1 2 10 4 4 2 5" xfId="7525" xr:uid="{00000000-0005-0000-0000-0000AA010000}"/>
    <cellStyle name="Heading 1 2 10 4 4 2 6" xfId="12180" xr:uid="{00000000-0005-0000-0000-0000AB010000}"/>
    <cellStyle name="Heading 1 2 10 4 4 3" xfId="2560" xr:uid="{00000000-0005-0000-0000-0000AC010000}"/>
    <cellStyle name="Heading 1 2 10 4 4 3 2" xfId="8772" xr:uid="{00000000-0005-0000-0000-0000AD010000}"/>
    <cellStyle name="Heading 1 2 10 4 4 4" xfId="3695" xr:uid="{00000000-0005-0000-0000-0000AE010000}"/>
    <cellStyle name="Heading 1 2 10 4 4 4 2" xfId="9907" xr:uid="{00000000-0005-0000-0000-0000AF010000}"/>
    <cellStyle name="Heading 1 2 10 4 4 5" xfId="5282" xr:uid="{00000000-0005-0000-0000-0000B0010000}"/>
    <cellStyle name="Heading 1 2 10 4 4 6" xfId="6824" xr:uid="{00000000-0005-0000-0000-0000B1010000}"/>
    <cellStyle name="Heading 1 2 10 4 4 7" xfId="11479" xr:uid="{00000000-0005-0000-0000-0000B2010000}"/>
    <cellStyle name="Heading 1 2 10 4 5" xfId="752" xr:uid="{00000000-0005-0000-0000-0000B3010000}"/>
    <cellStyle name="Heading 1 2 10 4 5 2" xfId="1453" xr:uid="{00000000-0005-0000-0000-0000B4010000}"/>
    <cellStyle name="Heading 1 2 10 4 5 2 2" xfId="2346" xr:uid="{00000000-0005-0000-0000-0000B5010000}"/>
    <cellStyle name="Heading 1 2 10 4 5 2 2 2" xfId="8558" xr:uid="{00000000-0005-0000-0000-0000B6010000}"/>
    <cellStyle name="Heading 1 2 10 4 5 2 3" xfId="4536" xr:uid="{00000000-0005-0000-0000-0000B7010000}"/>
    <cellStyle name="Heading 1 2 10 4 5 2 3 2" xfId="10748" xr:uid="{00000000-0005-0000-0000-0000B8010000}"/>
    <cellStyle name="Heading 1 2 10 4 5 2 4" xfId="6123" xr:uid="{00000000-0005-0000-0000-0000B9010000}"/>
    <cellStyle name="Heading 1 2 10 4 5 2 5" xfId="7665" xr:uid="{00000000-0005-0000-0000-0000BA010000}"/>
    <cellStyle name="Heading 1 2 10 4 5 2 6" xfId="12320" xr:uid="{00000000-0005-0000-0000-0000BB010000}"/>
    <cellStyle name="Heading 1 2 10 4 5 3" xfId="2049" xr:uid="{00000000-0005-0000-0000-0000BC010000}"/>
    <cellStyle name="Heading 1 2 10 4 5 3 2" xfId="8261" xr:uid="{00000000-0005-0000-0000-0000BD010000}"/>
    <cellStyle name="Heading 1 2 10 4 5 4" xfId="3835" xr:uid="{00000000-0005-0000-0000-0000BE010000}"/>
    <cellStyle name="Heading 1 2 10 4 5 4 2" xfId="10047" xr:uid="{00000000-0005-0000-0000-0000BF010000}"/>
    <cellStyle name="Heading 1 2 10 4 5 5" xfId="5422" xr:uid="{00000000-0005-0000-0000-0000C0010000}"/>
    <cellStyle name="Heading 1 2 10 4 5 6" xfId="6964" xr:uid="{00000000-0005-0000-0000-0000C1010000}"/>
    <cellStyle name="Heading 1 2 10 4 5 7" xfId="11619" xr:uid="{00000000-0005-0000-0000-0000C2010000}"/>
    <cellStyle name="Heading 1 2 10 4 6" xfId="924" xr:uid="{00000000-0005-0000-0000-0000C3010000}"/>
    <cellStyle name="Heading 1 2 10 4 6 2" xfId="2428" xr:uid="{00000000-0005-0000-0000-0000C4010000}"/>
    <cellStyle name="Heading 1 2 10 4 6 2 2" xfId="8640" xr:uid="{00000000-0005-0000-0000-0000C5010000}"/>
    <cellStyle name="Heading 1 2 10 4 6 3" xfId="4007" xr:uid="{00000000-0005-0000-0000-0000C6010000}"/>
    <cellStyle name="Heading 1 2 10 4 6 3 2" xfId="10219" xr:uid="{00000000-0005-0000-0000-0000C7010000}"/>
    <cellStyle name="Heading 1 2 10 4 6 4" xfId="5594" xr:uid="{00000000-0005-0000-0000-0000C8010000}"/>
    <cellStyle name="Heading 1 2 10 4 6 5" xfId="7136" xr:uid="{00000000-0005-0000-0000-0000C9010000}"/>
    <cellStyle name="Heading 1 2 10 4 6 6" xfId="11791" xr:uid="{00000000-0005-0000-0000-0000CA010000}"/>
    <cellStyle name="Heading 1 2 10 4 7" xfId="1595" xr:uid="{00000000-0005-0000-0000-0000CB010000}"/>
    <cellStyle name="Heading 1 2 10 4 7 2" xfId="2340" xr:uid="{00000000-0005-0000-0000-0000CC010000}"/>
    <cellStyle name="Heading 1 2 10 4 7 2 2" xfId="8552" xr:uid="{00000000-0005-0000-0000-0000CD010000}"/>
    <cellStyle name="Heading 1 2 10 4 7 3" xfId="4678" xr:uid="{00000000-0005-0000-0000-0000CE010000}"/>
    <cellStyle name="Heading 1 2 10 4 7 3 2" xfId="10890" xr:uid="{00000000-0005-0000-0000-0000CF010000}"/>
    <cellStyle name="Heading 1 2 10 4 7 4" xfId="6265" xr:uid="{00000000-0005-0000-0000-0000D0010000}"/>
    <cellStyle name="Heading 1 2 10 4 7 5" xfId="7807" xr:uid="{00000000-0005-0000-0000-0000D1010000}"/>
    <cellStyle name="Heading 1 2 10 4 8" xfId="2076" xr:uid="{00000000-0005-0000-0000-0000D2010000}"/>
    <cellStyle name="Heading 1 2 10 4 8 2" xfId="8288" xr:uid="{00000000-0005-0000-0000-0000D3010000}"/>
    <cellStyle name="Heading 1 2 10 4 9" xfId="3276" xr:uid="{00000000-0005-0000-0000-0000D4010000}"/>
    <cellStyle name="Heading 1 2 10 4 9 2" xfId="9488" xr:uid="{00000000-0005-0000-0000-0000D5010000}"/>
    <cellStyle name="Heading 1 2 10 5" xfId="130" xr:uid="{00000000-0005-0000-0000-0000D6010000}"/>
    <cellStyle name="Heading 1 2 10 5 10" xfId="4803" xr:uid="{00000000-0005-0000-0000-0000D7010000}"/>
    <cellStyle name="Heading 1 2 10 5 11" xfId="6345" xr:uid="{00000000-0005-0000-0000-0000D8010000}"/>
    <cellStyle name="Heading 1 2 10 5 12" xfId="10983" xr:uid="{00000000-0005-0000-0000-0000D9010000}"/>
    <cellStyle name="Heading 1 2 10 5 2" xfId="279" xr:uid="{00000000-0005-0000-0000-0000DA010000}"/>
    <cellStyle name="Heading 1 2 10 5 2 2" xfId="980" xr:uid="{00000000-0005-0000-0000-0000DB010000}"/>
    <cellStyle name="Heading 1 2 10 5 2 2 2" xfId="2336" xr:uid="{00000000-0005-0000-0000-0000DC010000}"/>
    <cellStyle name="Heading 1 2 10 5 2 2 2 2" xfId="8548" xr:uid="{00000000-0005-0000-0000-0000DD010000}"/>
    <cellStyle name="Heading 1 2 10 5 2 2 3" xfId="4063" xr:uid="{00000000-0005-0000-0000-0000DE010000}"/>
    <cellStyle name="Heading 1 2 10 5 2 2 3 2" xfId="10275" xr:uid="{00000000-0005-0000-0000-0000DF010000}"/>
    <cellStyle name="Heading 1 2 10 5 2 2 4" xfId="5650" xr:uid="{00000000-0005-0000-0000-0000E0010000}"/>
    <cellStyle name="Heading 1 2 10 5 2 2 5" xfId="7192" xr:uid="{00000000-0005-0000-0000-0000E1010000}"/>
    <cellStyle name="Heading 1 2 10 5 2 2 6" xfId="11847" xr:uid="{00000000-0005-0000-0000-0000E2010000}"/>
    <cellStyle name="Heading 1 2 10 5 2 3" xfId="1985" xr:uid="{00000000-0005-0000-0000-0000E3010000}"/>
    <cellStyle name="Heading 1 2 10 5 2 3 2" xfId="8197" xr:uid="{00000000-0005-0000-0000-0000E4010000}"/>
    <cellStyle name="Heading 1 2 10 5 2 4" xfId="3362" xr:uid="{00000000-0005-0000-0000-0000E5010000}"/>
    <cellStyle name="Heading 1 2 10 5 2 4 2" xfId="9574" xr:uid="{00000000-0005-0000-0000-0000E6010000}"/>
    <cellStyle name="Heading 1 2 10 5 2 5" xfId="4949" xr:uid="{00000000-0005-0000-0000-0000E7010000}"/>
    <cellStyle name="Heading 1 2 10 5 2 6" xfId="6491" xr:uid="{00000000-0005-0000-0000-0000E8010000}"/>
    <cellStyle name="Heading 1 2 10 5 2 7" xfId="11146" xr:uid="{00000000-0005-0000-0000-0000E9010000}"/>
    <cellStyle name="Heading 1 2 10 5 3" xfId="414" xr:uid="{00000000-0005-0000-0000-0000EA010000}"/>
    <cellStyle name="Heading 1 2 10 5 3 2" xfId="1115" xr:uid="{00000000-0005-0000-0000-0000EB010000}"/>
    <cellStyle name="Heading 1 2 10 5 3 2 2" xfId="2099" xr:uid="{00000000-0005-0000-0000-0000EC010000}"/>
    <cellStyle name="Heading 1 2 10 5 3 2 2 2" xfId="8311" xr:uid="{00000000-0005-0000-0000-0000ED010000}"/>
    <cellStyle name="Heading 1 2 10 5 3 2 3" xfId="4198" xr:uid="{00000000-0005-0000-0000-0000EE010000}"/>
    <cellStyle name="Heading 1 2 10 5 3 2 3 2" xfId="10410" xr:uid="{00000000-0005-0000-0000-0000EF010000}"/>
    <cellStyle name="Heading 1 2 10 5 3 2 4" xfId="5785" xr:uid="{00000000-0005-0000-0000-0000F0010000}"/>
    <cellStyle name="Heading 1 2 10 5 3 2 5" xfId="7327" xr:uid="{00000000-0005-0000-0000-0000F1010000}"/>
    <cellStyle name="Heading 1 2 10 5 3 2 6" xfId="11982" xr:uid="{00000000-0005-0000-0000-0000F2010000}"/>
    <cellStyle name="Heading 1 2 10 5 3 3" xfId="1683" xr:uid="{00000000-0005-0000-0000-0000F3010000}"/>
    <cellStyle name="Heading 1 2 10 5 3 3 2" xfId="7895" xr:uid="{00000000-0005-0000-0000-0000F4010000}"/>
    <cellStyle name="Heading 1 2 10 5 3 4" xfId="3497" xr:uid="{00000000-0005-0000-0000-0000F5010000}"/>
    <cellStyle name="Heading 1 2 10 5 3 4 2" xfId="9709" xr:uid="{00000000-0005-0000-0000-0000F6010000}"/>
    <cellStyle name="Heading 1 2 10 5 3 5" xfId="5084" xr:uid="{00000000-0005-0000-0000-0000F7010000}"/>
    <cellStyle name="Heading 1 2 10 5 3 6" xfId="6626" xr:uid="{00000000-0005-0000-0000-0000F8010000}"/>
    <cellStyle name="Heading 1 2 10 5 3 7" xfId="11281" xr:uid="{00000000-0005-0000-0000-0000F9010000}"/>
    <cellStyle name="Heading 1 2 10 5 4" xfId="552" xr:uid="{00000000-0005-0000-0000-0000FA010000}"/>
    <cellStyle name="Heading 1 2 10 5 4 2" xfId="1253" xr:uid="{00000000-0005-0000-0000-0000FB010000}"/>
    <cellStyle name="Heading 1 2 10 5 4 2 2" xfId="3095" xr:uid="{00000000-0005-0000-0000-0000FC010000}"/>
    <cellStyle name="Heading 1 2 10 5 4 2 2 2" xfId="9307" xr:uid="{00000000-0005-0000-0000-0000FD010000}"/>
    <cellStyle name="Heading 1 2 10 5 4 2 3" xfId="4336" xr:uid="{00000000-0005-0000-0000-0000FE010000}"/>
    <cellStyle name="Heading 1 2 10 5 4 2 3 2" xfId="10548" xr:uid="{00000000-0005-0000-0000-0000FF010000}"/>
    <cellStyle name="Heading 1 2 10 5 4 2 4" xfId="5923" xr:uid="{00000000-0005-0000-0000-000000020000}"/>
    <cellStyle name="Heading 1 2 10 5 4 2 5" xfId="7465" xr:uid="{00000000-0005-0000-0000-000001020000}"/>
    <cellStyle name="Heading 1 2 10 5 4 2 6" xfId="12120" xr:uid="{00000000-0005-0000-0000-000002020000}"/>
    <cellStyle name="Heading 1 2 10 5 4 3" xfId="2702" xr:uid="{00000000-0005-0000-0000-000003020000}"/>
    <cellStyle name="Heading 1 2 10 5 4 3 2" xfId="8914" xr:uid="{00000000-0005-0000-0000-000004020000}"/>
    <cellStyle name="Heading 1 2 10 5 4 4" xfId="3635" xr:uid="{00000000-0005-0000-0000-000005020000}"/>
    <cellStyle name="Heading 1 2 10 5 4 4 2" xfId="9847" xr:uid="{00000000-0005-0000-0000-000006020000}"/>
    <cellStyle name="Heading 1 2 10 5 4 5" xfId="5222" xr:uid="{00000000-0005-0000-0000-000007020000}"/>
    <cellStyle name="Heading 1 2 10 5 4 6" xfId="6764" xr:uid="{00000000-0005-0000-0000-000008020000}"/>
    <cellStyle name="Heading 1 2 10 5 4 7" xfId="11419" xr:uid="{00000000-0005-0000-0000-000009020000}"/>
    <cellStyle name="Heading 1 2 10 5 5" xfId="692" xr:uid="{00000000-0005-0000-0000-00000A020000}"/>
    <cellStyle name="Heading 1 2 10 5 5 2" xfId="1393" xr:uid="{00000000-0005-0000-0000-00000B020000}"/>
    <cellStyle name="Heading 1 2 10 5 5 2 2" xfId="1976" xr:uid="{00000000-0005-0000-0000-00000C020000}"/>
    <cellStyle name="Heading 1 2 10 5 5 2 2 2" xfId="8188" xr:uid="{00000000-0005-0000-0000-00000D020000}"/>
    <cellStyle name="Heading 1 2 10 5 5 2 3" xfId="4476" xr:uid="{00000000-0005-0000-0000-00000E020000}"/>
    <cellStyle name="Heading 1 2 10 5 5 2 3 2" xfId="10688" xr:uid="{00000000-0005-0000-0000-00000F020000}"/>
    <cellStyle name="Heading 1 2 10 5 5 2 4" xfId="6063" xr:uid="{00000000-0005-0000-0000-000010020000}"/>
    <cellStyle name="Heading 1 2 10 5 5 2 5" xfId="7605" xr:uid="{00000000-0005-0000-0000-000011020000}"/>
    <cellStyle name="Heading 1 2 10 5 5 2 6" xfId="12260" xr:uid="{00000000-0005-0000-0000-000012020000}"/>
    <cellStyle name="Heading 1 2 10 5 5 3" xfId="1713" xr:uid="{00000000-0005-0000-0000-000013020000}"/>
    <cellStyle name="Heading 1 2 10 5 5 3 2" xfId="7925" xr:uid="{00000000-0005-0000-0000-000014020000}"/>
    <cellStyle name="Heading 1 2 10 5 5 4" xfId="3775" xr:uid="{00000000-0005-0000-0000-000015020000}"/>
    <cellStyle name="Heading 1 2 10 5 5 4 2" xfId="9987" xr:uid="{00000000-0005-0000-0000-000016020000}"/>
    <cellStyle name="Heading 1 2 10 5 5 5" xfId="5362" xr:uid="{00000000-0005-0000-0000-000017020000}"/>
    <cellStyle name="Heading 1 2 10 5 5 6" xfId="6904" xr:uid="{00000000-0005-0000-0000-000018020000}"/>
    <cellStyle name="Heading 1 2 10 5 5 7" xfId="11559" xr:uid="{00000000-0005-0000-0000-000019020000}"/>
    <cellStyle name="Heading 1 2 10 5 6" xfId="864" xr:uid="{00000000-0005-0000-0000-00001A020000}"/>
    <cellStyle name="Heading 1 2 10 5 6 2" xfId="2047" xr:uid="{00000000-0005-0000-0000-00001B020000}"/>
    <cellStyle name="Heading 1 2 10 5 6 2 2" xfId="8259" xr:uid="{00000000-0005-0000-0000-00001C020000}"/>
    <cellStyle name="Heading 1 2 10 5 6 3" xfId="3947" xr:uid="{00000000-0005-0000-0000-00001D020000}"/>
    <cellStyle name="Heading 1 2 10 5 6 3 2" xfId="10159" xr:uid="{00000000-0005-0000-0000-00001E020000}"/>
    <cellStyle name="Heading 1 2 10 5 6 4" xfId="5534" xr:uid="{00000000-0005-0000-0000-00001F020000}"/>
    <cellStyle name="Heading 1 2 10 5 6 5" xfId="7076" xr:uid="{00000000-0005-0000-0000-000020020000}"/>
    <cellStyle name="Heading 1 2 10 5 6 6" xfId="11731" xr:uid="{00000000-0005-0000-0000-000021020000}"/>
    <cellStyle name="Heading 1 2 10 5 7" xfId="1535" xr:uid="{00000000-0005-0000-0000-000022020000}"/>
    <cellStyle name="Heading 1 2 10 5 7 2" xfId="1952" xr:uid="{00000000-0005-0000-0000-000023020000}"/>
    <cellStyle name="Heading 1 2 10 5 7 2 2" xfId="8164" xr:uid="{00000000-0005-0000-0000-000024020000}"/>
    <cellStyle name="Heading 1 2 10 5 7 3" xfId="4618" xr:uid="{00000000-0005-0000-0000-000025020000}"/>
    <cellStyle name="Heading 1 2 10 5 7 3 2" xfId="10830" xr:uid="{00000000-0005-0000-0000-000026020000}"/>
    <cellStyle name="Heading 1 2 10 5 7 4" xfId="6205" xr:uid="{00000000-0005-0000-0000-000027020000}"/>
    <cellStyle name="Heading 1 2 10 5 7 5" xfId="7747" xr:uid="{00000000-0005-0000-0000-000028020000}"/>
    <cellStyle name="Heading 1 2 10 5 8" xfId="1893" xr:uid="{00000000-0005-0000-0000-000029020000}"/>
    <cellStyle name="Heading 1 2 10 5 8 2" xfId="8105" xr:uid="{00000000-0005-0000-0000-00002A020000}"/>
    <cellStyle name="Heading 1 2 10 5 9" xfId="3216" xr:uid="{00000000-0005-0000-0000-00002B020000}"/>
    <cellStyle name="Heading 1 2 10 5 9 2" xfId="9428" xr:uid="{00000000-0005-0000-0000-00002C020000}"/>
    <cellStyle name="Heading 1 2 10 6" xfId="338" xr:uid="{00000000-0005-0000-0000-00002D020000}"/>
    <cellStyle name="Heading 1 2 10 6 2" xfId="1039" xr:uid="{00000000-0005-0000-0000-00002E020000}"/>
    <cellStyle name="Heading 1 2 10 6 2 2" xfId="2651" xr:uid="{00000000-0005-0000-0000-00002F020000}"/>
    <cellStyle name="Heading 1 2 10 6 2 2 2" xfId="8863" xr:uid="{00000000-0005-0000-0000-000030020000}"/>
    <cellStyle name="Heading 1 2 10 6 2 3" xfId="4122" xr:uid="{00000000-0005-0000-0000-000031020000}"/>
    <cellStyle name="Heading 1 2 10 6 2 3 2" xfId="10334" xr:uid="{00000000-0005-0000-0000-000032020000}"/>
    <cellStyle name="Heading 1 2 10 6 2 4" xfId="5709" xr:uid="{00000000-0005-0000-0000-000033020000}"/>
    <cellStyle name="Heading 1 2 10 6 2 5" xfId="7251" xr:uid="{00000000-0005-0000-0000-000034020000}"/>
    <cellStyle name="Heading 1 2 10 6 2 6" xfId="11906" xr:uid="{00000000-0005-0000-0000-000035020000}"/>
    <cellStyle name="Heading 1 2 10 6 3" xfId="3041" xr:uid="{00000000-0005-0000-0000-000036020000}"/>
    <cellStyle name="Heading 1 2 10 6 3 2" xfId="9253" xr:uid="{00000000-0005-0000-0000-000037020000}"/>
    <cellStyle name="Heading 1 2 10 6 4" xfId="3421" xr:uid="{00000000-0005-0000-0000-000038020000}"/>
    <cellStyle name="Heading 1 2 10 6 4 2" xfId="9633" xr:uid="{00000000-0005-0000-0000-000039020000}"/>
    <cellStyle name="Heading 1 2 10 6 5" xfId="5008" xr:uid="{00000000-0005-0000-0000-00003A020000}"/>
    <cellStyle name="Heading 1 2 10 6 6" xfId="6550" xr:uid="{00000000-0005-0000-0000-00003B020000}"/>
    <cellStyle name="Heading 1 2 10 6 7" xfId="11205" xr:uid="{00000000-0005-0000-0000-00003C020000}"/>
    <cellStyle name="Heading 1 2 10 7" xfId="374" xr:uid="{00000000-0005-0000-0000-00003D020000}"/>
    <cellStyle name="Heading 1 2 10 7 2" xfId="1075" xr:uid="{00000000-0005-0000-0000-00003E020000}"/>
    <cellStyle name="Heading 1 2 10 7 2 2" xfId="2573" xr:uid="{00000000-0005-0000-0000-00003F020000}"/>
    <cellStyle name="Heading 1 2 10 7 2 2 2" xfId="8785" xr:uid="{00000000-0005-0000-0000-000040020000}"/>
    <cellStyle name="Heading 1 2 10 7 2 3" xfId="4158" xr:uid="{00000000-0005-0000-0000-000041020000}"/>
    <cellStyle name="Heading 1 2 10 7 2 3 2" xfId="10370" xr:uid="{00000000-0005-0000-0000-000042020000}"/>
    <cellStyle name="Heading 1 2 10 7 2 4" xfId="5745" xr:uid="{00000000-0005-0000-0000-000043020000}"/>
    <cellStyle name="Heading 1 2 10 7 2 5" xfId="7287" xr:uid="{00000000-0005-0000-0000-000044020000}"/>
    <cellStyle name="Heading 1 2 10 7 2 6" xfId="11942" xr:uid="{00000000-0005-0000-0000-000045020000}"/>
    <cellStyle name="Heading 1 2 10 7 3" xfId="2274" xr:uid="{00000000-0005-0000-0000-000046020000}"/>
    <cellStyle name="Heading 1 2 10 7 3 2" xfId="8486" xr:uid="{00000000-0005-0000-0000-000047020000}"/>
    <cellStyle name="Heading 1 2 10 7 4" xfId="3457" xr:uid="{00000000-0005-0000-0000-000048020000}"/>
    <cellStyle name="Heading 1 2 10 7 4 2" xfId="9669" xr:uid="{00000000-0005-0000-0000-000049020000}"/>
    <cellStyle name="Heading 1 2 10 7 5" xfId="5044" xr:uid="{00000000-0005-0000-0000-00004A020000}"/>
    <cellStyle name="Heading 1 2 10 7 6" xfId="6586" xr:uid="{00000000-0005-0000-0000-00004B020000}"/>
    <cellStyle name="Heading 1 2 10 7 7" xfId="11241" xr:uid="{00000000-0005-0000-0000-00004C020000}"/>
    <cellStyle name="Heading 1 2 10 8" xfId="512" xr:uid="{00000000-0005-0000-0000-00004D020000}"/>
    <cellStyle name="Heading 1 2 10 8 2" xfId="1213" xr:uid="{00000000-0005-0000-0000-00004E020000}"/>
    <cellStyle name="Heading 1 2 10 8 2 2" xfId="2194" xr:uid="{00000000-0005-0000-0000-00004F020000}"/>
    <cellStyle name="Heading 1 2 10 8 2 2 2" xfId="8406" xr:uid="{00000000-0005-0000-0000-000050020000}"/>
    <cellStyle name="Heading 1 2 10 8 2 3" xfId="4296" xr:uid="{00000000-0005-0000-0000-000051020000}"/>
    <cellStyle name="Heading 1 2 10 8 2 3 2" xfId="10508" xr:uid="{00000000-0005-0000-0000-000052020000}"/>
    <cellStyle name="Heading 1 2 10 8 2 4" xfId="5883" xr:uid="{00000000-0005-0000-0000-000053020000}"/>
    <cellStyle name="Heading 1 2 10 8 2 5" xfId="7425" xr:uid="{00000000-0005-0000-0000-000054020000}"/>
    <cellStyle name="Heading 1 2 10 8 2 6" xfId="12080" xr:uid="{00000000-0005-0000-0000-000055020000}"/>
    <cellStyle name="Heading 1 2 10 8 3" xfId="1833" xr:uid="{00000000-0005-0000-0000-000056020000}"/>
    <cellStyle name="Heading 1 2 10 8 3 2" xfId="8045" xr:uid="{00000000-0005-0000-0000-000057020000}"/>
    <cellStyle name="Heading 1 2 10 8 4" xfId="3595" xr:uid="{00000000-0005-0000-0000-000058020000}"/>
    <cellStyle name="Heading 1 2 10 8 4 2" xfId="9807" xr:uid="{00000000-0005-0000-0000-000059020000}"/>
    <cellStyle name="Heading 1 2 10 8 5" xfId="5182" xr:uid="{00000000-0005-0000-0000-00005A020000}"/>
    <cellStyle name="Heading 1 2 10 8 6" xfId="6724" xr:uid="{00000000-0005-0000-0000-00005B020000}"/>
    <cellStyle name="Heading 1 2 10 8 7" xfId="11379" xr:uid="{00000000-0005-0000-0000-00005C020000}"/>
    <cellStyle name="Heading 1 2 10 9" xfId="652" xr:uid="{00000000-0005-0000-0000-00005D020000}"/>
    <cellStyle name="Heading 1 2 10 9 2" xfId="1353" xr:uid="{00000000-0005-0000-0000-00005E020000}"/>
    <cellStyle name="Heading 1 2 10 9 2 2" xfId="2973" xr:uid="{00000000-0005-0000-0000-00005F020000}"/>
    <cellStyle name="Heading 1 2 10 9 2 2 2" xfId="9185" xr:uid="{00000000-0005-0000-0000-000060020000}"/>
    <cellStyle name="Heading 1 2 10 9 2 3" xfId="4436" xr:uid="{00000000-0005-0000-0000-000061020000}"/>
    <cellStyle name="Heading 1 2 10 9 2 3 2" xfId="10648" xr:uid="{00000000-0005-0000-0000-000062020000}"/>
    <cellStyle name="Heading 1 2 10 9 2 4" xfId="6023" xr:uid="{00000000-0005-0000-0000-000063020000}"/>
    <cellStyle name="Heading 1 2 10 9 2 5" xfId="7565" xr:uid="{00000000-0005-0000-0000-000064020000}"/>
    <cellStyle name="Heading 1 2 10 9 2 6" xfId="12220" xr:uid="{00000000-0005-0000-0000-000065020000}"/>
    <cellStyle name="Heading 1 2 10 9 3" xfId="2892" xr:uid="{00000000-0005-0000-0000-000066020000}"/>
    <cellStyle name="Heading 1 2 10 9 3 2" xfId="9104" xr:uid="{00000000-0005-0000-0000-000067020000}"/>
    <cellStyle name="Heading 1 2 10 9 4" xfId="3735" xr:uid="{00000000-0005-0000-0000-000068020000}"/>
    <cellStyle name="Heading 1 2 10 9 4 2" xfId="9947" xr:uid="{00000000-0005-0000-0000-000069020000}"/>
    <cellStyle name="Heading 1 2 10 9 5" xfId="5322" xr:uid="{00000000-0005-0000-0000-00006A020000}"/>
    <cellStyle name="Heading 1 2 10 9 6" xfId="6864" xr:uid="{00000000-0005-0000-0000-00006B020000}"/>
    <cellStyle name="Heading 1 2 10 9 7" xfId="11519" xr:uid="{00000000-0005-0000-0000-00006C020000}"/>
    <cellStyle name="Heading 1 2 11" xfId="73" xr:uid="{00000000-0005-0000-0000-00006D020000}"/>
    <cellStyle name="Heading 1 2 11 10" xfId="1729" xr:uid="{00000000-0005-0000-0000-00006E020000}"/>
    <cellStyle name="Heading 1 2 11 10 2" xfId="7941" xr:uid="{00000000-0005-0000-0000-00006F020000}"/>
    <cellStyle name="Heading 1 2 11 11" xfId="2966" xr:uid="{00000000-0005-0000-0000-000070020000}"/>
    <cellStyle name="Heading 1 2 11 11 2" xfId="9178" xr:uid="{00000000-0005-0000-0000-000071020000}"/>
    <cellStyle name="Heading 1 2 11 12" xfId="4718" xr:uid="{00000000-0005-0000-0000-000072020000}"/>
    <cellStyle name="Heading 1 2 11 12 2" xfId="10916" xr:uid="{00000000-0005-0000-0000-000073020000}"/>
    <cellStyle name="Heading 1 2 11 13" xfId="4749" xr:uid="{00000000-0005-0000-0000-000074020000}"/>
    <cellStyle name="Heading 1 2 11 14" xfId="6291" xr:uid="{00000000-0005-0000-0000-000075020000}"/>
    <cellStyle name="Heading 1 2 11 2" xfId="195" xr:uid="{00000000-0005-0000-0000-000076020000}"/>
    <cellStyle name="Heading 1 2 11 2 10" xfId="4865" xr:uid="{00000000-0005-0000-0000-000077020000}"/>
    <cellStyle name="Heading 1 2 11 2 11" xfId="6407" xr:uid="{00000000-0005-0000-0000-000078020000}"/>
    <cellStyle name="Heading 1 2 11 2 12" xfId="10984" xr:uid="{00000000-0005-0000-0000-000079020000}"/>
    <cellStyle name="Heading 1 2 11 2 2" xfId="235" xr:uid="{00000000-0005-0000-0000-00007A020000}"/>
    <cellStyle name="Heading 1 2 11 2 2 2" xfId="820" xr:uid="{00000000-0005-0000-0000-00007B020000}"/>
    <cellStyle name="Heading 1 2 11 2 2 2 2" xfId="1753" xr:uid="{00000000-0005-0000-0000-00007C020000}"/>
    <cellStyle name="Heading 1 2 11 2 2 2 2 2" xfId="7965" xr:uid="{00000000-0005-0000-0000-00007D020000}"/>
    <cellStyle name="Heading 1 2 11 2 2 2 3" xfId="3903" xr:uid="{00000000-0005-0000-0000-00007E020000}"/>
    <cellStyle name="Heading 1 2 11 2 2 2 3 2" xfId="10115" xr:uid="{00000000-0005-0000-0000-00007F020000}"/>
    <cellStyle name="Heading 1 2 11 2 2 2 4" xfId="5490" xr:uid="{00000000-0005-0000-0000-000080020000}"/>
    <cellStyle name="Heading 1 2 11 2 2 2 5" xfId="7032" xr:uid="{00000000-0005-0000-0000-000081020000}"/>
    <cellStyle name="Heading 1 2 11 2 2 2 6" xfId="11687" xr:uid="{00000000-0005-0000-0000-000082020000}"/>
    <cellStyle name="Heading 1 2 11 2 2 3" xfId="1962" xr:uid="{00000000-0005-0000-0000-000083020000}"/>
    <cellStyle name="Heading 1 2 11 2 2 3 2" xfId="8174" xr:uid="{00000000-0005-0000-0000-000084020000}"/>
    <cellStyle name="Heading 1 2 11 2 2 4" xfId="3318" xr:uid="{00000000-0005-0000-0000-000085020000}"/>
    <cellStyle name="Heading 1 2 11 2 2 4 2" xfId="9530" xr:uid="{00000000-0005-0000-0000-000086020000}"/>
    <cellStyle name="Heading 1 2 11 2 2 5" xfId="4905" xr:uid="{00000000-0005-0000-0000-000087020000}"/>
    <cellStyle name="Heading 1 2 11 2 2 6" xfId="6447" xr:uid="{00000000-0005-0000-0000-000088020000}"/>
    <cellStyle name="Heading 1 2 11 2 2 7" xfId="11088" xr:uid="{00000000-0005-0000-0000-000089020000}"/>
    <cellStyle name="Heading 1 2 11 2 3" xfId="476" xr:uid="{00000000-0005-0000-0000-00008A020000}"/>
    <cellStyle name="Heading 1 2 11 2 3 2" xfId="1177" xr:uid="{00000000-0005-0000-0000-00008B020000}"/>
    <cellStyle name="Heading 1 2 11 2 3 2 2" xfId="2442" xr:uid="{00000000-0005-0000-0000-00008C020000}"/>
    <cellStyle name="Heading 1 2 11 2 3 2 2 2" xfId="8654" xr:uid="{00000000-0005-0000-0000-00008D020000}"/>
    <cellStyle name="Heading 1 2 11 2 3 2 3" xfId="4260" xr:uid="{00000000-0005-0000-0000-00008E020000}"/>
    <cellStyle name="Heading 1 2 11 2 3 2 3 2" xfId="10472" xr:uid="{00000000-0005-0000-0000-00008F020000}"/>
    <cellStyle name="Heading 1 2 11 2 3 2 4" xfId="5847" xr:uid="{00000000-0005-0000-0000-000090020000}"/>
    <cellStyle name="Heading 1 2 11 2 3 2 5" xfId="7389" xr:uid="{00000000-0005-0000-0000-000091020000}"/>
    <cellStyle name="Heading 1 2 11 2 3 2 6" xfId="12044" xr:uid="{00000000-0005-0000-0000-000092020000}"/>
    <cellStyle name="Heading 1 2 11 2 3 3" xfId="2019" xr:uid="{00000000-0005-0000-0000-000093020000}"/>
    <cellStyle name="Heading 1 2 11 2 3 3 2" xfId="8231" xr:uid="{00000000-0005-0000-0000-000094020000}"/>
    <cellStyle name="Heading 1 2 11 2 3 4" xfId="3559" xr:uid="{00000000-0005-0000-0000-000095020000}"/>
    <cellStyle name="Heading 1 2 11 2 3 4 2" xfId="9771" xr:uid="{00000000-0005-0000-0000-000096020000}"/>
    <cellStyle name="Heading 1 2 11 2 3 5" xfId="5146" xr:uid="{00000000-0005-0000-0000-000097020000}"/>
    <cellStyle name="Heading 1 2 11 2 3 6" xfId="6688" xr:uid="{00000000-0005-0000-0000-000098020000}"/>
    <cellStyle name="Heading 1 2 11 2 3 7" xfId="11343" xr:uid="{00000000-0005-0000-0000-000099020000}"/>
    <cellStyle name="Heading 1 2 11 2 4" xfId="614" xr:uid="{00000000-0005-0000-0000-00009A020000}"/>
    <cellStyle name="Heading 1 2 11 2 4 2" xfId="1315" xr:uid="{00000000-0005-0000-0000-00009B020000}"/>
    <cellStyle name="Heading 1 2 11 2 4 2 2" xfId="1978" xr:uid="{00000000-0005-0000-0000-00009C020000}"/>
    <cellStyle name="Heading 1 2 11 2 4 2 2 2" xfId="8190" xr:uid="{00000000-0005-0000-0000-00009D020000}"/>
    <cellStyle name="Heading 1 2 11 2 4 2 3" xfId="4398" xr:uid="{00000000-0005-0000-0000-00009E020000}"/>
    <cellStyle name="Heading 1 2 11 2 4 2 3 2" xfId="10610" xr:uid="{00000000-0005-0000-0000-00009F020000}"/>
    <cellStyle name="Heading 1 2 11 2 4 2 4" xfId="5985" xr:uid="{00000000-0005-0000-0000-0000A0020000}"/>
    <cellStyle name="Heading 1 2 11 2 4 2 5" xfId="7527" xr:uid="{00000000-0005-0000-0000-0000A1020000}"/>
    <cellStyle name="Heading 1 2 11 2 4 2 6" xfId="12182" xr:uid="{00000000-0005-0000-0000-0000A2020000}"/>
    <cellStyle name="Heading 1 2 11 2 4 3" xfId="1715" xr:uid="{00000000-0005-0000-0000-0000A3020000}"/>
    <cellStyle name="Heading 1 2 11 2 4 3 2" xfId="7927" xr:uid="{00000000-0005-0000-0000-0000A4020000}"/>
    <cellStyle name="Heading 1 2 11 2 4 4" xfId="3697" xr:uid="{00000000-0005-0000-0000-0000A5020000}"/>
    <cellStyle name="Heading 1 2 11 2 4 4 2" xfId="9909" xr:uid="{00000000-0005-0000-0000-0000A6020000}"/>
    <cellStyle name="Heading 1 2 11 2 4 5" xfId="5284" xr:uid="{00000000-0005-0000-0000-0000A7020000}"/>
    <cellStyle name="Heading 1 2 11 2 4 6" xfId="6826" xr:uid="{00000000-0005-0000-0000-0000A8020000}"/>
    <cellStyle name="Heading 1 2 11 2 4 7" xfId="11481" xr:uid="{00000000-0005-0000-0000-0000A9020000}"/>
    <cellStyle name="Heading 1 2 11 2 5" xfId="754" xr:uid="{00000000-0005-0000-0000-0000AA020000}"/>
    <cellStyle name="Heading 1 2 11 2 5 2" xfId="1455" xr:uid="{00000000-0005-0000-0000-0000AB020000}"/>
    <cellStyle name="Heading 1 2 11 2 5 2 2" xfId="2344" xr:uid="{00000000-0005-0000-0000-0000AC020000}"/>
    <cellStyle name="Heading 1 2 11 2 5 2 2 2" xfId="8556" xr:uid="{00000000-0005-0000-0000-0000AD020000}"/>
    <cellStyle name="Heading 1 2 11 2 5 2 3" xfId="4538" xr:uid="{00000000-0005-0000-0000-0000AE020000}"/>
    <cellStyle name="Heading 1 2 11 2 5 2 3 2" xfId="10750" xr:uid="{00000000-0005-0000-0000-0000AF020000}"/>
    <cellStyle name="Heading 1 2 11 2 5 2 4" xfId="6125" xr:uid="{00000000-0005-0000-0000-0000B0020000}"/>
    <cellStyle name="Heading 1 2 11 2 5 2 5" xfId="7667" xr:uid="{00000000-0005-0000-0000-0000B1020000}"/>
    <cellStyle name="Heading 1 2 11 2 5 2 6" xfId="12322" xr:uid="{00000000-0005-0000-0000-0000B2020000}"/>
    <cellStyle name="Heading 1 2 11 2 5 3" xfId="1856" xr:uid="{00000000-0005-0000-0000-0000B3020000}"/>
    <cellStyle name="Heading 1 2 11 2 5 3 2" xfId="8068" xr:uid="{00000000-0005-0000-0000-0000B4020000}"/>
    <cellStyle name="Heading 1 2 11 2 5 4" xfId="3837" xr:uid="{00000000-0005-0000-0000-0000B5020000}"/>
    <cellStyle name="Heading 1 2 11 2 5 4 2" xfId="10049" xr:uid="{00000000-0005-0000-0000-0000B6020000}"/>
    <cellStyle name="Heading 1 2 11 2 5 5" xfId="5424" xr:uid="{00000000-0005-0000-0000-0000B7020000}"/>
    <cellStyle name="Heading 1 2 11 2 5 6" xfId="6966" xr:uid="{00000000-0005-0000-0000-0000B8020000}"/>
    <cellStyle name="Heading 1 2 11 2 5 7" xfId="11621" xr:uid="{00000000-0005-0000-0000-0000B9020000}"/>
    <cellStyle name="Heading 1 2 11 2 6" xfId="926" xr:uid="{00000000-0005-0000-0000-0000BA020000}"/>
    <cellStyle name="Heading 1 2 11 2 6 2" xfId="2259" xr:uid="{00000000-0005-0000-0000-0000BB020000}"/>
    <cellStyle name="Heading 1 2 11 2 6 2 2" xfId="8471" xr:uid="{00000000-0005-0000-0000-0000BC020000}"/>
    <cellStyle name="Heading 1 2 11 2 6 3" xfId="4009" xr:uid="{00000000-0005-0000-0000-0000BD020000}"/>
    <cellStyle name="Heading 1 2 11 2 6 3 2" xfId="10221" xr:uid="{00000000-0005-0000-0000-0000BE020000}"/>
    <cellStyle name="Heading 1 2 11 2 6 4" xfId="5596" xr:uid="{00000000-0005-0000-0000-0000BF020000}"/>
    <cellStyle name="Heading 1 2 11 2 6 5" xfId="7138" xr:uid="{00000000-0005-0000-0000-0000C0020000}"/>
    <cellStyle name="Heading 1 2 11 2 6 6" xfId="11793" xr:uid="{00000000-0005-0000-0000-0000C1020000}"/>
    <cellStyle name="Heading 1 2 11 2 7" xfId="1597" xr:uid="{00000000-0005-0000-0000-0000C2020000}"/>
    <cellStyle name="Heading 1 2 11 2 7 2" xfId="2203" xr:uid="{00000000-0005-0000-0000-0000C3020000}"/>
    <cellStyle name="Heading 1 2 11 2 7 2 2" xfId="8415" xr:uid="{00000000-0005-0000-0000-0000C4020000}"/>
    <cellStyle name="Heading 1 2 11 2 7 3" xfId="4680" xr:uid="{00000000-0005-0000-0000-0000C5020000}"/>
    <cellStyle name="Heading 1 2 11 2 7 3 2" xfId="10892" xr:uid="{00000000-0005-0000-0000-0000C6020000}"/>
    <cellStyle name="Heading 1 2 11 2 7 4" xfId="6267" xr:uid="{00000000-0005-0000-0000-0000C7020000}"/>
    <cellStyle name="Heading 1 2 11 2 7 5" xfId="7809" xr:uid="{00000000-0005-0000-0000-0000C8020000}"/>
    <cellStyle name="Heading 1 2 11 2 8" xfId="1942" xr:uid="{00000000-0005-0000-0000-0000C9020000}"/>
    <cellStyle name="Heading 1 2 11 2 8 2" xfId="8154" xr:uid="{00000000-0005-0000-0000-0000CA020000}"/>
    <cellStyle name="Heading 1 2 11 2 9" xfId="3278" xr:uid="{00000000-0005-0000-0000-0000CB020000}"/>
    <cellStyle name="Heading 1 2 11 2 9 2" xfId="9490" xr:uid="{00000000-0005-0000-0000-0000CC020000}"/>
    <cellStyle name="Heading 1 2 11 3" xfId="152" xr:uid="{00000000-0005-0000-0000-0000CD020000}"/>
    <cellStyle name="Heading 1 2 11 3 10" xfId="4825" xr:uid="{00000000-0005-0000-0000-0000CE020000}"/>
    <cellStyle name="Heading 1 2 11 3 11" xfId="6367" xr:uid="{00000000-0005-0000-0000-0000CF020000}"/>
    <cellStyle name="Heading 1 2 11 3 12" xfId="10985" xr:uid="{00000000-0005-0000-0000-0000D0020000}"/>
    <cellStyle name="Heading 1 2 11 3 2" xfId="256" xr:uid="{00000000-0005-0000-0000-0000D1020000}"/>
    <cellStyle name="Heading 1 2 11 3 2 2" xfId="957" xr:uid="{00000000-0005-0000-0000-0000D2020000}"/>
    <cellStyle name="Heading 1 2 11 3 2 2 2" xfId="2408" xr:uid="{00000000-0005-0000-0000-0000D3020000}"/>
    <cellStyle name="Heading 1 2 11 3 2 2 2 2" xfId="8620" xr:uid="{00000000-0005-0000-0000-0000D4020000}"/>
    <cellStyle name="Heading 1 2 11 3 2 2 3" xfId="4040" xr:uid="{00000000-0005-0000-0000-0000D5020000}"/>
    <cellStyle name="Heading 1 2 11 3 2 2 3 2" xfId="10252" xr:uid="{00000000-0005-0000-0000-0000D6020000}"/>
    <cellStyle name="Heading 1 2 11 3 2 2 4" xfId="5627" xr:uid="{00000000-0005-0000-0000-0000D7020000}"/>
    <cellStyle name="Heading 1 2 11 3 2 2 5" xfId="7169" xr:uid="{00000000-0005-0000-0000-0000D8020000}"/>
    <cellStyle name="Heading 1 2 11 3 2 2 6" xfId="11824" xr:uid="{00000000-0005-0000-0000-0000D9020000}"/>
    <cellStyle name="Heading 1 2 11 3 2 3" xfId="2058" xr:uid="{00000000-0005-0000-0000-0000DA020000}"/>
    <cellStyle name="Heading 1 2 11 3 2 3 2" xfId="8270" xr:uid="{00000000-0005-0000-0000-0000DB020000}"/>
    <cellStyle name="Heading 1 2 11 3 2 4" xfId="3339" xr:uid="{00000000-0005-0000-0000-0000DC020000}"/>
    <cellStyle name="Heading 1 2 11 3 2 4 2" xfId="9551" xr:uid="{00000000-0005-0000-0000-0000DD020000}"/>
    <cellStyle name="Heading 1 2 11 3 2 5" xfId="4926" xr:uid="{00000000-0005-0000-0000-0000DE020000}"/>
    <cellStyle name="Heading 1 2 11 3 2 6" xfId="6468" xr:uid="{00000000-0005-0000-0000-0000DF020000}"/>
    <cellStyle name="Heading 1 2 11 3 2 7" xfId="11123" xr:uid="{00000000-0005-0000-0000-0000E0020000}"/>
    <cellStyle name="Heading 1 2 11 3 3" xfId="436" xr:uid="{00000000-0005-0000-0000-0000E1020000}"/>
    <cellStyle name="Heading 1 2 11 3 3 2" xfId="1137" xr:uid="{00000000-0005-0000-0000-0000E2020000}"/>
    <cellStyle name="Heading 1 2 11 3 3 2 2" xfId="2747" xr:uid="{00000000-0005-0000-0000-0000E3020000}"/>
    <cellStyle name="Heading 1 2 11 3 3 2 2 2" xfId="8959" xr:uid="{00000000-0005-0000-0000-0000E4020000}"/>
    <cellStyle name="Heading 1 2 11 3 3 2 3" xfId="4220" xr:uid="{00000000-0005-0000-0000-0000E5020000}"/>
    <cellStyle name="Heading 1 2 11 3 3 2 3 2" xfId="10432" xr:uid="{00000000-0005-0000-0000-0000E6020000}"/>
    <cellStyle name="Heading 1 2 11 3 3 2 4" xfId="5807" xr:uid="{00000000-0005-0000-0000-0000E7020000}"/>
    <cellStyle name="Heading 1 2 11 3 3 2 5" xfId="7349" xr:uid="{00000000-0005-0000-0000-0000E8020000}"/>
    <cellStyle name="Heading 1 2 11 3 3 2 6" xfId="12004" xr:uid="{00000000-0005-0000-0000-0000E9020000}"/>
    <cellStyle name="Heading 1 2 11 3 3 3" xfId="1700" xr:uid="{00000000-0005-0000-0000-0000EA020000}"/>
    <cellStyle name="Heading 1 2 11 3 3 3 2" xfId="7912" xr:uid="{00000000-0005-0000-0000-0000EB020000}"/>
    <cellStyle name="Heading 1 2 11 3 3 4" xfId="3519" xr:uid="{00000000-0005-0000-0000-0000EC020000}"/>
    <cellStyle name="Heading 1 2 11 3 3 4 2" xfId="9731" xr:uid="{00000000-0005-0000-0000-0000ED020000}"/>
    <cellStyle name="Heading 1 2 11 3 3 5" xfId="5106" xr:uid="{00000000-0005-0000-0000-0000EE020000}"/>
    <cellStyle name="Heading 1 2 11 3 3 6" xfId="6648" xr:uid="{00000000-0005-0000-0000-0000EF020000}"/>
    <cellStyle name="Heading 1 2 11 3 3 7" xfId="11303" xr:uid="{00000000-0005-0000-0000-0000F0020000}"/>
    <cellStyle name="Heading 1 2 11 3 4" xfId="574" xr:uid="{00000000-0005-0000-0000-0000F1020000}"/>
    <cellStyle name="Heading 1 2 11 3 4 2" xfId="1275" xr:uid="{00000000-0005-0000-0000-0000F2020000}"/>
    <cellStyle name="Heading 1 2 11 3 4 2 2" xfId="2458" xr:uid="{00000000-0005-0000-0000-0000F3020000}"/>
    <cellStyle name="Heading 1 2 11 3 4 2 2 2" xfId="8670" xr:uid="{00000000-0005-0000-0000-0000F4020000}"/>
    <cellStyle name="Heading 1 2 11 3 4 2 3" xfId="4358" xr:uid="{00000000-0005-0000-0000-0000F5020000}"/>
    <cellStyle name="Heading 1 2 11 3 4 2 3 2" xfId="10570" xr:uid="{00000000-0005-0000-0000-0000F6020000}"/>
    <cellStyle name="Heading 1 2 11 3 4 2 4" xfId="5945" xr:uid="{00000000-0005-0000-0000-0000F7020000}"/>
    <cellStyle name="Heading 1 2 11 3 4 2 5" xfId="7487" xr:uid="{00000000-0005-0000-0000-0000F8020000}"/>
    <cellStyle name="Heading 1 2 11 3 4 2 6" xfId="12142" xr:uid="{00000000-0005-0000-0000-0000F9020000}"/>
    <cellStyle name="Heading 1 2 11 3 4 3" xfId="2894" xr:uid="{00000000-0005-0000-0000-0000FA020000}"/>
    <cellStyle name="Heading 1 2 11 3 4 3 2" xfId="9106" xr:uid="{00000000-0005-0000-0000-0000FB020000}"/>
    <cellStyle name="Heading 1 2 11 3 4 4" xfId="3657" xr:uid="{00000000-0005-0000-0000-0000FC020000}"/>
    <cellStyle name="Heading 1 2 11 3 4 4 2" xfId="9869" xr:uid="{00000000-0005-0000-0000-0000FD020000}"/>
    <cellStyle name="Heading 1 2 11 3 4 5" xfId="5244" xr:uid="{00000000-0005-0000-0000-0000FE020000}"/>
    <cellStyle name="Heading 1 2 11 3 4 6" xfId="6786" xr:uid="{00000000-0005-0000-0000-0000FF020000}"/>
    <cellStyle name="Heading 1 2 11 3 4 7" xfId="11441" xr:uid="{00000000-0005-0000-0000-000000030000}"/>
    <cellStyle name="Heading 1 2 11 3 5" xfId="714" xr:uid="{00000000-0005-0000-0000-000001030000}"/>
    <cellStyle name="Heading 1 2 11 3 5 2" xfId="1415" xr:uid="{00000000-0005-0000-0000-000002030000}"/>
    <cellStyle name="Heading 1 2 11 3 5 2 2" xfId="1995" xr:uid="{00000000-0005-0000-0000-000003030000}"/>
    <cellStyle name="Heading 1 2 11 3 5 2 2 2" xfId="8207" xr:uid="{00000000-0005-0000-0000-000004030000}"/>
    <cellStyle name="Heading 1 2 11 3 5 2 3" xfId="4498" xr:uid="{00000000-0005-0000-0000-000005030000}"/>
    <cellStyle name="Heading 1 2 11 3 5 2 3 2" xfId="10710" xr:uid="{00000000-0005-0000-0000-000006030000}"/>
    <cellStyle name="Heading 1 2 11 3 5 2 4" xfId="6085" xr:uid="{00000000-0005-0000-0000-000007030000}"/>
    <cellStyle name="Heading 1 2 11 3 5 2 5" xfId="7627" xr:uid="{00000000-0005-0000-0000-000008030000}"/>
    <cellStyle name="Heading 1 2 11 3 5 2 6" xfId="12282" xr:uid="{00000000-0005-0000-0000-000009030000}"/>
    <cellStyle name="Heading 1 2 11 3 5 3" xfId="3148" xr:uid="{00000000-0005-0000-0000-00000A030000}"/>
    <cellStyle name="Heading 1 2 11 3 5 3 2" xfId="9360" xr:uid="{00000000-0005-0000-0000-00000B030000}"/>
    <cellStyle name="Heading 1 2 11 3 5 4" xfId="3797" xr:uid="{00000000-0005-0000-0000-00000C030000}"/>
    <cellStyle name="Heading 1 2 11 3 5 4 2" xfId="10009" xr:uid="{00000000-0005-0000-0000-00000D030000}"/>
    <cellStyle name="Heading 1 2 11 3 5 5" xfId="5384" xr:uid="{00000000-0005-0000-0000-00000E030000}"/>
    <cellStyle name="Heading 1 2 11 3 5 6" xfId="6926" xr:uid="{00000000-0005-0000-0000-00000F030000}"/>
    <cellStyle name="Heading 1 2 11 3 5 7" xfId="11581" xr:uid="{00000000-0005-0000-0000-000010030000}"/>
    <cellStyle name="Heading 1 2 11 3 6" xfId="886" xr:uid="{00000000-0005-0000-0000-000011030000}"/>
    <cellStyle name="Heading 1 2 11 3 6 2" xfId="1970" xr:uid="{00000000-0005-0000-0000-000012030000}"/>
    <cellStyle name="Heading 1 2 11 3 6 2 2" xfId="8182" xr:uid="{00000000-0005-0000-0000-000013030000}"/>
    <cellStyle name="Heading 1 2 11 3 6 3" xfId="3969" xr:uid="{00000000-0005-0000-0000-000014030000}"/>
    <cellStyle name="Heading 1 2 11 3 6 3 2" xfId="10181" xr:uid="{00000000-0005-0000-0000-000015030000}"/>
    <cellStyle name="Heading 1 2 11 3 6 4" xfId="5556" xr:uid="{00000000-0005-0000-0000-000016030000}"/>
    <cellStyle name="Heading 1 2 11 3 6 5" xfId="7098" xr:uid="{00000000-0005-0000-0000-000017030000}"/>
    <cellStyle name="Heading 1 2 11 3 6 6" xfId="11753" xr:uid="{00000000-0005-0000-0000-000018030000}"/>
    <cellStyle name="Heading 1 2 11 3 7" xfId="1557" xr:uid="{00000000-0005-0000-0000-000019030000}"/>
    <cellStyle name="Heading 1 2 11 3 7 2" xfId="2550" xr:uid="{00000000-0005-0000-0000-00001A030000}"/>
    <cellStyle name="Heading 1 2 11 3 7 2 2" xfId="8762" xr:uid="{00000000-0005-0000-0000-00001B030000}"/>
    <cellStyle name="Heading 1 2 11 3 7 3" xfId="4640" xr:uid="{00000000-0005-0000-0000-00001C030000}"/>
    <cellStyle name="Heading 1 2 11 3 7 3 2" xfId="10852" xr:uid="{00000000-0005-0000-0000-00001D030000}"/>
    <cellStyle name="Heading 1 2 11 3 7 4" xfId="6227" xr:uid="{00000000-0005-0000-0000-00001E030000}"/>
    <cellStyle name="Heading 1 2 11 3 7 5" xfId="7769" xr:uid="{00000000-0005-0000-0000-00001F030000}"/>
    <cellStyle name="Heading 1 2 11 3 8" xfId="1836" xr:uid="{00000000-0005-0000-0000-000020030000}"/>
    <cellStyle name="Heading 1 2 11 3 8 2" xfId="8048" xr:uid="{00000000-0005-0000-0000-000021030000}"/>
    <cellStyle name="Heading 1 2 11 3 9" xfId="3238" xr:uid="{00000000-0005-0000-0000-000022030000}"/>
    <cellStyle name="Heading 1 2 11 3 9 2" xfId="9450" xr:uid="{00000000-0005-0000-0000-000023030000}"/>
    <cellStyle name="Heading 1 2 11 4" xfId="236" xr:uid="{00000000-0005-0000-0000-000024030000}"/>
    <cellStyle name="Heading 1 2 11 4 2" xfId="821" xr:uid="{00000000-0005-0000-0000-000025030000}"/>
    <cellStyle name="Heading 1 2 11 4 2 2" xfId="1756" xr:uid="{00000000-0005-0000-0000-000026030000}"/>
    <cellStyle name="Heading 1 2 11 4 2 2 2" xfId="7968" xr:uid="{00000000-0005-0000-0000-000027030000}"/>
    <cellStyle name="Heading 1 2 11 4 2 3" xfId="3904" xr:uid="{00000000-0005-0000-0000-000028030000}"/>
    <cellStyle name="Heading 1 2 11 4 2 3 2" xfId="10116" xr:uid="{00000000-0005-0000-0000-000029030000}"/>
    <cellStyle name="Heading 1 2 11 4 2 4" xfId="5491" xr:uid="{00000000-0005-0000-0000-00002A030000}"/>
    <cellStyle name="Heading 1 2 11 4 2 5" xfId="7033" xr:uid="{00000000-0005-0000-0000-00002B030000}"/>
    <cellStyle name="Heading 1 2 11 4 2 6" xfId="11688" xr:uid="{00000000-0005-0000-0000-00002C030000}"/>
    <cellStyle name="Heading 1 2 11 4 3" xfId="2562" xr:uid="{00000000-0005-0000-0000-00002D030000}"/>
    <cellStyle name="Heading 1 2 11 4 3 2" xfId="8774" xr:uid="{00000000-0005-0000-0000-00002E030000}"/>
    <cellStyle name="Heading 1 2 11 4 4" xfId="3319" xr:uid="{00000000-0005-0000-0000-00002F030000}"/>
    <cellStyle name="Heading 1 2 11 4 4 2" xfId="9531" xr:uid="{00000000-0005-0000-0000-000030030000}"/>
    <cellStyle name="Heading 1 2 11 4 5" xfId="4906" xr:uid="{00000000-0005-0000-0000-000031030000}"/>
    <cellStyle name="Heading 1 2 11 4 6" xfId="6448" xr:uid="{00000000-0005-0000-0000-000032030000}"/>
    <cellStyle name="Heading 1 2 11 4 7" xfId="11089" xr:uid="{00000000-0005-0000-0000-000033030000}"/>
    <cellStyle name="Heading 1 2 11 5" xfId="376" xr:uid="{00000000-0005-0000-0000-000034030000}"/>
    <cellStyle name="Heading 1 2 11 5 2" xfId="1077" xr:uid="{00000000-0005-0000-0000-000035030000}"/>
    <cellStyle name="Heading 1 2 11 5 2 2" xfId="3082" xr:uid="{00000000-0005-0000-0000-000036030000}"/>
    <cellStyle name="Heading 1 2 11 5 2 2 2" xfId="9294" xr:uid="{00000000-0005-0000-0000-000037030000}"/>
    <cellStyle name="Heading 1 2 11 5 2 3" xfId="4160" xr:uid="{00000000-0005-0000-0000-000038030000}"/>
    <cellStyle name="Heading 1 2 11 5 2 3 2" xfId="10372" xr:uid="{00000000-0005-0000-0000-000039030000}"/>
    <cellStyle name="Heading 1 2 11 5 2 4" xfId="5747" xr:uid="{00000000-0005-0000-0000-00003A030000}"/>
    <cellStyle name="Heading 1 2 11 5 2 5" xfId="7289" xr:uid="{00000000-0005-0000-0000-00003B030000}"/>
    <cellStyle name="Heading 1 2 11 5 2 6" xfId="11944" xr:uid="{00000000-0005-0000-0000-00003C030000}"/>
    <cellStyle name="Heading 1 2 11 5 3" xfId="2136" xr:uid="{00000000-0005-0000-0000-00003D030000}"/>
    <cellStyle name="Heading 1 2 11 5 3 2" xfId="8348" xr:uid="{00000000-0005-0000-0000-00003E030000}"/>
    <cellStyle name="Heading 1 2 11 5 4" xfId="3459" xr:uid="{00000000-0005-0000-0000-00003F030000}"/>
    <cellStyle name="Heading 1 2 11 5 4 2" xfId="9671" xr:uid="{00000000-0005-0000-0000-000040030000}"/>
    <cellStyle name="Heading 1 2 11 5 5" xfId="5046" xr:uid="{00000000-0005-0000-0000-000041030000}"/>
    <cellStyle name="Heading 1 2 11 5 6" xfId="6588" xr:uid="{00000000-0005-0000-0000-000042030000}"/>
    <cellStyle name="Heading 1 2 11 5 7" xfId="11243" xr:uid="{00000000-0005-0000-0000-000043030000}"/>
    <cellStyle name="Heading 1 2 11 6" xfId="514" xr:uid="{00000000-0005-0000-0000-000044030000}"/>
    <cellStyle name="Heading 1 2 11 6 2" xfId="1215" xr:uid="{00000000-0005-0000-0000-000045030000}"/>
    <cellStyle name="Heading 1 2 11 6 2 2" xfId="2059" xr:uid="{00000000-0005-0000-0000-000046030000}"/>
    <cellStyle name="Heading 1 2 11 6 2 2 2" xfId="8271" xr:uid="{00000000-0005-0000-0000-000047030000}"/>
    <cellStyle name="Heading 1 2 11 6 2 3" xfId="4298" xr:uid="{00000000-0005-0000-0000-000048030000}"/>
    <cellStyle name="Heading 1 2 11 6 2 3 2" xfId="10510" xr:uid="{00000000-0005-0000-0000-000049030000}"/>
    <cellStyle name="Heading 1 2 11 6 2 4" xfId="5885" xr:uid="{00000000-0005-0000-0000-00004A030000}"/>
    <cellStyle name="Heading 1 2 11 6 2 5" xfId="7427" xr:uid="{00000000-0005-0000-0000-00004B030000}"/>
    <cellStyle name="Heading 1 2 11 6 2 6" xfId="12082" xr:uid="{00000000-0005-0000-0000-00004C030000}"/>
    <cellStyle name="Heading 1 2 11 6 3" xfId="3133" xr:uid="{00000000-0005-0000-0000-00004D030000}"/>
    <cellStyle name="Heading 1 2 11 6 3 2" xfId="9345" xr:uid="{00000000-0005-0000-0000-00004E030000}"/>
    <cellStyle name="Heading 1 2 11 6 4" xfId="3597" xr:uid="{00000000-0005-0000-0000-00004F030000}"/>
    <cellStyle name="Heading 1 2 11 6 4 2" xfId="9809" xr:uid="{00000000-0005-0000-0000-000050030000}"/>
    <cellStyle name="Heading 1 2 11 6 5" xfId="5184" xr:uid="{00000000-0005-0000-0000-000051030000}"/>
    <cellStyle name="Heading 1 2 11 6 6" xfId="6726" xr:uid="{00000000-0005-0000-0000-000052030000}"/>
    <cellStyle name="Heading 1 2 11 6 7" xfId="11381" xr:uid="{00000000-0005-0000-0000-000053030000}"/>
    <cellStyle name="Heading 1 2 11 7" xfId="654" xr:uid="{00000000-0005-0000-0000-000054030000}"/>
    <cellStyle name="Heading 1 2 11 7 2" xfId="1355" xr:uid="{00000000-0005-0000-0000-000055030000}"/>
    <cellStyle name="Heading 1 2 11 7 2 2" xfId="2836" xr:uid="{00000000-0005-0000-0000-000056030000}"/>
    <cellStyle name="Heading 1 2 11 7 2 2 2" xfId="9048" xr:uid="{00000000-0005-0000-0000-000057030000}"/>
    <cellStyle name="Heading 1 2 11 7 2 3" xfId="4438" xr:uid="{00000000-0005-0000-0000-000058030000}"/>
    <cellStyle name="Heading 1 2 11 7 2 3 2" xfId="10650" xr:uid="{00000000-0005-0000-0000-000059030000}"/>
    <cellStyle name="Heading 1 2 11 7 2 4" xfId="6025" xr:uid="{00000000-0005-0000-0000-00005A030000}"/>
    <cellStyle name="Heading 1 2 11 7 2 5" xfId="7567" xr:uid="{00000000-0005-0000-0000-00005B030000}"/>
    <cellStyle name="Heading 1 2 11 7 2 6" xfId="12222" xr:uid="{00000000-0005-0000-0000-00005C030000}"/>
    <cellStyle name="Heading 1 2 11 7 3" xfId="2611" xr:uid="{00000000-0005-0000-0000-00005D030000}"/>
    <cellStyle name="Heading 1 2 11 7 3 2" xfId="8823" xr:uid="{00000000-0005-0000-0000-00005E030000}"/>
    <cellStyle name="Heading 1 2 11 7 4" xfId="3737" xr:uid="{00000000-0005-0000-0000-00005F030000}"/>
    <cellStyle name="Heading 1 2 11 7 4 2" xfId="9949" xr:uid="{00000000-0005-0000-0000-000060030000}"/>
    <cellStyle name="Heading 1 2 11 7 5" xfId="5324" xr:uid="{00000000-0005-0000-0000-000061030000}"/>
    <cellStyle name="Heading 1 2 11 7 6" xfId="6866" xr:uid="{00000000-0005-0000-0000-000062030000}"/>
    <cellStyle name="Heading 1 2 11 7 7" xfId="11521" xr:uid="{00000000-0005-0000-0000-000063030000}"/>
    <cellStyle name="Heading 1 2 11 8" xfId="780" xr:uid="{00000000-0005-0000-0000-000064030000}"/>
    <cellStyle name="Heading 1 2 11 8 2" xfId="2302" xr:uid="{00000000-0005-0000-0000-000065030000}"/>
    <cellStyle name="Heading 1 2 11 8 2 2" xfId="8514" xr:uid="{00000000-0005-0000-0000-000066030000}"/>
    <cellStyle name="Heading 1 2 11 8 3" xfId="3863" xr:uid="{00000000-0005-0000-0000-000067030000}"/>
    <cellStyle name="Heading 1 2 11 8 3 2" xfId="10075" xr:uid="{00000000-0005-0000-0000-000068030000}"/>
    <cellStyle name="Heading 1 2 11 8 4" xfId="5450" xr:uid="{00000000-0005-0000-0000-000069030000}"/>
    <cellStyle name="Heading 1 2 11 8 5" xfId="6992" xr:uid="{00000000-0005-0000-0000-00006A030000}"/>
    <cellStyle name="Heading 1 2 11 8 6" xfId="11647" xr:uid="{00000000-0005-0000-0000-00006B030000}"/>
    <cellStyle name="Heading 1 2 11 9" xfId="1497" xr:uid="{00000000-0005-0000-0000-00006C030000}"/>
    <cellStyle name="Heading 1 2 11 9 2" xfId="3050" xr:uid="{00000000-0005-0000-0000-00006D030000}"/>
    <cellStyle name="Heading 1 2 11 9 2 2" xfId="9262" xr:uid="{00000000-0005-0000-0000-00006E030000}"/>
    <cellStyle name="Heading 1 2 11 9 3" xfId="4580" xr:uid="{00000000-0005-0000-0000-00006F030000}"/>
    <cellStyle name="Heading 1 2 11 9 3 2" xfId="10792" xr:uid="{00000000-0005-0000-0000-000070030000}"/>
    <cellStyle name="Heading 1 2 11 9 4" xfId="6167" xr:uid="{00000000-0005-0000-0000-000071030000}"/>
    <cellStyle name="Heading 1 2 11 9 5" xfId="7709" xr:uid="{00000000-0005-0000-0000-000072030000}"/>
    <cellStyle name="Heading 1 2 12" xfId="132" xr:uid="{00000000-0005-0000-0000-000073030000}"/>
    <cellStyle name="Heading 1 2 12 10" xfId="4805" xr:uid="{00000000-0005-0000-0000-000074030000}"/>
    <cellStyle name="Heading 1 2 12 11" xfId="6347" xr:uid="{00000000-0005-0000-0000-000075030000}"/>
    <cellStyle name="Heading 1 2 12 12" xfId="10986" xr:uid="{00000000-0005-0000-0000-000076030000}"/>
    <cellStyle name="Heading 1 2 12 2" xfId="264" xr:uid="{00000000-0005-0000-0000-000077030000}"/>
    <cellStyle name="Heading 1 2 12 2 2" xfId="965" xr:uid="{00000000-0005-0000-0000-000078030000}"/>
    <cellStyle name="Heading 1 2 12 2 2 2" xfId="1861" xr:uid="{00000000-0005-0000-0000-000079030000}"/>
    <cellStyle name="Heading 1 2 12 2 2 2 2" xfId="8073" xr:uid="{00000000-0005-0000-0000-00007A030000}"/>
    <cellStyle name="Heading 1 2 12 2 2 3" xfId="4048" xr:uid="{00000000-0005-0000-0000-00007B030000}"/>
    <cellStyle name="Heading 1 2 12 2 2 3 2" xfId="10260" xr:uid="{00000000-0005-0000-0000-00007C030000}"/>
    <cellStyle name="Heading 1 2 12 2 2 4" xfId="5635" xr:uid="{00000000-0005-0000-0000-00007D030000}"/>
    <cellStyle name="Heading 1 2 12 2 2 5" xfId="7177" xr:uid="{00000000-0005-0000-0000-00007E030000}"/>
    <cellStyle name="Heading 1 2 12 2 2 6" xfId="11832" xr:uid="{00000000-0005-0000-0000-00007F030000}"/>
    <cellStyle name="Heading 1 2 12 2 3" xfId="2902" xr:uid="{00000000-0005-0000-0000-000080030000}"/>
    <cellStyle name="Heading 1 2 12 2 3 2" xfId="9114" xr:uid="{00000000-0005-0000-0000-000081030000}"/>
    <cellStyle name="Heading 1 2 12 2 4" xfId="3347" xr:uid="{00000000-0005-0000-0000-000082030000}"/>
    <cellStyle name="Heading 1 2 12 2 4 2" xfId="9559" xr:uid="{00000000-0005-0000-0000-000083030000}"/>
    <cellStyle name="Heading 1 2 12 2 5" xfId="4934" xr:uid="{00000000-0005-0000-0000-000084030000}"/>
    <cellStyle name="Heading 1 2 12 2 6" xfId="6476" xr:uid="{00000000-0005-0000-0000-000085030000}"/>
    <cellStyle name="Heading 1 2 12 2 7" xfId="11131" xr:uid="{00000000-0005-0000-0000-000086030000}"/>
    <cellStyle name="Heading 1 2 12 3" xfId="416" xr:uid="{00000000-0005-0000-0000-000087030000}"/>
    <cellStyle name="Heading 1 2 12 3 2" xfId="1117" xr:uid="{00000000-0005-0000-0000-000088030000}"/>
    <cellStyle name="Heading 1 2 12 3 2 2" xfId="1966" xr:uid="{00000000-0005-0000-0000-000089030000}"/>
    <cellStyle name="Heading 1 2 12 3 2 2 2" xfId="8178" xr:uid="{00000000-0005-0000-0000-00008A030000}"/>
    <cellStyle name="Heading 1 2 12 3 2 3" xfId="4200" xr:uid="{00000000-0005-0000-0000-00008B030000}"/>
    <cellStyle name="Heading 1 2 12 3 2 3 2" xfId="10412" xr:uid="{00000000-0005-0000-0000-00008C030000}"/>
    <cellStyle name="Heading 1 2 12 3 2 4" xfId="5787" xr:uid="{00000000-0005-0000-0000-00008D030000}"/>
    <cellStyle name="Heading 1 2 12 3 2 5" xfId="7329" xr:uid="{00000000-0005-0000-0000-00008E030000}"/>
    <cellStyle name="Heading 1 2 12 3 2 6" xfId="11984" xr:uid="{00000000-0005-0000-0000-00008F030000}"/>
    <cellStyle name="Heading 1 2 12 3 3" xfId="2358" xr:uid="{00000000-0005-0000-0000-000090030000}"/>
    <cellStyle name="Heading 1 2 12 3 3 2" xfId="8570" xr:uid="{00000000-0005-0000-0000-000091030000}"/>
    <cellStyle name="Heading 1 2 12 3 4" xfId="3499" xr:uid="{00000000-0005-0000-0000-000092030000}"/>
    <cellStyle name="Heading 1 2 12 3 4 2" xfId="9711" xr:uid="{00000000-0005-0000-0000-000093030000}"/>
    <cellStyle name="Heading 1 2 12 3 5" xfId="5086" xr:uid="{00000000-0005-0000-0000-000094030000}"/>
    <cellStyle name="Heading 1 2 12 3 6" xfId="6628" xr:uid="{00000000-0005-0000-0000-000095030000}"/>
    <cellStyle name="Heading 1 2 12 3 7" xfId="11283" xr:uid="{00000000-0005-0000-0000-000096030000}"/>
    <cellStyle name="Heading 1 2 12 4" xfId="554" xr:uid="{00000000-0005-0000-0000-000097030000}"/>
    <cellStyle name="Heading 1 2 12 4 2" xfId="1255" xr:uid="{00000000-0005-0000-0000-000098030000}"/>
    <cellStyle name="Heading 1 2 12 4 2 2" xfId="2955" xr:uid="{00000000-0005-0000-0000-000099030000}"/>
    <cellStyle name="Heading 1 2 12 4 2 2 2" xfId="9167" xr:uid="{00000000-0005-0000-0000-00009A030000}"/>
    <cellStyle name="Heading 1 2 12 4 2 3" xfId="4338" xr:uid="{00000000-0005-0000-0000-00009B030000}"/>
    <cellStyle name="Heading 1 2 12 4 2 3 2" xfId="10550" xr:uid="{00000000-0005-0000-0000-00009C030000}"/>
    <cellStyle name="Heading 1 2 12 4 2 4" xfId="5925" xr:uid="{00000000-0005-0000-0000-00009D030000}"/>
    <cellStyle name="Heading 1 2 12 4 2 5" xfId="7467" xr:uid="{00000000-0005-0000-0000-00009E030000}"/>
    <cellStyle name="Heading 1 2 12 4 2 6" xfId="12122" xr:uid="{00000000-0005-0000-0000-00009F030000}"/>
    <cellStyle name="Heading 1 2 12 4 3" xfId="2396" xr:uid="{00000000-0005-0000-0000-0000A0030000}"/>
    <cellStyle name="Heading 1 2 12 4 3 2" xfId="8608" xr:uid="{00000000-0005-0000-0000-0000A1030000}"/>
    <cellStyle name="Heading 1 2 12 4 4" xfId="3637" xr:uid="{00000000-0005-0000-0000-0000A2030000}"/>
    <cellStyle name="Heading 1 2 12 4 4 2" xfId="9849" xr:uid="{00000000-0005-0000-0000-0000A3030000}"/>
    <cellStyle name="Heading 1 2 12 4 5" xfId="5224" xr:uid="{00000000-0005-0000-0000-0000A4030000}"/>
    <cellStyle name="Heading 1 2 12 4 6" xfId="6766" xr:uid="{00000000-0005-0000-0000-0000A5030000}"/>
    <cellStyle name="Heading 1 2 12 4 7" xfId="11421" xr:uid="{00000000-0005-0000-0000-0000A6030000}"/>
    <cellStyle name="Heading 1 2 12 5" xfId="694" xr:uid="{00000000-0005-0000-0000-0000A7030000}"/>
    <cellStyle name="Heading 1 2 12 5 2" xfId="1395" xr:uid="{00000000-0005-0000-0000-0000A8030000}"/>
    <cellStyle name="Heading 1 2 12 5 2 2" xfId="1858" xr:uid="{00000000-0005-0000-0000-0000A9030000}"/>
    <cellStyle name="Heading 1 2 12 5 2 2 2" xfId="8070" xr:uid="{00000000-0005-0000-0000-0000AA030000}"/>
    <cellStyle name="Heading 1 2 12 5 2 3" xfId="4478" xr:uid="{00000000-0005-0000-0000-0000AB030000}"/>
    <cellStyle name="Heading 1 2 12 5 2 3 2" xfId="10690" xr:uid="{00000000-0005-0000-0000-0000AC030000}"/>
    <cellStyle name="Heading 1 2 12 5 2 4" xfId="6065" xr:uid="{00000000-0005-0000-0000-0000AD030000}"/>
    <cellStyle name="Heading 1 2 12 5 2 5" xfId="7607" xr:uid="{00000000-0005-0000-0000-0000AE030000}"/>
    <cellStyle name="Heading 1 2 12 5 2 6" xfId="12262" xr:uid="{00000000-0005-0000-0000-0000AF030000}"/>
    <cellStyle name="Heading 1 2 12 5 3" xfId="2349" xr:uid="{00000000-0005-0000-0000-0000B0030000}"/>
    <cellStyle name="Heading 1 2 12 5 3 2" xfId="8561" xr:uid="{00000000-0005-0000-0000-0000B1030000}"/>
    <cellStyle name="Heading 1 2 12 5 4" xfId="3777" xr:uid="{00000000-0005-0000-0000-0000B2030000}"/>
    <cellStyle name="Heading 1 2 12 5 4 2" xfId="9989" xr:uid="{00000000-0005-0000-0000-0000B3030000}"/>
    <cellStyle name="Heading 1 2 12 5 5" xfId="5364" xr:uid="{00000000-0005-0000-0000-0000B4030000}"/>
    <cellStyle name="Heading 1 2 12 5 6" xfId="6906" xr:uid="{00000000-0005-0000-0000-0000B5030000}"/>
    <cellStyle name="Heading 1 2 12 5 7" xfId="11561" xr:uid="{00000000-0005-0000-0000-0000B6030000}"/>
    <cellStyle name="Heading 1 2 12 6" xfId="866" xr:uid="{00000000-0005-0000-0000-0000B7030000}"/>
    <cellStyle name="Heading 1 2 12 6 2" xfId="1847" xr:uid="{00000000-0005-0000-0000-0000B8030000}"/>
    <cellStyle name="Heading 1 2 12 6 2 2" xfId="8059" xr:uid="{00000000-0005-0000-0000-0000B9030000}"/>
    <cellStyle name="Heading 1 2 12 6 3" xfId="3949" xr:uid="{00000000-0005-0000-0000-0000BA030000}"/>
    <cellStyle name="Heading 1 2 12 6 3 2" xfId="10161" xr:uid="{00000000-0005-0000-0000-0000BB030000}"/>
    <cellStyle name="Heading 1 2 12 6 4" xfId="5536" xr:uid="{00000000-0005-0000-0000-0000BC030000}"/>
    <cellStyle name="Heading 1 2 12 6 5" xfId="7078" xr:uid="{00000000-0005-0000-0000-0000BD030000}"/>
    <cellStyle name="Heading 1 2 12 6 6" xfId="11733" xr:uid="{00000000-0005-0000-0000-0000BE030000}"/>
    <cellStyle name="Heading 1 2 12 7" xfId="1537" xr:uid="{00000000-0005-0000-0000-0000BF030000}"/>
    <cellStyle name="Heading 1 2 12 7 2" xfId="1916" xr:uid="{00000000-0005-0000-0000-0000C0030000}"/>
    <cellStyle name="Heading 1 2 12 7 2 2" xfId="8128" xr:uid="{00000000-0005-0000-0000-0000C1030000}"/>
    <cellStyle name="Heading 1 2 12 7 3" xfId="4620" xr:uid="{00000000-0005-0000-0000-0000C2030000}"/>
    <cellStyle name="Heading 1 2 12 7 3 2" xfId="10832" xr:uid="{00000000-0005-0000-0000-0000C3030000}"/>
    <cellStyle name="Heading 1 2 12 7 4" xfId="6207" xr:uid="{00000000-0005-0000-0000-0000C4030000}"/>
    <cellStyle name="Heading 1 2 12 7 5" xfId="7749" xr:uid="{00000000-0005-0000-0000-0000C5030000}"/>
    <cellStyle name="Heading 1 2 12 8" xfId="3143" xr:uid="{00000000-0005-0000-0000-0000C6030000}"/>
    <cellStyle name="Heading 1 2 12 8 2" xfId="9355" xr:uid="{00000000-0005-0000-0000-0000C7030000}"/>
    <cellStyle name="Heading 1 2 12 9" xfId="3218" xr:uid="{00000000-0005-0000-0000-0000C8030000}"/>
    <cellStyle name="Heading 1 2 12 9 2" xfId="9430" xr:uid="{00000000-0005-0000-0000-0000C9030000}"/>
    <cellStyle name="Heading 1 2 13" xfId="172" xr:uid="{00000000-0005-0000-0000-0000CA030000}"/>
    <cellStyle name="Heading 1 2 13 10" xfId="4845" xr:uid="{00000000-0005-0000-0000-0000CB030000}"/>
    <cellStyle name="Heading 1 2 13 11" xfId="6387" xr:uid="{00000000-0005-0000-0000-0000CC030000}"/>
    <cellStyle name="Heading 1 2 13 12" xfId="10987" xr:uid="{00000000-0005-0000-0000-0000CD030000}"/>
    <cellStyle name="Heading 1 2 13 2" xfId="216" xr:uid="{00000000-0005-0000-0000-0000CE030000}"/>
    <cellStyle name="Heading 1 2 13 2 2" xfId="801" xr:uid="{00000000-0005-0000-0000-0000CF030000}"/>
    <cellStyle name="Heading 1 2 13 2 2 2" xfId="2367" xr:uid="{00000000-0005-0000-0000-0000D0030000}"/>
    <cellStyle name="Heading 1 2 13 2 2 2 2" xfId="8579" xr:uid="{00000000-0005-0000-0000-0000D1030000}"/>
    <cellStyle name="Heading 1 2 13 2 2 3" xfId="3884" xr:uid="{00000000-0005-0000-0000-0000D2030000}"/>
    <cellStyle name="Heading 1 2 13 2 2 3 2" xfId="10096" xr:uid="{00000000-0005-0000-0000-0000D3030000}"/>
    <cellStyle name="Heading 1 2 13 2 2 4" xfId="5471" xr:uid="{00000000-0005-0000-0000-0000D4030000}"/>
    <cellStyle name="Heading 1 2 13 2 2 5" xfId="7013" xr:uid="{00000000-0005-0000-0000-0000D5030000}"/>
    <cellStyle name="Heading 1 2 13 2 2 6" xfId="11668" xr:uid="{00000000-0005-0000-0000-0000D6030000}"/>
    <cellStyle name="Heading 1 2 13 2 3" xfId="1763" xr:uid="{00000000-0005-0000-0000-0000D7030000}"/>
    <cellStyle name="Heading 1 2 13 2 3 2" xfId="7975" xr:uid="{00000000-0005-0000-0000-0000D8030000}"/>
    <cellStyle name="Heading 1 2 13 2 4" xfId="3299" xr:uid="{00000000-0005-0000-0000-0000D9030000}"/>
    <cellStyle name="Heading 1 2 13 2 4 2" xfId="9511" xr:uid="{00000000-0005-0000-0000-0000DA030000}"/>
    <cellStyle name="Heading 1 2 13 2 5" xfId="4886" xr:uid="{00000000-0005-0000-0000-0000DB030000}"/>
    <cellStyle name="Heading 1 2 13 2 6" xfId="6428" xr:uid="{00000000-0005-0000-0000-0000DC030000}"/>
    <cellStyle name="Heading 1 2 13 2 7" xfId="11069" xr:uid="{00000000-0005-0000-0000-0000DD030000}"/>
    <cellStyle name="Heading 1 2 13 3" xfId="456" xr:uid="{00000000-0005-0000-0000-0000DE030000}"/>
    <cellStyle name="Heading 1 2 13 3 2" xfId="1157" xr:uid="{00000000-0005-0000-0000-0000DF030000}"/>
    <cellStyle name="Heading 1 2 13 3 2 2" xfId="2254" xr:uid="{00000000-0005-0000-0000-0000E0030000}"/>
    <cellStyle name="Heading 1 2 13 3 2 2 2" xfId="8466" xr:uid="{00000000-0005-0000-0000-0000E1030000}"/>
    <cellStyle name="Heading 1 2 13 3 2 3" xfId="4240" xr:uid="{00000000-0005-0000-0000-0000E2030000}"/>
    <cellStyle name="Heading 1 2 13 3 2 3 2" xfId="10452" xr:uid="{00000000-0005-0000-0000-0000E3030000}"/>
    <cellStyle name="Heading 1 2 13 3 2 4" xfId="5827" xr:uid="{00000000-0005-0000-0000-0000E4030000}"/>
    <cellStyle name="Heading 1 2 13 3 2 5" xfId="7369" xr:uid="{00000000-0005-0000-0000-0000E5030000}"/>
    <cellStyle name="Heading 1 2 13 3 2 6" xfId="12024" xr:uid="{00000000-0005-0000-0000-0000E6030000}"/>
    <cellStyle name="Heading 1 2 13 3 3" xfId="2379" xr:uid="{00000000-0005-0000-0000-0000E7030000}"/>
    <cellStyle name="Heading 1 2 13 3 3 2" xfId="8591" xr:uid="{00000000-0005-0000-0000-0000E8030000}"/>
    <cellStyle name="Heading 1 2 13 3 4" xfId="3539" xr:uid="{00000000-0005-0000-0000-0000E9030000}"/>
    <cellStyle name="Heading 1 2 13 3 4 2" xfId="9751" xr:uid="{00000000-0005-0000-0000-0000EA030000}"/>
    <cellStyle name="Heading 1 2 13 3 5" xfId="5126" xr:uid="{00000000-0005-0000-0000-0000EB030000}"/>
    <cellStyle name="Heading 1 2 13 3 6" xfId="6668" xr:uid="{00000000-0005-0000-0000-0000EC030000}"/>
    <cellStyle name="Heading 1 2 13 3 7" xfId="11323" xr:uid="{00000000-0005-0000-0000-0000ED030000}"/>
    <cellStyle name="Heading 1 2 13 4" xfId="594" xr:uid="{00000000-0005-0000-0000-0000EE030000}"/>
    <cellStyle name="Heading 1 2 13 4 2" xfId="1295" xr:uid="{00000000-0005-0000-0000-0000EF030000}"/>
    <cellStyle name="Heading 1 2 13 4 2 2" xfId="1780" xr:uid="{00000000-0005-0000-0000-0000F0030000}"/>
    <cellStyle name="Heading 1 2 13 4 2 2 2" xfId="7992" xr:uid="{00000000-0005-0000-0000-0000F1030000}"/>
    <cellStyle name="Heading 1 2 13 4 2 3" xfId="4378" xr:uid="{00000000-0005-0000-0000-0000F2030000}"/>
    <cellStyle name="Heading 1 2 13 4 2 3 2" xfId="10590" xr:uid="{00000000-0005-0000-0000-0000F3030000}"/>
    <cellStyle name="Heading 1 2 13 4 2 4" xfId="5965" xr:uid="{00000000-0005-0000-0000-0000F4030000}"/>
    <cellStyle name="Heading 1 2 13 4 2 5" xfId="7507" xr:uid="{00000000-0005-0000-0000-0000F5030000}"/>
    <cellStyle name="Heading 1 2 13 4 2 6" xfId="12162" xr:uid="{00000000-0005-0000-0000-0000F6030000}"/>
    <cellStyle name="Heading 1 2 13 4 3" xfId="2475" xr:uid="{00000000-0005-0000-0000-0000F7030000}"/>
    <cellStyle name="Heading 1 2 13 4 3 2" xfId="8687" xr:uid="{00000000-0005-0000-0000-0000F8030000}"/>
    <cellStyle name="Heading 1 2 13 4 4" xfId="3677" xr:uid="{00000000-0005-0000-0000-0000F9030000}"/>
    <cellStyle name="Heading 1 2 13 4 4 2" xfId="9889" xr:uid="{00000000-0005-0000-0000-0000FA030000}"/>
    <cellStyle name="Heading 1 2 13 4 5" xfId="5264" xr:uid="{00000000-0005-0000-0000-0000FB030000}"/>
    <cellStyle name="Heading 1 2 13 4 6" xfId="6806" xr:uid="{00000000-0005-0000-0000-0000FC030000}"/>
    <cellStyle name="Heading 1 2 13 4 7" xfId="11461" xr:uid="{00000000-0005-0000-0000-0000FD030000}"/>
    <cellStyle name="Heading 1 2 13 5" xfId="734" xr:uid="{00000000-0005-0000-0000-0000FE030000}"/>
    <cellStyle name="Heading 1 2 13 5 2" xfId="1435" xr:uid="{00000000-0005-0000-0000-0000FF030000}"/>
    <cellStyle name="Heading 1 2 13 5 2 2" xfId="2699" xr:uid="{00000000-0005-0000-0000-000000040000}"/>
    <cellStyle name="Heading 1 2 13 5 2 2 2" xfId="8911" xr:uid="{00000000-0005-0000-0000-000001040000}"/>
    <cellStyle name="Heading 1 2 13 5 2 3" xfId="4518" xr:uid="{00000000-0005-0000-0000-000002040000}"/>
    <cellStyle name="Heading 1 2 13 5 2 3 2" xfId="10730" xr:uid="{00000000-0005-0000-0000-000003040000}"/>
    <cellStyle name="Heading 1 2 13 5 2 4" xfId="6105" xr:uid="{00000000-0005-0000-0000-000004040000}"/>
    <cellStyle name="Heading 1 2 13 5 2 5" xfId="7647" xr:uid="{00000000-0005-0000-0000-000005040000}"/>
    <cellStyle name="Heading 1 2 13 5 2 6" xfId="12302" xr:uid="{00000000-0005-0000-0000-000006040000}"/>
    <cellStyle name="Heading 1 2 13 5 3" xfId="3088" xr:uid="{00000000-0005-0000-0000-000007040000}"/>
    <cellStyle name="Heading 1 2 13 5 3 2" xfId="9300" xr:uid="{00000000-0005-0000-0000-000008040000}"/>
    <cellStyle name="Heading 1 2 13 5 4" xfId="3817" xr:uid="{00000000-0005-0000-0000-000009040000}"/>
    <cellStyle name="Heading 1 2 13 5 4 2" xfId="10029" xr:uid="{00000000-0005-0000-0000-00000A040000}"/>
    <cellStyle name="Heading 1 2 13 5 5" xfId="5404" xr:uid="{00000000-0005-0000-0000-00000B040000}"/>
    <cellStyle name="Heading 1 2 13 5 6" xfId="6946" xr:uid="{00000000-0005-0000-0000-00000C040000}"/>
    <cellStyle name="Heading 1 2 13 5 7" xfId="11601" xr:uid="{00000000-0005-0000-0000-00000D040000}"/>
    <cellStyle name="Heading 1 2 13 6" xfId="906" xr:uid="{00000000-0005-0000-0000-00000E040000}"/>
    <cellStyle name="Heading 1 2 13 6 2" xfId="2751" xr:uid="{00000000-0005-0000-0000-00000F040000}"/>
    <cellStyle name="Heading 1 2 13 6 2 2" xfId="8963" xr:uid="{00000000-0005-0000-0000-000010040000}"/>
    <cellStyle name="Heading 1 2 13 6 3" xfId="3989" xr:uid="{00000000-0005-0000-0000-000011040000}"/>
    <cellStyle name="Heading 1 2 13 6 3 2" xfId="10201" xr:uid="{00000000-0005-0000-0000-000012040000}"/>
    <cellStyle name="Heading 1 2 13 6 4" xfId="5576" xr:uid="{00000000-0005-0000-0000-000013040000}"/>
    <cellStyle name="Heading 1 2 13 6 5" xfId="7118" xr:uid="{00000000-0005-0000-0000-000014040000}"/>
    <cellStyle name="Heading 1 2 13 6 6" xfId="11773" xr:uid="{00000000-0005-0000-0000-000015040000}"/>
    <cellStyle name="Heading 1 2 13 7" xfId="1577" xr:uid="{00000000-0005-0000-0000-000016040000}"/>
    <cellStyle name="Heading 1 2 13 7 2" xfId="2656" xr:uid="{00000000-0005-0000-0000-000017040000}"/>
    <cellStyle name="Heading 1 2 13 7 2 2" xfId="8868" xr:uid="{00000000-0005-0000-0000-000018040000}"/>
    <cellStyle name="Heading 1 2 13 7 3" xfId="4660" xr:uid="{00000000-0005-0000-0000-000019040000}"/>
    <cellStyle name="Heading 1 2 13 7 3 2" xfId="10872" xr:uid="{00000000-0005-0000-0000-00001A040000}"/>
    <cellStyle name="Heading 1 2 13 7 4" xfId="6247" xr:uid="{00000000-0005-0000-0000-00001B040000}"/>
    <cellStyle name="Heading 1 2 13 7 5" xfId="7789" xr:uid="{00000000-0005-0000-0000-00001C040000}"/>
    <cellStyle name="Heading 1 2 13 8" xfId="2377" xr:uid="{00000000-0005-0000-0000-00001D040000}"/>
    <cellStyle name="Heading 1 2 13 8 2" xfId="8589" xr:uid="{00000000-0005-0000-0000-00001E040000}"/>
    <cellStyle name="Heading 1 2 13 9" xfId="3258" xr:uid="{00000000-0005-0000-0000-00001F040000}"/>
    <cellStyle name="Heading 1 2 13 9 2" xfId="9470" xr:uid="{00000000-0005-0000-0000-000020040000}"/>
    <cellStyle name="Heading 1 2 14" xfId="112" xr:uid="{00000000-0005-0000-0000-000021040000}"/>
    <cellStyle name="Heading 1 2 14 10" xfId="4785" xr:uid="{00000000-0005-0000-0000-000022040000}"/>
    <cellStyle name="Heading 1 2 14 11" xfId="6327" xr:uid="{00000000-0005-0000-0000-000023040000}"/>
    <cellStyle name="Heading 1 2 14 12" xfId="10988" xr:uid="{00000000-0005-0000-0000-000024040000}"/>
    <cellStyle name="Heading 1 2 14 2" xfId="218" xr:uid="{00000000-0005-0000-0000-000025040000}"/>
    <cellStyle name="Heading 1 2 14 2 2" xfId="803" xr:uid="{00000000-0005-0000-0000-000026040000}"/>
    <cellStyle name="Heading 1 2 14 2 2 2" xfId="1630" xr:uid="{00000000-0005-0000-0000-000027040000}"/>
    <cellStyle name="Heading 1 2 14 2 2 2 2" xfId="7842" xr:uid="{00000000-0005-0000-0000-000028040000}"/>
    <cellStyle name="Heading 1 2 14 2 2 3" xfId="3886" xr:uid="{00000000-0005-0000-0000-000029040000}"/>
    <cellStyle name="Heading 1 2 14 2 2 3 2" xfId="10098" xr:uid="{00000000-0005-0000-0000-00002A040000}"/>
    <cellStyle name="Heading 1 2 14 2 2 4" xfId="5473" xr:uid="{00000000-0005-0000-0000-00002B040000}"/>
    <cellStyle name="Heading 1 2 14 2 2 5" xfId="7015" xr:uid="{00000000-0005-0000-0000-00002C040000}"/>
    <cellStyle name="Heading 1 2 14 2 2 6" xfId="11670" xr:uid="{00000000-0005-0000-0000-00002D040000}"/>
    <cellStyle name="Heading 1 2 14 2 3" xfId="2441" xr:uid="{00000000-0005-0000-0000-00002E040000}"/>
    <cellStyle name="Heading 1 2 14 2 3 2" xfId="8653" xr:uid="{00000000-0005-0000-0000-00002F040000}"/>
    <cellStyle name="Heading 1 2 14 2 4" xfId="3301" xr:uid="{00000000-0005-0000-0000-000030040000}"/>
    <cellStyle name="Heading 1 2 14 2 4 2" xfId="9513" xr:uid="{00000000-0005-0000-0000-000031040000}"/>
    <cellStyle name="Heading 1 2 14 2 5" xfId="4888" xr:uid="{00000000-0005-0000-0000-000032040000}"/>
    <cellStyle name="Heading 1 2 14 2 6" xfId="6430" xr:uid="{00000000-0005-0000-0000-000033040000}"/>
    <cellStyle name="Heading 1 2 14 2 7" xfId="11071" xr:uid="{00000000-0005-0000-0000-000034040000}"/>
    <cellStyle name="Heading 1 2 14 3" xfId="396" xr:uid="{00000000-0005-0000-0000-000035040000}"/>
    <cellStyle name="Heading 1 2 14 3 2" xfId="1097" xr:uid="{00000000-0005-0000-0000-000036040000}"/>
    <cellStyle name="Heading 1 2 14 3 2 2" xfId="1870" xr:uid="{00000000-0005-0000-0000-000037040000}"/>
    <cellStyle name="Heading 1 2 14 3 2 2 2" xfId="8082" xr:uid="{00000000-0005-0000-0000-000038040000}"/>
    <cellStyle name="Heading 1 2 14 3 2 3" xfId="4180" xr:uid="{00000000-0005-0000-0000-000039040000}"/>
    <cellStyle name="Heading 1 2 14 3 2 3 2" xfId="10392" xr:uid="{00000000-0005-0000-0000-00003A040000}"/>
    <cellStyle name="Heading 1 2 14 3 2 4" xfId="5767" xr:uid="{00000000-0005-0000-0000-00003B040000}"/>
    <cellStyle name="Heading 1 2 14 3 2 5" xfId="7309" xr:uid="{00000000-0005-0000-0000-00003C040000}"/>
    <cellStyle name="Heading 1 2 14 3 2 6" xfId="11964" xr:uid="{00000000-0005-0000-0000-00003D040000}"/>
    <cellStyle name="Heading 1 2 14 3 3" xfId="2842" xr:uid="{00000000-0005-0000-0000-00003E040000}"/>
    <cellStyle name="Heading 1 2 14 3 3 2" xfId="9054" xr:uid="{00000000-0005-0000-0000-00003F040000}"/>
    <cellStyle name="Heading 1 2 14 3 4" xfId="3479" xr:uid="{00000000-0005-0000-0000-000040040000}"/>
    <cellStyle name="Heading 1 2 14 3 4 2" xfId="9691" xr:uid="{00000000-0005-0000-0000-000041040000}"/>
    <cellStyle name="Heading 1 2 14 3 5" xfId="5066" xr:uid="{00000000-0005-0000-0000-000042040000}"/>
    <cellStyle name="Heading 1 2 14 3 6" xfId="6608" xr:uid="{00000000-0005-0000-0000-000043040000}"/>
    <cellStyle name="Heading 1 2 14 3 7" xfId="11263" xr:uid="{00000000-0005-0000-0000-000044040000}"/>
    <cellStyle name="Heading 1 2 14 4" xfId="534" xr:uid="{00000000-0005-0000-0000-000045040000}"/>
    <cellStyle name="Heading 1 2 14 4 2" xfId="1235" xr:uid="{00000000-0005-0000-0000-000046040000}"/>
    <cellStyle name="Heading 1 2 14 4 2 2" xfId="2798" xr:uid="{00000000-0005-0000-0000-000047040000}"/>
    <cellStyle name="Heading 1 2 14 4 2 2 2" xfId="9010" xr:uid="{00000000-0005-0000-0000-000048040000}"/>
    <cellStyle name="Heading 1 2 14 4 2 3" xfId="4318" xr:uid="{00000000-0005-0000-0000-000049040000}"/>
    <cellStyle name="Heading 1 2 14 4 2 3 2" xfId="10530" xr:uid="{00000000-0005-0000-0000-00004A040000}"/>
    <cellStyle name="Heading 1 2 14 4 2 4" xfId="5905" xr:uid="{00000000-0005-0000-0000-00004B040000}"/>
    <cellStyle name="Heading 1 2 14 4 2 5" xfId="7447" xr:uid="{00000000-0005-0000-0000-00004C040000}"/>
    <cellStyle name="Heading 1 2 14 4 2 6" xfId="12102" xr:uid="{00000000-0005-0000-0000-00004D040000}"/>
    <cellStyle name="Heading 1 2 14 4 3" xfId="1899" xr:uid="{00000000-0005-0000-0000-00004E040000}"/>
    <cellStyle name="Heading 1 2 14 4 3 2" xfId="8111" xr:uid="{00000000-0005-0000-0000-00004F040000}"/>
    <cellStyle name="Heading 1 2 14 4 4" xfId="3617" xr:uid="{00000000-0005-0000-0000-000050040000}"/>
    <cellStyle name="Heading 1 2 14 4 4 2" xfId="9829" xr:uid="{00000000-0005-0000-0000-000051040000}"/>
    <cellStyle name="Heading 1 2 14 4 5" xfId="5204" xr:uid="{00000000-0005-0000-0000-000052040000}"/>
    <cellStyle name="Heading 1 2 14 4 6" xfId="6746" xr:uid="{00000000-0005-0000-0000-000053040000}"/>
    <cellStyle name="Heading 1 2 14 4 7" xfId="11401" xr:uid="{00000000-0005-0000-0000-000054040000}"/>
    <cellStyle name="Heading 1 2 14 5" xfId="674" xr:uid="{00000000-0005-0000-0000-000055040000}"/>
    <cellStyle name="Heading 1 2 14 5 2" xfId="1375" xr:uid="{00000000-0005-0000-0000-000056040000}"/>
    <cellStyle name="Heading 1 2 14 5 2 2" xfId="2352" xr:uid="{00000000-0005-0000-0000-000057040000}"/>
    <cellStyle name="Heading 1 2 14 5 2 2 2" xfId="8564" xr:uid="{00000000-0005-0000-0000-000058040000}"/>
    <cellStyle name="Heading 1 2 14 5 2 3" xfId="4458" xr:uid="{00000000-0005-0000-0000-000059040000}"/>
    <cellStyle name="Heading 1 2 14 5 2 3 2" xfId="10670" xr:uid="{00000000-0005-0000-0000-00005A040000}"/>
    <cellStyle name="Heading 1 2 14 5 2 4" xfId="6045" xr:uid="{00000000-0005-0000-0000-00005B040000}"/>
    <cellStyle name="Heading 1 2 14 5 2 5" xfId="7587" xr:uid="{00000000-0005-0000-0000-00005C040000}"/>
    <cellStyle name="Heading 1 2 14 5 2 6" xfId="12242" xr:uid="{00000000-0005-0000-0000-00005D040000}"/>
    <cellStyle name="Heading 1 2 14 5 3" xfId="2304" xr:uid="{00000000-0005-0000-0000-00005E040000}"/>
    <cellStyle name="Heading 1 2 14 5 3 2" xfId="8516" xr:uid="{00000000-0005-0000-0000-00005F040000}"/>
    <cellStyle name="Heading 1 2 14 5 4" xfId="3757" xr:uid="{00000000-0005-0000-0000-000060040000}"/>
    <cellStyle name="Heading 1 2 14 5 4 2" xfId="9969" xr:uid="{00000000-0005-0000-0000-000061040000}"/>
    <cellStyle name="Heading 1 2 14 5 5" xfId="5344" xr:uid="{00000000-0005-0000-0000-000062040000}"/>
    <cellStyle name="Heading 1 2 14 5 6" xfId="6886" xr:uid="{00000000-0005-0000-0000-000063040000}"/>
    <cellStyle name="Heading 1 2 14 5 7" xfId="11541" xr:uid="{00000000-0005-0000-0000-000064040000}"/>
    <cellStyle name="Heading 1 2 14 6" xfId="846" xr:uid="{00000000-0005-0000-0000-000065040000}"/>
    <cellStyle name="Heading 1 2 14 6 2" xfId="3086" xr:uid="{00000000-0005-0000-0000-000066040000}"/>
    <cellStyle name="Heading 1 2 14 6 2 2" xfId="9298" xr:uid="{00000000-0005-0000-0000-000067040000}"/>
    <cellStyle name="Heading 1 2 14 6 3" xfId="3929" xr:uid="{00000000-0005-0000-0000-000068040000}"/>
    <cellStyle name="Heading 1 2 14 6 3 2" xfId="10141" xr:uid="{00000000-0005-0000-0000-000069040000}"/>
    <cellStyle name="Heading 1 2 14 6 4" xfId="5516" xr:uid="{00000000-0005-0000-0000-00006A040000}"/>
    <cellStyle name="Heading 1 2 14 6 5" xfId="7058" xr:uid="{00000000-0005-0000-0000-00006B040000}"/>
    <cellStyle name="Heading 1 2 14 6 6" xfId="11713" xr:uid="{00000000-0005-0000-0000-00006C040000}"/>
    <cellStyle name="Heading 1 2 14 7" xfId="1517" xr:uid="{00000000-0005-0000-0000-00006D040000}"/>
    <cellStyle name="Heading 1 2 14 7 2" xfId="1732" xr:uid="{00000000-0005-0000-0000-00006E040000}"/>
    <cellStyle name="Heading 1 2 14 7 2 2" xfId="7944" xr:uid="{00000000-0005-0000-0000-00006F040000}"/>
    <cellStyle name="Heading 1 2 14 7 3" xfId="4600" xr:uid="{00000000-0005-0000-0000-000070040000}"/>
    <cellStyle name="Heading 1 2 14 7 3 2" xfId="10812" xr:uid="{00000000-0005-0000-0000-000071040000}"/>
    <cellStyle name="Heading 1 2 14 7 4" xfId="6187" xr:uid="{00000000-0005-0000-0000-000072040000}"/>
    <cellStyle name="Heading 1 2 14 7 5" xfId="7729" xr:uid="{00000000-0005-0000-0000-000073040000}"/>
    <cellStyle name="Heading 1 2 14 8" xfId="1674" xr:uid="{00000000-0005-0000-0000-000074040000}"/>
    <cellStyle name="Heading 1 2 14 8 2" xfId="7886" xr:uid="{00000000-0005-0000-0000-000075040000}"/>
    <cellStyle name="Heading 1 2 14 9" xfId="3198" xr:uid="{00000000-0005-0000-0000-000076040000}"/>
    <cellStyle name="Heading 1 2 14 9 2" xfId="9410" xr:uid="{00000000-0005-0000-0000-000077040000}"/>
    <cellStyle name="Heading 1 2 15" xfId="257" xr:uid="{00000000-0005-0000-0000-000078040000}"/>
    <cellStyle name="Heading 1 2 15 2" xfId="958" xr:uid="{00000000-0005-0000-0000-000079040000}"/>
    <cellStyle name="Heading 1 2 15 2 2" xfId="2924" xr:uid="{00000000-0005-0000-0000-00007A040000}"/>
    <cellStyle name="Heading 1 2 15 2 2 2" xfId="9136" xr:uid="{00000000-0005-0000-0000-00007B040000}"/>
    <cellStyle name="Heading 1 2 15 2 3" xfId="4041" xr:uid="{00000000-0005-0000-0000-00007C040000}"/>
    <cellStyle name="Heading 1 2 15 2 3 2" xfId="10253" xr:uid="{00000000-0005-0000-0000-00007D040000}"/>
    <cellStyle name="Heading 1 2 15 2 4" xfId="5628" xr:uid="{00000000-0005-0000-0000-00007E040000}"/>
    <cellStyle name="Heading 1 2 15 2 5" xfId="7170" xr:uid="{00000000-0005-0000-0000-00007F040000}"/>
    <cellStyle name="Heading 1 2 15 2 6" xfId="11825" xr:uid="{00000000-0005-0000-0000-000080040000}"/>
    <cellStyle name="Heading 1 2 15 3" xfId="2597" xr:uid="{00000000-0005-0000-0000-000081040000}"/>
    <cellStyle name="Heading 1 2 15 3 2" xfId="8809" xr:uid="{00000000-0005-0000-0000-000082040000}"/>
    <cellStyle name="Heading 1 2 15 4" xfId="3340" xr:uid="{00000000-0005-0000-0000-000083040000}"/>
    <cellStyle name="Heading 1 2 15 4 2" xfId="9552" xr:uid="{00000000-0005-0000-0000-000084040000}"/>
    <cellStyle name="Heading 1 2 15 5" xfId="4927" xr:uid="{00000000-0005-0000-0000-000085040000}"/>
    <cellStyle name="Heading 1 2 15 6" xfId="6469" xr:uid="{00000000-0005-0000-0000-000086040000}"/>
    <cellStyle name="Heading 1 2 15 7" xfId="11124" xr:uid="{00000000-0005-0000-0000-000087040000}"/>
    <cellStyle name="Heading 1 2 16" xfId="222" xr:uid="{00000000-0005-0000-0000-000088040000}"/>
    <cellStyle name="Heading 1 2 16 2" xfId="807" xr:uid="{00000000-0005-0000-0000-000089040000}"/>
    <cellStyle name="Heading 1 2 16 2 2" xfId="1632" xr:uid="{00000000-0005-0000-0000-00008A040000}"/>
    <cellStyle name="Heading 1 2 16 2 2 2" xfId="7844" xr:uid="{00000000-0005-0000-0000-00008B040000}"/>
    <cellStyle name="Heading 1 2 16 2 3" xfId="3890" xr:uid="{00000000-0005-0000-0000-00008C040000}"/>
    <cellStyle name="Heading 1 2 16 2 3 2" xfId="10102" xr:uid="{00000000-0005-0000-0000-00008D040000}"/>
    <cellStyle name="Heading 1 2 16 2 4" xfId="5477" xr:uid="{00000000-0005-0000-0000-00008E040000}"/>
    <cellStyle name="Heading 1 2 16 2 5" xfId="7019" xr:uid="{00000000-0005-0000-0000-00008F040000}"/>
    <cellStyle name="Heading 1 2 16 2 6" xfId="11674" xr:uid="{00000000-0005-0000-0000-000090040000}"/>
    <cellStyle name="Heading 1 2 16 3" xfId="2134" xr:uid="{00000000-0005-0000-0000-000091040000}"/>
    <cellStyle name="Heading 1 2 16 3 2" xfId="8346" xr:uid="{00000000-0005-0000-0000-000092040000}"/>
    <cellStyle name="Heading 1 2 16 4" xfId="3305" xr:uid="{00000000-0005-0000-0000-000093040000}"/>
    <cellStyle name="Heading 1 2 16 4 2" xfId="9517" xr:uid="{00000000-0005-0000-0000-000094040000}"/>
    <cellStyle name="Heading 1 2 16 5" xfId="4892" xr:uid="{00000000-0005-0000-0000-000095040000}"/>
    <cellStyle name="Heading 1 2 16 6" xfId="6434" xr:uid="{00000000-0005-0000-0000-000096040000}"/>
    <cellStyle name="Heading 1 2 16 7" xfId="11075" xr:uid="{00000000-0005-0000-0000-000097040000}"/>
    <cellStyle name="Heading 1 2 17" xfId="634" xr:uid="{00000000-0005-0000-0000-000098040000}"/>
    <cellStyle name="Heading 1 2 17 2" xfId="1335" xr:uid="{00000000-0005-0000-0000-000099040000}"/>
    <cellStyle name="Heading 1 2 17 2 2" xfId="2130" xr:uid="{00000000-0005-0000-0000-00009A040000}"/>
    <cellStyle name="Heading 1 2 17 2 2 2" xfId="8342" xr:uid="{00000000-0005-0000-0000-00009B040000}"/>
    <cellStyle name="Heading 1 2 17 2 3" xfId="4418" xr:uid="{00000000-0005-0000-0000-00009C040000}"/>
    <cellStyle name="Heading 1 2 17 2 3 2" xfId="10630" xr:uid="{00000000-0005-0000-0000-00009D040000}"/>
    <cellStyle name="Heading 1 2 17 2 4" xfId="6005" xr:uid="{00000000-0005-0000-0000-00009E040000}"/>
    <cellStyle name="Heading 1 2 17 2 5" xfId="7547" xr:uid="{00000000-0005-0000-0000-00009F040000}"/>
    <cellStyle name="Heading 1 2 17 2 6" xfId="12202" xr:uid="{00000000-0005-0000-0000-0000A0040000}"/>
    <cellStyle name="Heading 1 2 17 3" xfId="1897" xr:uid="{00000000-0005-0000-0000-0000A1040000}"/>
    <cellStyle name="Heading 1 2 17 3 2" xfId="8109" xr:uid="{00000000-0005-0000-0000-0000A2040000}"/>
    <cellStyle name="Heading 1 2 17 4" xfId="3717" xr:uid="{00000000-0005-0000-0000-0000A3040000}"/>
    <cellStyle name="Heading 1 2 17 4 2" xfId="9929" xr:uid="{00000000-0005-0000-0000-0000A4040000}"/>
    <cellStyle name="Heading 1 2 17 5" xfId="5304" xr:uid="{00000000-0005-0000-0000-0000A5040000}"/>
    <cellStyle name="Heading 1 2 17 6" xfId="6846" xr:uid="{00000000-0005-0000-0000-0000A6040000}"/>
    <cellStyle name="Heading 1 2 17 7" xfId="11501" xr:uid="{00000000-0005-0000-0000-0000A7040000}"/>
    <cellStyle name="Heading 1 2 18" xfId="774" xr:uid="{00000000-0005-0000-0000-0000A8040000}"/>
    <cellStyle name="Heading 1 2 18 2" xfId="1475" xr:uid="{00000000-0005-0000-0000-0000A9040000}"/>
    <cellStyle name="Heading 1 2 18 2 2" xfId="3128" xr:uid="{00000000-0005-0000-0000-0000AA040000}"/>
    <cellStyle name="Heading 1 2 18 2 2 2" xfId="9340" xr:uid="{00000000-0005-0000-0000-0000AB040000}"/>
    <cellStyle name="Heading 1 2 18 2 3" xfId="4558" xr:uid="{00000000-0005-0000-0000-0000AC040000}"/>
    <cellStyle name="Heading 1 2 18 2 3 2" xfId="10770" xr:uid="{00000000-0005-0000-0000-0000AD040000}"/>
    <cellStyle name="Heading 1 2 18 2 4" xfId="6145" xr:uid="{00000000-0005-0000-0000-0000AE040000}"/>
    <cellStyle name="Heading 1 2 18 2 5" xfId="7687" xr:uid="{00000000-0005-0000-0000-0000AF040000}"/>
    <cellStyle name="Heading 1 2 18 2 6" xfId="12342" xr:uid="{00000000-0005-0000-0000-0000B0040000}"/>
    <cellStyle name="Heading 1 2 18 3" xfId="1973" xr:uid="{00000000-0005-0000-0000-0000B1040000}"/>
    <cellStyle name="Heading 1 2 18 3 2" xfId="8185" xr:uid="{00000000-0005-0000-0000-0000B2040000}"/>
    <cellStyle name="Heading 1 2 18 4" xfId="3857" xr:uid="{00000000-0005-0000-0000-0000B3040000}"/>
    <cellStyle name="Heading 1 2 18 4 2" xfId="10069" xr:uid="{00000000-0005-0000-0000-0000B4040000}"/>
    <cellStyle name="Heading 1 2 18 5" xfId="5444" xr:uid="{00000000-0005-0000-0000-0000B5040000}"/>
    <cellStyle name="Heading 1 2 18 6" xfId="6986" xr:uid="{00000000-0005-0000-0000-0000B6040000}"/>
    <cellStyle name="Heading 1 2 18 7" xfId="11641" xr:uid="{00000000-0005-0000-0000-0000B7040000}"/>
    <cellStyle name="Heading 1 2 19" xfId="776" xr:uid="{00000000-0005-0000-0000-0000B8040000}"/>
    <cellStyle name="Heading 1 2 19 2" xfId="1859" xr:uid="{00000000-0005-0000-0000-0000B9040000}"/>
    <cellStyle name="Heading 1 2 19 2 2" xfId="8071" xr:uid="{00000000-0005-0000-0000-0000BA040000}"/>
    <cellStyle name="Heading 1 2 19 3" xfId="3859" xr:uid="{00000000-0005-0000-0000-0000BB040000}"/>
    <cellStyle name="Heading 1 2 19 3 2" xfId="10071" xr:uid="{00000000-0005-0000-0000-0000BC040000}"/>
    <cellStyle name="Heading 1 2 19 4" xfId="5446" xr:uid="{00000000-0005-0000-0000-0000BD040000}"/>
    <cellStyle name="Heading 1 2 19 5" xfId="6988" xr:uid="{00000000-0005-0000-0000-0000BE040000}"/>
    <cellStyle name="Heading 1 2 19 6" xfId="11643" xr:uid="{00000000-0005-0000-0000-0000BF040000}"/>
    <cellStyle name="Heading 1 2 2" xfId="39" xr:uid="{00000000-0005-0000-0000-0000C0040000}"/>
    <cellStyle name="Heading 1 2 2 10" xfId="778" xr:uid="{00000000-0005-0000-0000-0000C1040000}"/>
    <cellStyle name="Heading 1 2 2 10 2" xfId="2471" xr:uid="{00000000-0005-0000-0000-0000C2040000}"/>
    <cellStyle name="Heading 1 2 2 10 2 2" xfId="8683" xr:uid="{00000000-0005-0000-0000-0000C3040000}"/>
    <cellStyle name="Heading 1 2 2 10 3" xfId="3861" xr:uid="{00000000-0005-0000-0000-0000C4040000}"/>
    <cellStyle name="Heading 1 2 2 10 3 2" xfId="10073" xr:uid="{00000000-0005-0000-0000-0000C5040000}"/>
    <cellStyle name="Heading 1 2 2 10 4" xfId="5448" xr:uid="{00000000-0005-0000-0000-0000C6040000}"/>
    <cellStyle name="Heading 1 2 2 10 5" xfId="6990" xr:uid="{00000000-0005-0000-0000-0000C7040000}"/>
    <cellStyle name="Heading 1 2 2 10 6" xfId="11645" xr:uid="{00000000-0005-0000-0000-0000C8040000}"/>
    <cellStyle name="Heading 1 2 2 11" xfId="1479" xr:uid="{00000000-0005-0000-0000-0000C9040000}"/>
    <cellStyle name="Heading 1 2 2 11 2" xfId="2852" xr:uid="{00000000-0005-0000-0000-0000CA040000}"/>
    <cellStyle name="Heading 1 2 2 11 2 2" xfId="9064" xr:uid="{00000000-0005-0000-0000-0000CB040000}"/>
    <cellStyle name="Heading 1 2 2 11 3" xfId="4562" xr:uid="{00000000-0005-0000-0000-0000CC040000}"/>
    <cellStyle name="Heading 1 2 2 11 3 2" xfId="10774" xr:uid="{00000000-0005-0000-0000-0000CD040000}"/>
    <cellStyle name="Heading 1 2 2 11 4" xfId="6149" xr:uid="{00000000-0005-0000-0000-0000CE040000}"/>
    <cellStyle name="Heading 1 2 2 11 5" xfId="7691" xr:uid="{00000000-0005-0000-0000-0000CF040000}"/>
    <cellStyle name="Heading 1 2 2 12" xfId="2576" xr:uid="{00000000-0005-0000-0000-0000D0040000}"/>
    <cellStyle name="Heading 1 2 2 12 2" xfId="8788" xr:uid="{00000000-0005-0000-0000-0000D1040000}"/>
    <cellStyle name="Heading 1 2 2 13" xfId="2599" xr:uid="{00000000-0005-0000-0000-0000D2040000}"/>
    <cellStyle name="Heading 1 2 2 13 2" xfId="8811" xr:uid="{00000000-0005-0000-0000-0000D3040000}"/>
    <cellStyle name="Heading 1 2 2 14" xfId="4716" xr:uid="{00000000-0005-0000-0000-0000D4040000}"/>
    <cellStyle name="Heading 1 2 2 14 2" xfId="10914" xr:uid="{00000000-0005-0000-0000-0000D5040000}"/>
    <cellStyle name="Heading 1 2 2 15" xfId="71" xr:uid="{00000000-0005-0000-0000-0000D6040000}"/>
    <cellStyle name="Heading 1 2 2 16" xfId="4747" xr:uid="{00000000-0005-0000-0000-0000D7040000}"/>
    <cellStyle name="Heading 1 2 2 17" xfId="6289" xr:uid="{00000000-0005-0000-0000-0000D8040000}"/>
    <cellStyle name="Heading 1 2 2 18" xfId="10938" xr:uid="{00000000-0005-0000-0000-0000D9040000}"/>
    <cellStyle name="Heading 1 2 2 2" xfId="55" xr:uid="{00000000-0005-0000-0000-0000DA040000}"/>
    <cellStyle name="Heading 1 2 2 2 10" xfId="2411" xr:uid="{00000000-0005-0000-0000-0000DB040000}"/>
    <cellStyle name="Heading 1 2 2 2 10 2" xfId="8623" xr:uid="{00000000-0005-0000-0000-0000DC040000}"/>
    <cellStyle name="Heading 1 2 2 2 11" xfId="1951" xr:uid="{00000000-0005-0000-0000-0000DD040000}"/>
    <cellStyle name="Heading 1 2 2 2 11 2" xfId="8163" xr:uid="{00000000-0005-0000-0000-0000DE040000}"/>
    <cellStyle name="Heading 1 2 2 2 12" xfId="4720" xr:uid="{00000000-0005-0000-0000-0000DF040000}"/>
    <cellStyle name="Heading 1 2 2 2 12 2" xfId="10918" xr:uid="{00000000-0005-0000-0000-0000E0040000}"/>
    <cellStyle name="Heading 1 2 2 2 13" xfId="75" xr:uid="{00000000-0005-0000-0000-0000E1040000}"/>
    <cellStyle name="Heading 1 2 2 2 14" xfId="4751" xr:uid="{00000000-0005-0000-0000-0000E2040000}"/>
    <cellStyle name="Heading 1 2 2 2 15" xfId="6293" xr:uid="{00000000-0005-0000-0000-0000E3040000}"/>
    <cellStyle name="Heading 1 2 2 2 2" xfId="197" xr:uid="{00000000-0005-0000-0000-0000E4040000}"/>
    <cellStyle name="Heading 1 2 2 2 2 10" xfId="4867" xr:uid="{00000000-0005-0000-0000-0000E5040000}"/>
    <cellStyle name="Heading 1 2 2 2 2 11" xfId="6409" xr:uid="{00000000-0005-0000-0000-0000E6040000}"/>
    <cellStyle name="Heading 1 2 2 2 2 12" xfId="10989" xr:uid="{00000000-0005-0000-0000-0000E7040000}"/>
    <cellStyle name="Heading 1 2 2 2 2 2" xfId="234" xr:uid="{00000000-0005-0000-0000-0000E8040000}"/>
    <cellStyle name="Heading 1 2 2 2 2 2 2" xfId="819" xr:uid="{00000000-0005-0000-0000-0000E9040000}"/>
    <cellStyle name="Heading 1 2 2 2 2 2 2 2" xfId="1650" xr:uid="{00000000-0005-0000-0000-0000EA040000}"/>
    <cellStyle name="Heading 1 2 2 2 2 2 2 2 2" xfId="7862" xr:uid="{00000000-0005-0000-0000-0000EB040000}"/>
    <cellStyle name="Heading 1 2 2 2 2 2 2 3" xfId="3902" xr:uid="{00000000-0005-0000-0000-0000EC040000}"/>
    <cellStyle name="Heading 1 2 2 2 2 2 2 3 2" xfId="10114" xr:uid="{00000000-0005-0000-0000-0000ED040000}"/>
    <cellStyle name="Heading 1 2 2 2 2 2 2 4" xfId="5489" xr:uid="{00000000-0005-0000-0000-0000EE040000}"/>
    <cellStyle name="Heading 1 2 2 2 2 2 2 5" xfId="7031" xr:uid="{00000000-0005-0000-0000-0000EF040000}"/>
    <cellStyle name="Heading 1 2 2 2 2 2 2 6" xfId="11686" xr:uid="{00000000-0005-0000-0000-0000F0040000}"/>
    <cellStyle name="Heading 1 2 2 2 2 2 3" xfId="2646" xr:uid="{00000000-0005-0000-0000-0000F1040000}"/>
    <cellStyle name="Heading 1 2 2 2 2 2 3 2" xfId="8858" xr:uid="{00000000-0005-0000-0000-0000F2040000}"/>
    <cellStyle name="Heading 1 2 2 2 2 2 4" xfId="3317" xr:uid="{00000000-0005-0000-0000-0000F3040000}"/>
    <cellStyle name="Heading 1 2 2 2 2 2 4 2" xfId="9529" xr:uid="{00000000-0005-0000-0000-0000F4040000}"/>
    <cellStyle name="Heading 1 2 2 2 2 2 5" xfId="4904" xr:uid="{00000000-0005-0000-0000-0000F5040000}"/>
    <cellStyle name="Heading 1 2 2 2 2 2 6" xfId="6446" xr:uid="{00000000-0005-0000-0000-0000F6040000}"/>
    <cellStyle name="Heading 1 2 2 2 2 2 7" xfId="11087" xr:uid="{00000000-0005-0000-0000-0000F7040000}"/>
    <cellStyle name="Heading 1 2 2 2 2 3" xfId="478" xr:uid="{00000000-0005-0000-0000-0000F8040000}"/>
    <cellStyle name="Heading 1 2 2 2 2 3 2" xfId="1179" xr:uid="{00000000-0005-0000-0000-0000F9040000}"/>
    <cellStyle name="Heading 1 2 2 2 2 3 2 2" xfId="2273" xr:uid="{00000000-0005-0000-0000-0000FA040000}"/>
    <cellStyle name="Heading 1 2 2 2 2 3 2 2 2" xfId="8485" xr:uid="{00000000-0005-0000-0000-0000FB040000}"/>
    <cellStyle name="Heading 1 2 2 2 2 3 2 3" xfId="4262" xr:uid="{00000000-0005-0000-0000-0000FC040000}"/>
    <cellStyle name="Heading 1 2 2 2 2 3 2 3 2" xfId="10474" xr:uid="{00000000-0005-0000-0000-0000FD040000}"/>
    <cellStyle name="Heading 1 2 2 2 2 3 2 4" xfId="5849" xr:uid="{00000000-0005-0000-0000-0000FE040000}"/>
    <cellStyle name="Heading 1 2 2 2 2 3 2 5" xfId="7391" xr:uid="{00000000-0005-0000-0000-0000FF040000}"/>
    <cellStyle name="Heading 1 2 2 2 2 3 2 6" xfId="12046" xr:uid="{00000000-0005-0000-0000-000000050000}"/>
    <cellStyle name="Heading 1 2 2 2 2 3 3" xfId="1920" xr:uid="{00000000-0005-0000-0000-000001050000}"/>
    <cellStyle name="Heading 1 2 2 2 2 3 3 2" xfId="8132" xr:uid="{00000000-0005-0000-0000-000002050000}"/>
    <cellStyle name="Heading 1 2 2 2 2 3 4" xfId="3561" xr:uid="{00000000-0005-0000-0000-000003050000}"/>
    <cellStyle name="Heading 1 2 2 2 2 3 4 2" xfId="9773" xr:uid="{00000000-0005-0000-0000-000004050000}"/>
    <cellStyle name="Heading 1 2 2 2 2 3 5" xfId="5148" xr:uid="{00000000-0005-0000-0000-000005050000}"/>
    <cellStyle name="Heading 1 2 2 2 2 3 6" xfId="6690" xr:uid="{00000000-0005-0000-0000-000006050000}"/>
    <cellStyle name="Heading 1 2 2 2 2 3 7" xfId="11345" xr:uid="{00000000-0005-0000-0000-000007050000}"/>
    <cellStyle name="Heading 1 2 2 2 2 4" xfId="616" xr:uid="{00000000-0005-0000-0000-000008050000}"/>
    <cellStyle name="Heading 1 2 2 2 2 4 2" xfId="1317" xr:uid="{00000000-0005-0000-0000-000009050000}"/>
    <cellStyle name="Heading 1 2 2 2 2 4 2 2" xfId="1864" xr:uid="{00000000-0005-0000-0000-00000A050000}"/>
    <cellStyle name="Heading 1 2 2 2 2 4 2 2 2" xfId="8076" xr:uid="{00000000-0005-0000-0000-00000B050000}"/>
    <cellStyle name="Heading 1 2 2 2 2 4 2 3" xfId="4400" xr:uid="{00000000-0005-0000-0000-00000C050000}"/>
    <cellStyle name="Heading 1 2 2 2 2 4 2 3 2" xfId="10612" xr:uid="{00000000-0005-0000-0000-00000D050000}"/>
    <cellStyle name="Heading 1 2 2 2 2 4 2 4" xfId="5987" xr:uid="{00000000-0005-0000-0000-00000E050000}"/>
    <cellStyle name="Heading 1 2 2 2 2 4 2 5" xfId="7529" xr:uid="{00000000-0005-0000-0000-00000F050000}"/>
    <cellStyle name="Heading 1 2 2 2 2 4 2 6" xfId="12184" xr:uid="{00000000-0005-0000-0000-000010050000}"/>
    <cellStyle name="Heading 1 2 2 2 2 4 3" xfId="2351" xr:uid="{00000000-0005-0000-0000-000011050000}"/>
    <cellStyle name="Heading 1 2 2 2 2 4 3 2" xfId="8563" xr:uid="{00000000-0005-0000-0000-000012050000}"/>
    <cellStyle name="Heading 1 2 2 2 2 4 4" xfId="3699" xr:uid="{00000000-0005-0000-0000-000013050000}"/>
    <cellStyle name="Heading 1 2 2 2 2 4 4 2" xfId="9911" xr:uid="{00000000-0005-0000-0000-000014050000}"/>
    <cellStyle name="Heading 1 2 2 2 2 4 5" xfId="5286" xr:uid="{00000000-0005-0000-0000-000015050000}"/>
    <cellStyle name="Heading 1 2 2 2 2 4 6" xfId="6828" xr:uid="{00000000-0005-0000-0000-000016050000}"/>
    <cellStyle name="Heading 1 2 2 2 2 4 7" xfId="11483" xr:uid="{00000000-0005-0000-0000-000017050000}"/>
    <cellStyle name="Heading 1 2 2 2 2 5" xfId="756" xr:uid="{00000000-0005-0000-0000-000018050000}"/>
    <cellStyle name="Heading 1 2 2 2 2 5 2" xfId="1457" xr:uid="{00000000-0005-0000-0000-000019050000}"/>
    <cellStyle name="Heading 1 2 2 2 2 5 2 2" xfId="2342" xr:uid="{00000000-0005-0000-0000-00001A050000}"/>
    <cellStyle name="Heading 1 2 2 2 2 5 2 2 2" xfId="8554" xr:uid="{00000000-0005-0000-0000-00001B050000}"/>
    <cellStyle name="Heading 1 2 2 2 2 5 2 3" xfId="4540" xr:uid="{00000000-0005-0000-0000-00001C050000}"/>
    <cellStyle name="Heading 1 2 2 2 2 5 2 3 2" xfId="10752" xr:uid="{00000000-0005-0000-0000-00001D050000}"/>
    <cellStyle name="Heading 1 2 2 2 2 5 2 4" xfId="6127" xr:uid="{00000000-0005-0000-0000-00001E050000}"/>
    <cellStyle name="Heading 1 2 2 2 2 5 2 5" xfId="7669" xr:uid="{00000000-0005-0000-0000-00001F050000}"/>
    <cellStyle name="Heading 1 2 2 2 2 5 2 6" xfId="12324" xr:uid="{00000000-0005-0000-0000-000020050000}"/>
    <cellStyle name="Heading 1 2 2 2 2 5 3" xfId="3107" xr:uid="{00000000-0005-0000-0000-000021050000}"/>
    <cellStyle name="Heading 1 2 2 2 2 5 3 2" xfId="9319" xr:uid="{00000000-0005-0000-0000-000022050000}"/>
    <cellStyle name="Heading 1 2 2 2 2 5 4" xfId="3839" xr:uid="{00000000-0005-0000-0000-000023050000}"/>
    <cellStyle name="Heading 1 2 2 2 2 5 4 2" xfId="10051" xr:uid="{00000000-0005-0000-0000-000024050000}"/>
    <cellStyle name="Heading 1 2 2 2 2 5 5" xfId="5426" xr:uid="{00000000-0005-0000-0000-000025050000}"/>
    <cellStyle name="Heading 1 2 2 2 2 5 6" xfId="6968" xr:uid="{00000000-0005-0000-0000-000026050000}"/>
    <cellStyle name="Heading 1 2 2 2 2 5 7" xfId="11623" xr:uid="{00000000-0005-0000-0000-000027050000}"/>
    <cellStyle name="Heading 1 2 2 2 2 6" xfId="928" xr:uid="{00000000-0005-0000-0000-000028050000}"/>
    <cellStyle name="Heading 1 2 2 2 2 6 2" xfId="2121" xr:uid="{00000000-0005-0000-0000-000029050000}"/>
    <cellStyle name="Heading 1 2 2 2 2 6 2 2" xfId="8333" xr:uid="{00000000-0005-0000-0000-00002A050000}"/>
    <cellStyle name="Heading 1 2 2 2 2 6 3" xfId="4011" xr:uid="{00000000-0005-0000-0000-00002B050000}"/>
    <cellStyle name="Heading 1 2 2 2 2 6 3 2" xfId="10223" xr:uid="{00000000-0005-0000-0000-00002C050000}"/>
    <cellStyle name="Heading 1 2 2 2 2 6 4" xfId="5598" xr:uid="{00000000-0005-0000-0000-00002D050000}"/>
    <cellStyle name="Heading 1 2 2 2 2 6 5" xfId="7140" xr:uid="{00000000-0005-0000-0000-00002E050000}"/>
    <cellStyle name="Heading 1 2 2 2 2 6 6" xfId="11795" xr:uid="{00000000-0005-0000-0000-00002F050000}"/>
    <cellStyle name="Heading 1 2 2 2 2 7" xfId="1599" xr:uid="{00000000-0005-0000-0000-000030050000}"/>
    <cellStyle name="Heading 1 2 2 2 2 7 2" xfId="2068" xr:uid="{00000000-0005-0000-0000-000031050000}"/>
    <cellStyle name="Heading 1 2 2 2 2 7 2 2" xfId="8280" xr:uid="{00000000-0005-0000-0000-000032050000}"/>
    <cellStyle name="Heading 1 2 2 2 2 7 3" xfId="4682" xr:uid="{00000000-0005-0000-0000-000033050000}"/>
    <cellStyle name="Heading 1 2 2 2 2 7 3 2" xfId="10894" xr:uid="{00000000-0005-0000-0000-000034050000}"/>
    <cellStyle name="Heading 1 2 2 2 2 7 4" xfId="6269" xr:uid="{00000000-0005-0000-0000-000035050000}"/>
    <cellStyle name="Heading 1 2 2 2 2 7 5" xfId="7811" xr:uid="{00000000-0005-0000-0000-000036050000}"/>
    <cellStyle name="Heading 1 2 2 2 2 8" xfId="1881" xr:uid="{00000000-0005-0000-0000-000037050000}"/>
    <cellStyle name="Heading 1 2 2 2 2 8 2" xfId="8093" xr:uid="{00000000-0005-0000-0000-000038050000}"/>
    <cellStyle name="Heading 1 2 2 2 2 9" xfId="3280" xr:uid="{00000000-0005-0000-0000-000039050000}"/>
    <cellStyle name="Heading 1 2 2 2 2 9 2" xfId="9492" xr:uid="{00000000-0005-0000-0000-00003A050000}"/>
    <cellStyle name="Heading 1 2 2 2 3" xfId="154" xr:uid="{00000000-0005-0000-0000-00003B050000}"/>
    <cellStyle name="Heading 1 2 2 2 3 10" xfId="4827" xr:uid="{00000000-0005-0000-0000-00003C050000}"/>
    <cellStyle name="Heading 1 2 2 2 3 11" xfId="6369" xr:uid="{00000000-0005-0000-0000-00003D050000}"/>
    <cellStyle name="Heading 1 2 2 2 3 12" xfId="10990" xr:uid="{00000000-0005-0000-0000-00003E050000}"/>
    <cellStyle name="Heading 1 2 2 2 3 2" xfId="341" xr:uid="{00000000-0005-0000-0000-00003F050000}"/>
    <cellStyle name="Heading 1 2 2 2 3 2 2" xfId="1042" xr:uid="{00000000-0005-0000-0000-000040050000}"/>
    <cellStyle name="Heading 1 2 2 2 3 2 2 2" xfId="1873" xr:uid="{00000000-0005-0000-0000-000041050000}"/>
    <cellStyle name="Heading 1 2 2 2 3 2 2 2 2" xfId="8085" xr:uid="{00000000-0005-0000-0000-000042050000}"/>
    <cellStyle name="Heading 1 2 2 2 3 2 2 3" xfId="4125" xr:uid="{00000000-0005-0000-0000-000043050000}"/>
    <cellStyle name="Heading 1 2 2 2 3 2 2 3 2" xfId="10337" xr:uid="{00000000-0005-0000-0000-000044050000}"/>
    <cellStyle name="Heading 1 2 2 2 3 2 2 4" xfId="5712" xr:uid="{00000000-0005-0000-0000-000045050000}"/>
    <cellStyle name="Heading 1 2 2 2 3 2 2 5" xfId="7254" xr:uid="{00000000-0005-0000-0000-000046050000}"/>
    <cellStyle name="Heading 1 2 2 2 3 2 2 6" xfId="11909" xr:uid="{00000000-0005-0000-0000-000047050000}"/>
    <cellStyle name="Heading 1 2 2 2 3 2 3" xfId="2901" xr:uid="{00000000-0005-0000-0000-000048050000}"/>
    <cellStyle name="Heading 1 2 2 2 3 2 3 2" xfId="9113" xr:uid="{00000000-0005-0000-0000-000049050000}"/>
    <cellStyle name="Heading 1 2 2 2 3 2 4" xfId="3424" xr:uid="{00000000-0005-0000-0000-00004A050000}"/>
    <cellStyle name="Heading 1 2 2 2 3 2 4 2" xfId="9636" xr:uid="{00000000-0005-0000-0000-00004B050000}"/>
    <cellStyle name="Heading 1 2 2 2 3 2 5" xfId="5011" xr:uid="{00000000-0005-0000-0000-00004C050000}"/>
    <cellStyle name="Heading 1 2 2 2 3 2 6" xfId="6553" xr:uid="{00000000-0005-0000-0000-00004D050000}"/>
    <cellStyle name="Heading 1 2 2 2 3 2 7" xfId="11208" xr:uid="{00000000-0005-0000-0000-00004E050000}"/>
    <cellStyle name="Heading 1 2 2 2 3 3" xfId="438" xr:uid="{00000000-0005-0000-0000-00004F050000}"/>
    <cellStyle name="Heading 1 2 2 2 3 3 2" xfId="1139" xr:uid="{00000000-0005-0000-0000-000050050000}"/>
    <cellStyle name="Heading 1 2 2 2 3 3 2 2" xfId="2552" xr:uid="{00000000-0005-0000-0000-000051050000}"/>
    <cellStyle name="Heading 1 2 2 2 3 3 2 2 2" xfId="8764" xr:uid="{00000000-0005-0000-0000-000052050000}"/>
    <cellStyle name="Heading 1 2 2 2 3 3 2 3" xfId="4222" xr:uid="{00000000-0005-0000-0000-000053050000}"/>
    <cellStyle name="Heading 1 2 2 2 3 3 2 3 2" xfId="10434" xr:uid="{00000000-0005-0000-0000-000054050000}"/>
    <cellStyle name="Heading 1 2 2 2 3 3 2 4" xfId="5809" xr:uid="{00000000-0005-0000-0000-000055050000}"/>
    <cellStyle name="Heading 1 2 2 2 3 3 2 5" xfId="7351" xr:uid="{00000000-0005-0000-0000-000056050000}"/>
    <cellStyle name="Heading 1 2 2 2 3 3 2 6" xfId="12006" xr:uid="{00000000-0005-0000-0000-000057050000}"/>
    <cellStyle name="Heading 1 2 2 2 3 3 3" xfId="2479" xr:uid="{00000000-0005-0000-0000-000058050000}"/>
    <cellStyle name="Heading 1 2 2 2 3 3 3 2" xfId="8691" xr:uid="{00000000-0005-0000-0000-000059050000}"/>
    <cellStyle name="Heading 1 2 2 2 3 3 4" xfId="3521" xr:uid="{00000000-0005-0000-0000-00005A050000}"/>
    <cellStyle name="Heading 1 2 2 2 3 3 4 2" xfId="9733" xr:uid="{00000000-0005-0000-0000-00005B050000}"/>
    <cellStyle name="Heading 1 2 2 2 3 3 5" xfId="5108" xr:uid="{00000000-0005-0000-0000-00005C050000}"/>
    <cellStyle name="Heading 1 2 2 2 3 3 6" xfId="6650" xr:uid="{00000000-0005-0000-0000-00005D050000}"/>
    <cellStyle name="Heading 1 2 2 2 3 3 7" xfId="11305" xr:uid="{00000000-0005-0000-0000-00005E050000}"/>
    <cellStyle name="Heading 1 2 2 2 3 4" xfId="576" xr:uid="{00000000-0005-0000-0000-00005F050000}"/>
    <cellStyle name="Heading 1 2 2 2 3 4 2" xfId="1277" xr:uid="{00000000-0005-0000-0000-000060050000}"/>
    <cellStyle name="Heading 1 2 2 2 3 4 2 2" xfId="2289" xr:uid="{00000000-0005-0000-0000-000061050000}"/>
    <cellStyle name="Heading 1 2 2 2 3 4 2 2 2" xfId="8501" xr:uid="{00000000-0005-0000-0000-000062050000}"/>
    <cellStyle name="Heading 1 2 2 2 3 4 2 3" xfId="4360" xr:uid="{00000000-0005-0000-0000-000063050000}"/>
    <cellStyle name="Heading 1 2 2 2 3 4 2 3 2" xfId="10572" xr:uid="{00000000-0005-0000-0000-000064050000}"/>
    <cellStyle name="Heading 1 2 2 2 3 4 2 4" xfId="5947" xr:uid="{00000000-0005-0000-0000-000065050000}"/>
    <cellStyle name="Heading 1 2 2 2 3 4 2 5" xfId="7489" xr:uid="{00000000-0005-0000-0000-000066050000}"/>
    <cellStyle name="Heading 1 2 2 2 3 4 2 6" xfId="12144" xr:uid="{00000000-0005-0000-0000-000067050000}"/>
    <cellStyle name="Heading 1 2 2 2 3 4 3" xfId="2756" xr:uid="{00000000-0005-0000-0000-000068050000}"/>
    <cellStyle name="Heading 1 2 2 2 3 4 3 2" xfId="8968" xr:uid="{00000000-0005-0000-0000-000069050000}"/>
    <cellStyle name="Heading 1 2 2 2 3 4 4" xfId="3659" xr:uid="{00000000-0005-0000-0000-00006A050000}"/>
    <cellStyle name="Heading 1 2 2 2 3 4 4 2" xfId="9871" xr:uid="{00000000-0005-0000-0000-00006B050000}"/>
    <cellStyle name="Heading 1 2 2 2 3 4 5" xfId="5246" xr:uid="{00000000-0005-0000-0000-00006C050000}"/>
    <cellStyle name="Heading 1 2 2 2 3 4 6" xfId="6788" xr:uid="{00000000-0005-0000-0000-00006D050000}"/>
    <cellStyle name="Heading 1 2 2 2 3 4 7" xfId="11443" xr:uid="{00000000-0005-0000-0000-00006E050000}"/>
    <cellStyle name="Heading 1 2 2 2 3 5" xfId="716" xr:uid="{00000000-0005-0000-0000-00006F050000}"/>
    <cellStyle name="Heading 1 2 2 2 3 5 2" xfId="1417" xr:uid="{00000000-0005-0000-0000-000070050000}"/>
    <cellStyle name="Heading 1 2 2 2 3 5 2 2" xfId="1894" xr:uid="{00000000-0005-0000-0000-000071050000}"/>
    <cellStyle name="Heading 1 2 2 2 3 5 2 2 2" xfId="8106" xr:uid="{00000000-0005-0000-0000-000072050000}"/>
    <cellStyle name="Heading 1 2 2 2 3 5 2 3" xfId="4500" xr:uid="{00000000-0005-0000-0000-000073050000}"/>
    <cellStyle name="Heading 1 2 2 2 3 5 2 3 2" xfId="10712" xr:uid="{00000000-0005-0000-0000-000074050000}"/>
    <cellStyle name="Heading 1 2 2 2 3 5 2 4" xfId="6087" xr:uid="{00000000-0005-0000-0000-000075050000}"/>
    <cellStyle name="Heading 1 2 2 2 3 5 2 5" xfId="7629" xr:uid="{00000000-0005-0000-0000-000076050000}"/>
    <cellStyle name="Heading 1 2 2 2 3 5 2 6" xfId="12284" xr:uid="{00000000-0005-0000-0000-000077050000}"/>
    <cellStyle name="Heading 1 2 2 2 3 5 3" xfId="3009" xr:uid="{00000000-0005-0000-0000-000078050000}"/>
    <cellStyle name="Heading 1 2 2 2 3 5 3 2" xfId="9221" xr:uid="{00000000-0005-0000-0000-000079050000}"/>
    <cellStyle name="Heading 1 2 2 2 3 5 4" xfId="3799" xr:uid="{00000000-0005-0000-0000-00007A050000}"/>
    <cellStyle name="Heading 1 2 2 2 3 5 4 2" xfId="10011" xr:uid="{00000000-0005-0000-0000-00007B050000}"/>
    <cellStyle name="Heading 1 2 2 2 3 5 5" xfId="5386" xr:uid="{00000000-0005-0000-0000-00007C050000}"/>
    <cellStyle name="Heading 1 2 2 2 3 5 6" xfId="6928" xr:uid="{00000000-0005-0000-0000-00007D050000}"/>
    <cellStyle name="Heading 1 2 2 2 3 5 7" xfId="11583" xr:uid="{00000000-0005-0000-0000-00007E050000}"/>
    <cellStyle name="Heading 1 2 2 2 3 6" xfId="888" xr:uid="{00000000-0005-0000-0000-00007F050000}"/>
    <cellStyle name="Heading 1 2 2 2 3 6 2" xfId="1826" xr:uid="{00000000-0005-0000-0000-000080050000}"/>
    <cellStyle name="Heading 1 2 2 2 3 6 2 2" xfId="8038" xr:uid="{00000000-0005-0000-0000-000081050000}"/>
    <cellStyle name="Heading 1 2 2 2 3 6 3" xfId="3971" xr:uid="{00000000-0005-0000-0000-000082050000}"/>
    <cellStyle name="Heading 1 2 2 2 3 6 3 2" xfId="10183" xr:uid="{00000000-0005-0000-0000-000083050000}"/>
    <cellStyle name="Heading 1 2 2 2 3 6 4" xfId="5558" xr:uid="{00000000-0005-0000-0000-000084050000}"/>
    <cellStyle name="Heading 1 2 2 2 3 6 5" xfId="7100" xr:uid="{00000000-0005-0000-0000-000085050000}"/>
    <cellStyle name="Heading 1 2 2 2 3 6 6" xfId="11755" xr:uid="{00000000-0005-0000-0000-000086050000}"/>
    <cellStyle name="Heading 1 2 2 2 3 7" xfId="1559" xr:uid="{00000000-0005-0000-0000-000087050000}"/>
    <cellStyle name="Heading 1 2 2 2 3 7 2" xfId="1772" xr:uid="{00000000-0005-0000-0000-000088050000}"/>
    <cellStyle name="Heading 1 2 2 2 3 7 2 2" xfId="7984" xr:uid="{00000000-0005-0000-0000-000089050000}"/>
    <cellStyle name="Heading 1 2 2 2 3 7 3" xfId="4642" xr:uid="{00000000-0005-0000-0000-00008A050000}"/>
    <cellStyle name="Heading 1 2 2 2 3 7 3 2" xfId="10854" xr:uid="{00000000-0005-0000-0000-00008B050000}"/>
    <cellStyle name="Heading 1 2 2 2 3 7 4" xfId="6229" xr:uid="{00000000-0005-0000-0000-00008C050000}"/>
    <cellStyle name="Heading 1 2 2 2 3 7 5" xfId="7771" xr:uid="{00000000-0005-0000-0000-00008D050000}"/>
    <cellStyle name="Heading 1 2 2 2 3 8" xfId="3065" xr:uid="{00000000-0005-0000-0000-00008E050000}"/>
    <cellStyle name="Heading 1 2 2 2 3 8 2" xfId="9277" xr:uid="{00000000-0005-0000-0000-00008F050000}"/>
    <cellStyle name="Heading 1 2 2 2 3 9" xfId="3240" xr:uid="{00000000-0005-0000-0000-000090050000}"/>
    <cellStyle name="Heading 1 2 2 2 3 9 2" xfId="9452" xr:uid="{00000000-0005-0000-0000-000091050000}"/>
    <cellStyle name="Heading 1 2 2 2 4" xfId="225" xr:uid="{00000000-0005-0000-0000-000092050000}"/>
    <cellStyle name="Heading 1 2 2 2 4 2" xfId="810" xr:uid="{00000000-0005-0000-0000-000093050000}"/>
    <cellStyle name="Heading 1 2 2 2 4 2 2" xfId="1654" xr:uid="{00000000-0005-0000-0000-000094050000}"/>
    <cellStyle name="Heading 1 2 2 2 4 2 2 2" xfId="7866" xr:uid="{00000000-0005-0000-0000-000095050000}"/>
    <cellStyle name="Heading 1 2 2 2 4 2 3" xfId="3893" xr:uid="{00000000-0005-0000-0000-000096050000}"/>
    <cellStyle name="Heading 1 2 2 2 4 2 3 2" xfId="10105" xr:uid="{00000000-0005-0000-0000-000097050000}"/>
    <cellStyle name="Heading 1 2 2 2 4 2 4" xfId="5480" xr:uid="{00000000-0005-0000-0000-000098050000}"/>
    <cellStyle name="Heading 1 2 2 2 4 2 5" xfId="7022" xr:uid="{00000000-0005-0000-0000-000099050000}"/>
    <cellStyle name="Heading 1 2 2 2 4 2 6" xfId="11677" xr:uid="{00000000-0005-0000-0000-00009A050000}"/>
    <cellStyle name="Heading 1 2 2 2 4 3" xfId="2536" xr:uid="{00000000-0005-0000-0000-00009B050000}"/>
    <cellStyle name="Heading 1 2 2 2 4 3 2" xfId="8748" xr:uid="{00000000-0005-0000-0000-00009C050000}"/>
    <cellStyle name="Heading 1 2 2 2 4 4" xfId="3308" xr:uid="{00000000-0005-0000-0000-00009D050000}"/>
    <cellStyle name="Heading 1 2 2 2 4 4 2" xfId="9520" xr:uid="{00000000-0005-0000-0000-00009E050000}"/>
    <cellStyle name="Heading 1 2 2 2 4 5" xfId="4895" xr:uid="{00000000-0005-0000-0000-00009F050000}"/>
    <cellStyle name="Heading 1 2 2 2 4 6" xfId="6437" xr:uid="{00000000-0005-0000-0000-0000A0050000}"/>
    <cellStyle name="Heading 1 2 2 2 4 7" xfId="11078" xr:uid="{00000000-0005-0000-0000-0000A1050000}"/>
    <cellStyle name="Heading 1 2 2 2 5" xfId="378" xr:uid="{00000000-0005-0000-0000-0000A2050000}"/>
    <cellStyle name="Heading 1 2 2 2 5 2" xfId="1079" xr:uid="{00000000-0005-0000-0000-0000A3050000}"/>
    <cellStyle name="Heading 1 2 2 2 5 2 2" xfId="2942" xr:uid="{00000000-0005-0000-0000-0000A4050000}"/>
    <cellStyle name="Heading 1 2 2 2 5 2 2 2" xfId="9154" xr:uid="{00000000-0005-0000-0000-0000A5050000}"/>
    <cellStyle name="Heading 1 2 2 2 5 2 3" xfId="4162" xr:uid="{00000000-0005-0000-0000-0000A6050000}"/>
    <cellStyle name="Heading 1 2 2 2 5 2 3 2" xfId="10374" xr:uid="{00000000-0005-0000-0000-0000A7050000}"/>
    <cellStyle name="Heading 1 2 2 2 5 2 4" xfId="5749" xr:uid="{00000000-0005-0000-0000-0000A8050000}"/>
    <cellStyle name="Heading 1 2 2 2 5 2 5" xfId="7291" xr:uid="{00000000-0005-0000-0000-0000A9050000}"/>
    <cellStyle name="Heading 1 2 2 2 5 2 6" xfId="11946" xr:uid="{00000000-0005-0000-0000-0000AA050000}"/>
    <cellStyle name="Heading 1 2 2 2 5 3" xfId="2003" xr:uid="{00000000-0005-0000-0000-0000AB050000}"/>
    <cellStyle name="Heading 1 2 2 2 5 3 2" xfId="8215" xr:uid="{00000000-0005-0000-0000-0000AC050000}"/>
    <cellStyle name="Heading 1 2 2 2 5 4" xfId="3461" xr:uid="{00000000-0005-0000-0000-0000AD050000}"/>
    <cellStyle name="Heading 1 2 2 2 5 4 2" xfId="9673" xr:uid="{00000000-0005-0000-0000-0000AE050000}"/>
    <cellStyle name="Heading 1 2 2 2 5 5" xfId="5048" xr:uid="{00000000-0005-0000-0000-0000AF050000}"/>
    <cellStyle name="Heading 1 2 2 2 5 6" xfId="6590" xr:uid="{00000000-0005-0000-0000-0000B0050000}"/>
    <cellStyle name="Heading 1 2 2 2 5 7" xfId="11245" xr:uid="{00000000-0005-0000-0000-0000B1050000}"/>
    <cellStyle name="Heading 1 2 2 2 6" xfId="516" xr:uid="{00000000-0005-0000-0000-0000B2050000}"/>
    <cellStyle name="Heading 1 2 2 2 6 2" xfId="1217" xr:uid="{00000000-0005-0000-0000-0000B3050000}"/>
    <cellStyle name="Heading 1 2 2 2 6 2 2" xfId="1857" xr:uid="{00000000-0005-0000-0000-0000B4050000}"/>
    <cellStyle name="Heading 1 2 2 2 6 2 2 2" xfId="8069" xr:uid="{00000000-0005-0000-0000-0000B5050000}"/>
    <cellStyle name="Heading 1 2 2 2 6 2 3" xfId="4300" xr:uid="{00000000-0005-0000-0000-0000B6050000}"/>
    <cellStyle name="Heading 1 2 2 2 6 2 3 2" xfId="10512" xr:uid="{00000000-0005-0000-0000-0000B7050000}"/>
    <cellStyle name="Heading 1 2 2 2 6 2 4" xfId="5887" xr:uid="{00000000-0005-0000-0000-0000B8050000}"/>
    <cellStyle name="Heading 1 2 2 2 6 2 5" xfId="7429" xr:uid="{00000000-0005-0000-0000-0000B9050000}"/>
    <cellStyle name="Heading 1 2 2 2 6 2 6" xfId="12084" xr:uid="{00000000-0005-0000-0000-0000BA050000}"/>
    <cellStyle name="Heading 1 2 2 2 6 3" xfId="2994" xr:uid="{00000000-0005-0000-0000-0000BB050000}"/>
    <cellStyle name="Heading 1 2 2 2 6 3 2" xfId="9206" xr:uid="{00000000-0005-0000-0000-0000BC050000}"/>
    <cellStyle name="Heading 1 2 2 2 6 4" xfId="3599" xr:uid="{00000000-0005-0000-0000-0000BD050000}"/>
    <cellStyle name="Heading 1 2 2 2 6 4 2" xfId="9811" xr:uid="{00000000-0005-0000-0000-0000BE050000}"/>
    <cellStyle name="Heading 1 2 2 2 6 5" xfId="5186" xr:uid="{00000000-0005-0000-0000-0000BF050000}"/>
    <cellStyle name="Heading 1 2 2 2 6 6" xfId="6728" xr:uid="{00000000-0005-0000-0000-0000C0050000}"/>
    <cellStyle name="Heading 1 2 2 2 6 7" xfId="11383" xr:uid="{00000000-0005-0000-0000-0000C1050000}"/>
    <cellStyle name="Heading 1 2 2 2 7" xfId="656" xr:uid="{00000000-0005-0000-0000-0000C2050000}"/>
    <cellStyle name="Heading 1 2 2 2 7 2" xfId="1357" xr:uid="{00000000-0005-0000-0000-0000C3050000}"/>
    <cellStyle name="Heading 1 2 2 2 7 2 2" xfId="2701" xr:uid="{00000000-0005-0000-0000-0000C4050000}"/>
    <cellStyle name="Heading 1 2 2 2 7 2 2 2" xfId="8913" xr:uid="{00000000-0005-0000-0000-0000C5050000}"/>
    <cellStyle name="Heading 1 2 2 2 7 2 3" xfId="4440" xr:uid="{00000000-0005-0000-0000-0000C6050000}"/>
    <cellStyle name="Heading 1 2 2 2 7 2 3 2" xfId="10652" xr:uid="{00000000-0005-0000-0000-0000C7050000}"/>
    <cellStyle name="Heading 1 2 2 2 7 2 4" xfId="6027" xr:uid="{00000000-0005-0000-0000-0000C8050000}"/>
    <cellStyle name="Heading 1 2 2 2 7 2 5" xfId="7569" xr:uid="{00000000-0005-0000-0000-0000C9050000}"/>
    <cellStyle name="Heading 1 2 2 2 7 2 6" xfId="12224" xr:uid="{00000000-0005-0000-0000-0000CA050000}"/>
    <cellStyle name="Heading 1 2 2 2 7 3" xfId="2547" xr:uid="{00000000-0005-0000-0000-0000CB050000}"/>
    <cellStyle name="Heading 1 2 2 2 7 3 2" xfId="8759" xr:uid="{00000000-0005-0000-0000-0000CC050000}"/>
    <cellStyle name="Heading 1 2 2 2 7 4" xfId="3739" xr:uid="{00000000-0005-0000-0000-0000CD050000}"/>
    <cellStyle name="Heading 1 2 2 2 7 4 2" xfId="9951" xr:uid="{00000000-0005-0000-0000-0000CE050000}"/>
    <cellStyle name="Heading 1 2 2 2 7 5" xfId="5326" xr:uid="{00000000-0005-0000-0000-0000CF050000}"/>
    <cellStyle name="Heading 1 2 2 2 7 6" xfId="6868" xr:uid="{00000000-0005-0000-0000-0000D0050000}"/>
    <cellStyle name="Heading 1 2 2 2 7 7" xfId="11523" xr:uid="{00000000-0005-0000-0000-0000D1050000}"/>
    <cellStyle name="Heading 1 2 2 2 8" xfId="782" xr:uid="{00000000-0005-0000-0000-0000D2050000}"/>
    <cellStyle name="Heading 1 2 2 2 8 2" xfId="2165" xr:uid="{00000000-0005-0000-0000-0000D3050000}"/>
    <cellStyle name="Heading 1 2 2 2 8 2 2" xfId="8377" xr:uid="{00000000-0005-0000-0000-0000D4050000}"/>
    <cellStyle name="Heading 1 2 2 2 8 3" xfId="3865" xr:uid="{00000000-0005-0000-0000-0000D5050000}"/>
    <cellStyle name="Heading 1 2 2 2 8 3 2" xfId="10077" xr:uid="{00000000-0005-0000-0000-0000D6050000}"/>
    <cellStyle name="Heading 1 2 2 2 8 4" xfId="5452" xr:uid="{00000000-0005-0000-0000-0000D7050000}"/>
    <cellStyle name="Heading 1 2 2 2 8 5" xfId="6994" xr:uid="{00000000-0005-0000-0000-0000D8050000}"/>
    <cellStyle name="Heading 1 2 2 2 8 6" xfId="11649" xr:uid="{00000000-0005-0000-0000-0000D9050000}"/>
    <cellStyle name="Heading 1 2 2 2 9" xfId="1499" xr:uid="{00000000-0005-0000-0000-0000DA050000}"/>
    <cellStyle name="Heading 1 2 2 2 9 2" xfId="2910" xr:uid="{00000000-0005-0000-0000-0000DB050000}"/>
    <cellStyle name="Heading 1 2 2 2 9 2 2" xfId="9122" xr:uid="{00000000-0005-0000-0000-0000DC050000}"/>
    <cellStyle name="Heading 1 2 2 2 9 3" xfId="4582" xr:uid="{00000000-0005-0000-0000-0000DD050000}"/>
    <cellStyle name="Heading 1 2 2 2 9 3 2" xfId="10794" xr:uid="{00000000-0005-0000-0000-0000DE050000}"/>
    <cellStyle name="Heading 1 2 2 2 9 4" xfId="6169" xr:uid="{00000000-0005-0000-0000-0000DF050000}"/>
    <cellStyle name="Heading 1 2 2 2 9 5" xfId="7711" xr:uid="{00000000-0005-0000-0000-0000E0050000}"/>
    <cellStyle name="Heading 1 2 2 3" xfId="134" xr:uid="{00000000-0005-0000-0000-0000E1050000}"/>
    <cellStyle name="Heading 1 2 2 3 10" xfId="4807" xr:uid="{00000000-0005-0000-0000-0000E2050000}"/>
    <cellStyle name="Heading 1 2 2 3 11" xfId="6349" xr:uid="{00000000-0005-0000-0000-0000E3050000}"/>
    <cellStyle name="Heading 1 2 2 3 12" xfId="10964" xr:uid="{00000000-0005-0000-0000-0000E4050000}"/>
    <cellStyle name="Heading 1 2 2 3 2" xfId="314" xr:uid="{00000000-0005-0000-0000-0000E5050000}"/>
    <cellStyle name="Heading 1 2 2 3 2 2" xfId="1015" xr:uid="{00000000-0005-0000-0000-0000E6050000}"/>
    <cellStyle name="Heading 1 2 2 3 2 2 2" xfId="2865" xr:uid="{00000000-0005-0000-0000-0000E7050000}"/>
    <cellStyle name="Heading 1 2 2 3 2 2 2 2" xfId="9077" xr:uid="{00000000-0005-0000-0000-0000E8050000}"/>
    <cellStyle name="Heading 1 2 2 3 2 2 3" xfId="4098" xr:uid="{00000000-0005-0000-0000-0000E9050000}"/>
    <cellStyle name="Heading 1 2 2 3 2 2 3 2" xfId="10310" xr:uid="{00000000-0005-0000-0000-0000EA050000}"/>
    <cellStyle name="Heading 1 2 2 3 2 2 4" xfId="5685" xr:uid="{00000000-0005-0000-0000-0000EB050000}"/>
    <cellStyle name="Heading 1 2 2 3 2 2 5" xfId="7227" xr:uid="{00000000-0005-0000-0000-0000EC050000}"/>
    <cellStyle name="Heading 1 2 2 3 2 2 6" xfId="11882" xr:uid="{00000000-0005-0000-0000-0000ED050000}"/>
    <cellStyle name="Heading 1 2 2 3 2 3" xfId="1903" xr:uid="{00000000-0005-0000-0000-0000EE050000}"/>
    <cellStyle name="Heading 1 2 2 3 2 3 2" xfId="8115" xr:uid="{00000000-0005-0000-0000-0000EF050000}"/>
    <cellStyle name="Heading 1 2 2 3 2 4" xfId="3397" xr:uid="{00000000-0005-0000-0000-0000F0050000}"/>
    <cellStyle name="Heading 1 2 2 3 2 4 2" xfId="9609" xr:uid="{00000000-0005-0000-0000-0000F1050000}"/>
    <cellStyle name="Heading 1 2 2 3 2 5" xfId="4984" xr:uid="{00000000-0005-0000-0000-0000F2050000}"/>
    <cellStyle name="Heading 1 2 2 3 2 6" xfId="6526" xr:uid="{00000000-0005-0000-0000-0000F3050000}"/>
    <cellStyle name="Heading 1 2 2 3 2 7" xfId="11181" xr:uid="{00000000-0005-0000-0000-0000F4050000}"/>
    <cellStyle name="Heading 1 2 2 3 3" xfId="418" xr:uid="{00000000-0005-0000-0000-0000F5050000}"/>
    <cellStyle name="Heading 1 2 2 3 3 2" xfId="1119" xr:uid="{00000000-0005-0000-0000-0000F6050000}"/>
    <cellStyle name="Heading 1 2 2 3 3 2 2" xfId="1885" xr:uid="{00000000-0005-0000-0000-0000F7050000}"/>
    <cellStyle name="Heading 1 2 2 3 3 2 2 2" xfId="8097" xr:uid="{00000000-0005-0000-0000-0000F8050000}"/>
    <cellStyle name="Heading 1 2 2 3 3 2 3" xfId="4202" xr:uid="{00000000-0005-0000-0000-0000F9050000}"/>
    <cellStyle name="Heading 1 2 2 3 3 2 3 2" xfId="10414" xr:uid="{00000000-0005-0000-0000-0000FA050000}"/>
    <cellStyle name="Heading 1 2 2 3 3 2 4" xfId="5789" xr:uid="{00000000-0005-0000-0000-0000FB050000}"/>
    <cellStyle name="Heading 1 2 2 3 3 2 5" xfId="7331" xr:uid="{00000000-0005-0000-0000-0000FC050000}"/>
    <cellStyle name="Heading 1 2 2 3 3 2 6" xfId="11986" xr:uid="{00000000-0005-0000-0000-0000FD050000}"/>
    <cellStyle name="Heading 1 2 2 3 3 3" xfId="2898" xr:uid="{00000000-0005-0000-0000-0000FE050000}"/>
    <cellStyle name="Heading 1 2 2 3 3 3 2" xfId="9110" xr:uid="{00000000-0005-0000-0000-0000FF050000}"/>
    <cellStyle name="Heading 1 2 2 3 3 4" xfId="3501" xr:uid="{00000000-0005-0000-0000-000000060000}"/>
    <cellStyle name="Heading 1 2 2 3 3 4 2" xfId="9713" xr:uid="{00000000-0005-0000-0000-000001060000}"/>
    <cellStyle name="Heading 1 2 2 3 3 5" xfId="5088" xr:uid="{00000000-0005-0000-0000-000002060000}"/>
    <cellStyle name="Heading 1 2 2 3 3 6" xfId="6630" xr:uid="{00000000-0005-0000-0000-000003060000}"/>
    <cellStyle name="Heading 1 2 2 3 3 7" xfId="11285" xr:uid="{00000000-0005-0000-0000-000004060000}"/>
    <cellStyle name="Heading 1 2 2 3 4" xfId="556" xr:uid="{00000000-0005-0000-0000-000005060000}"/>
    <cellStyle name="Heading 1 2 2 3 4 2" xfId="1257" xr:uid="{00000000-0005-0000-0000-000006060000}"/>
    <cellStyle name="Heading 1 2 2 3 4 2 2" xfId="2818" xr:uid="{00000000-0005-0000-0000-000007060000}"/>
    <cellStyle name="Heading 1 2 2 3 4 2 2 2" xfId="9030" xr:uid="{00000000-0005-0000-0000-000008060000}"/>
    <cellStyle name="Heading 1 2 2 3 4 2 3" xfId="4340" xr:uid="{00000000-0005-0000-0000-000009060000}"/>
    <cellStyle name="Heading 1 2 2 3 4 2 3 2" xfId="10552" xr:uid="{00000000-0005-0000-0000-00000A060000}"/>
    <cellStyle name="Heading 1 2 2 3 4 2 4" xfId="5927" xr:uid="{00000000-0005-0000-0000-00000B060000}"/>
    <cellStyle name="Heading 1 2 2 3 4 2 5" xfId="7469" xr:uid="{00000000-0005-0000-0000-00000C060000}"/>
    <cellStyle name="Heading 1 2 2 3 4 2 6" xfId="12124" xr:uid="{00000000-0005-0000-0000-00000D060000}"/>
    <cellStyle name="Heading 1 2 2 3 4 3" xfId="1737" xr:uid="{00000000-0005-0000-0000-00000E060000}"/>
    <cellStyle name="Heading 1 2 2 3 4 3 2" xfId="7949" xr:uid="{00000000-0005-0000-0000-00000F060000}"/>
    <cellStyle name="Heading 1 2 2 3 4 4" xfId="3639" xr:uid="{00000000-0005-0000-0000-000010060000}"/>
    <cellStyle name="Heading 1 2 2 3 4 4 2" xfId="9851" xr:uid="{00000000-0005-0000-0000-000011060000}"/>
    <cellStyle name="Heading 1 2 2 3 4 5" xfId="5226" xr:uid="{00000000-0005-0000-0000-000012060000}"/>
    <cellStyle name="Heading 1 2 2 3 4 6" xfId="6768" xr:uid="{00000000-0005-0000-0000-000013060000}"/>
    <cellStyle name="Heading 1 2 2 3 4 7" xfId="11423" xr:uid="{00000000-0005-0000-0000-000014060000}"/>
    <cellStyle name="Heading 1 2 2 3 5" xfId="696" xr:uid="{00000000-0005-0000-0000-000015060000}"/>
    <cellStyle name="Heading 1 2 2 3 5 2" xfId="1397" xr:uid="{00000000-0005-0000-0000-000016060000}"/>
    <cellStyle name="Heading 1 2 2 3 5 2 2" xfId="3130" xr:uid="{00000000-0005-0000-0000-000017060000}"/>
    <cellStyle name="Heading 1 2 2 3 5 2 2 2" xfId="9342" xr:uid="{00000000-0005-0000-0000-000018060000}"/>
    <cellStyle name="Heading 1 2 2 3 5 2 3" xfId="4480" xr:uid="{00000000-0005-0000-0000-000019060000}"/>
    <cellStyle name="Heading 1 2 2 3 5 2 3 2" xfId="10692" xr:uid="{00000000-0005-0000-0000-00001A060000}"/>
    <cellStyle name="Heading 1 2 2 3 5 2 4" xfId="6067" xr:uid="{00000000-0005-0000-0000-00001B060000}"/>
    <cellStyle name="Heading 1 2 2 3 5 2 5" xfId="7609" xr:uid="{00000000-0005-0000-0000-00001C060000}"/>
    <cellStyle name="Heading 1 2 2 3 5 2 6" xfId="12264" xr:uid="{00000000-0005-0000-0000-00001D060000}"/>
    <cellStyle name="Heading 1 2 2 3 5 3" xfId="2226" xr:uid="{00000000-0005-0000-0000-00001E060000}"/>
    <cellStyle name="Heading 1 2 2 3 5 3 2" xfId="8438" xr:uid="{00000000-0005-0000-0000-00001F060000}"/>
    <cellStyle name="Heading 1 2 2 3 5 4" xfId="3779" xr:uid="{00000000-0005-0000-0000-000020060000}"/>
    <cellStyle name="Heading 1 2 2 3 5 4 2" xfId="9991" xr:uid="{00000000-0005-0000-0000-000021060000}"/>
    <cellStyle name="Heading 1 2 2 3 5 5" xfId="5366" xr:uid="{00000000-0005-0000-0000-000022060000}"/>
    <cellStyle name="Heading 1 2 2 3 5 6" xfId="6908" xr:uid="{00000000-0005-0000-0000-000023060000}"/>
    <cellStyle name="Heading 1 2 2 3 5 7" xfId="11563" xr:uid="{00000000-0005-0000-0000-000024060000}"/>
    <cellStyle name="Heading 1 2 2 3 6" xfId="868" xr:uid="{00000000-0005-0000-0000-000025060000}"/>
    <cellStyle name="Heading 1 2 2 3 6 2" xfId="3105" xr:uid="{00000000-0005-0000-0000-000026060000}"/>
    <cellStyle name="Heading 1 2 2 3 6 2 2" xfId="9317" xr:uid="{00000000-0005-0000-0000-000027060000}"/>
    <cellStyle name="Heading 1 2 2 3 6 3" xfId="3951" xr:uid="{00000000-0005-0000-0000-000028060000}"/>
    <cellStyle name="Heading 1 2 2 3 6 3 2" xfId="10163" xr:uid="{00000000-0005-0000-0000-000029060000}"/>
    <cellStyle name="Heading 1 2 2 3 6 4" xfId="5538" xr:uid="{00000000-0005-0000-0000-00002A060000}"/>
    <cellStyle name="Heading 1 2 2 3 6 5" xfId="7080" xr:uid="{00000000-0005-0000-0000-00002B060000}"/>
    <cellStyle name="Heading 1 2 2 3 6 6" xfId="11098" xr:uid="{00000000-0005-0000-0000-00002C060000}"/>
    <cellStyle name="Heading 1 2 2 3 7" xfId="1539" xr:uid="{00000000-0005-0000-0000-00002D060000}"/>
    <cellStyle name="Heading 1 2 2 3 7 2" xfId="2431" xr:uid="{00000000-0005-0000-0000-00002E060000}"/>
    <cellStyle name="Heading 1 2 2 3 7 2 2" xfId="8643" xr:uid="{00000000-0005-0000-0000-00002F060000}"/>
    <cellStyle name="Heading 1 2 2 3 7 3" xfId="4622" xr:uid="{00000000-0005-0000-0000-000030060000}"/>
    <cellStyle name="Heading 1 2 2 3 7 3 2" xfId="10834" xr:uid="{00000000-0005-0000-0000-000031060000}"/>
    <cellStyle name="Heading 1 2 2 3 7 4" xfId="6209" xr:uid="{00000000-0005-0000-0000-000032060000}"/>
    <cellStyle name="Heading 1 2 2 3 7 5" xfId="7751" xr:uid="{00000000-0005-0000-0000-000033060000}"/>
    <cellStyle name="Heading 1 2 2 3 7 6" xfId="11735" xr:uid="{00000000-0005-0000-0000-000034060000}"/>
    <cellStyle name="Heading 1 2 2 3 8" xfId="3004" xr:uid="{00000000-0005-0000-0000-000035060000}"/>
    <cellStyle name="Heading 1 2 2 3 8 2" xfId="9216" xr:uid="{00000000-0005-0000-0000-000036060000}"/>
    <cellStyle name="Heading 1 2 2 3 9" xfId="3220" xr:uid="{00000000-0005-0000-0000-000037060000}"/>
    <cellStyle name="Heading 1 2 2 3 9 2" xfId="9432" xr:uid="{00000000-0005-0000-0000-000038060000}"/>
    <cellStyle name="Heading 1 2 2 4" xfId="177" xr:uid="{00000000-0005-0000-0000-000039060000}"/>
    <cellStyle name="Heading 1 2 2 4 10" xfId="4847" xr:uid="{00000000-0005-0000-0000-00003A060000}"/>
    <cellStyle name="Heading 1 2 2 4 11" xfId="6389" xr:uid="{00000000-0005-0000-0000-00003B060000}"/>
    <cellStyle name="Heading 1 2 2 4 12" xfId="10991" xr:uid="{00000000-0005-0000-0000-00003C060000}"/>
    <cellStyle name="Heading 1 2 2 4 2" xfId="297" xr:uid="{00000000-0005-0000-0000-00003D060000}"/>
    <cellStyle name="Heading 1 2 2 4 2 2" xfId="998" xr:uid="{00000000-0005-0000-0000-00003E060000}"/>
    <cellStyle name="Heading 1 2 2 4 2 2 2" xfId="2393" xr:uid="{00000000-0005-0000-0000-00003F060000}"/>
    <cellStyle name="Heading 1 2 2 4 2 2 2 2" xfId="8605" xr:uid="{00000000-0005-0000-0000-000040060000}"/>
    <cellStyle name="Heading 1 2 2 4 2 2 3" xfId="4081" xr:uid="{00000000-0005-0000-0000-000041060000}"/>
    <cellStyle name="Heading 1 2 2 4 2 2 3 2" xfId="10293" xr:uid="{00000000-0005-0000-0000-000042060000}"/>
    <cellStyle name="Heading 1 2 2 4 2 2 4" xfId="5668" xr:uid="{00000000-0005-0000-0000-000043060000}"/>
    <cellStyle name="Heading 1 2 2 4 2 2 5" xfId="7210" xr:uid="{00000000-0005-0000-0000-000044060000}"/>
    <cellStyle name="Heading 1 2 2 4 2 2 6" xfId="11865" xr:uid="{00000000-0005-0000-0000-000045060000}"/>
    <cellStyle name="Heading 1 2 2 4 2 3" xfId="2275" xr:uid="{00000000-0005-0000-0000-000046060000}"/>
    <cellStyle name="Heading 1 2 2 4 2 3 2" xfId="8487" xr:uid="{00000000-0005-0000-0000-000047060000}"/>
    <cellStyle name="Heading 1 2 2 4 2 4" xfId="3380" xr:uid="{00000000-0005-0000-0000-000048060000}"/>
    <cellStyle name="Heading 1 2 2 4 2 4 2" xfId="9592" xr:uid="{00000000-0005-0000-0000-000049060000}"/>
    <cellStyle name="Heading 1 2 2 4 2 5" xfId="4967" xr:uid="{00000000-0005-0000-0000-00004A060000}"/>
    <cellStyle name="Heading 1 2 2 4 2 6" xfId="6509" xr:uid="{00000000-0005-0000-0000-00004B060000}"/>
    <cellStyle name="Heading 1 2 2 4 2 7" xfId="11164" xr:uid="{00000000-0005-0000-0000-00004C060000}"/>
    <cellStyle name="Heading 1 2 2 4 3" xfId="458" xr:uid="{00000000-0005-0000-0000-00004D060000}"/>
    <cellStyle name="Heading 1 2 2 4 3 2" xfId="1159" xr:uid="{00000000-0005-0000-0000-00004E060000}"/>
    <cellStyle name="Heading 1 2 2 4 3 2 2" xfId="2116" xr:uid="{00000000-0005-0000-0000-00004F060000}"/>
    <cellStyle name="Heading 1 2 2 4 3 2 2 2" xfId="8328" xr:uid="{00000000-0005-0000-0000-000050060000}"/>
    <cellStyle name="Heading 1 2 2 4 3 2 3" xfId="4242" xr:uid="{00000000-0005-0000-0000-000051060000}"/>
    <cellStyle name="Heading 1 2 2 4 3 2 3 2" xfId="10454" xr:uid="{00000000-0005-0000-0000-000052060000}"/>
    <cellStyle name="Heading 1 2 2 4 3 2 4" xfId="5829" xr:uid="{00000000-0005-0000-0000-000053060000}"/>
    <cellStyle name="Heading 1 2 2 4 3 2 5" xfId="7371" xr:uid="{00000000-0005-0000-0000-000054060000}"/>
    <cellStyle name="Heading 1 2 2 4 3 2 6" xfId="12026" xr:uid="{00000000-0005-0000-0000-000055060000}"/>
    <cellStyle name="Heading 1 2 2 4 3 3" xfId="1719" xr:uid="{00000000-0005-0000-0000-000056060000}"/>
    <cellStyle name="Heading 1 2 2 4 3 3 2" xfId="7931" xr:uid="{00000000-0005-0000-0000-000057060000}"/>
    <cellStyle name="Heading 1 2 2 4 3 4" xfId="3541" xr:uid="{00000000-0005-0000-0000-000058060000}"/>
    <cellStyle name="Heading 1 2 2 4 3 4 2" xfId="9753" xr:uid="{00000000-0005-0000-0000-000059060000}"/>
    <cellStyle name="Heading 1 2 2 4 3 5" xfId="5128" xr:uid="{00000000-0005-0000-0000-00005A060000}"/>
    <cellStyle name="Heading 1 2 2 4 3 6" xfId="6670" xr:uid="{00000000-0005-0000-0000-00005B060000}"/>
    <cellStyle name="Heading 1 2 2 4 3 7" xfId="11325" xr:uid="{00000000-0005-0000-0000-00005C060000}"/>
    <cellStyle name="Heading 1 2 2 4 4" xfId="596" xr:uid="{00000000-0005-0000-0000-00005D060000}"/>
    <cellStyle name="Heading 1 2 2 4 4 2" xfId="1297" xr:uid="{00000000-0005-0000-0000-00005E060000}"/>
    <cellStyle name="Heading 1 2 2 4 4 2 2" xfId="3036" xr:uid="{00000000-0005-0000-0000-00005F060000}"/>
    <cellStyle name="Heading 1 2 2 4 4 2 2 2" xfId="9248" xr:uid="{00000000-0005-0000-0000-000060060000}"/>
    <cellStyle name="Heading 1 2 2 4 4 2 3" xfId="4380" xr:uid="{00000000-0005-0000-0000-000061060000}"/>
    <cellStyle name="Heading 1 2 2 4 4 2 3 2" xfId="10592" xr:uid="{00000000-0005-0000-0000-000062060000}"/>
    <cellStyle name="Heading 1 2 2 4 4 2 4" xfId="5967" xr:uid="{00000000-0005-0000-0000-000063060000}"/>
    <cellStyle name="Heading 1 2 2 4 4 2 5" xfId="7509" xr:uid="{00000000-0005-0000-0000-000064060000}"/>
    <cellStyle name="Heading 1 2 2 4 4 2 6" xfId="12164" xr:uid="{00000000-0005-0000-0000-000065060000}"/>
    <cellStyle name="Heading 1 2 2 4 4 3" xfId="2306" xr:uid="{00000000-0005-0000-0000-000066060000}"/>
    <cellStyle name="Heading 1 2 2 4 4 3 2" xfId="8518" xr:uid="{00000000-0005-0000-0000-000067060000}"/>
    <cellStyle name="Heading 1 2 2 4 4 4" xfId="3679" xr:uid="{00000000-0005-0000-0000-000068060000}"/>
    <cellStyle name="Heading 1 2 2 4 4 4 2" xfId="9891" xr:uid="{00000000-0005-0000-0000-000069060000}"/>
    <cellStyle name="Heading 1 2 2 4 4 5" xfId="5266" xr:uid="{00000000-0005-0000-0000-00006A060000}"/>
    <cellStyle name="Heading 1 2 2 4 4 6" xfId="6808" xr:uid="{00000000-0005-0000-0000-00006B060000}"/>
    <cellStyle name="Heading 1 2 2 4 4 7" xfId="11463" xr:uid="{00000000-0005-0000-0000-00006C060000}"/>
    <cellStyle name="Heading 1 2 2 4 5" xfId="736" xr:uid="{00000000-0005-0000-0000-00006D060000}"/>
    <cellStyle name="Heading 1 2 2 4 5 2" xfId="1437" xr:uid="{00000000-0005-0000-0000-00006E060000}"/>
    <cellStyle name="Heading 1 2 2 4 5 2 2" xfId="2603" xr:uid="{00000000-0005-0000-0000-00006F060000}"/>
    <cellStyle name="Heading 1 2 2 4 5 2 2 2" xfId="8815" xr:uid="{00000000-0005-0000-0000-000070060000}"/>
    <cellStyle name="Heading 1 2 2 4 5 2 3" xfId="4520" xr:uid="{00000000-0005-0000-0000-000071060000}"/>
    <cellStyle name="Heading 1 2 2 4 5 2 3 2" xfId="10732" xr:uid="{00000000-0005-0000-0000-000072060000}"/>
    <cellStyle name="Heading 1 2 2 4 5 2 4" xfId="6107" xr:uid="{00000000-0005-0000-0000-000073060000}"/>
    <cellStyle name="Heading 1 2 2 4 5 2 5" xfId="7649" xr:uid="{00000000-0005-0000-0000-000074060000}"/>
    <cellStyle name="Heading 1 2 2 4 5 2 6" xfId="12304" xr:uid="{00000000-0005-0000-0000-000075060000}"/>
    <cellStyle name="Heading 1 2 2 4 5 3" xfId="2948" xr:uid="{00000000-0005-0000-0000-000076060000}"/>
    <cellStyle name="Heading 1 2 2 4 5 3 2" xfId="9160" xr:uid="{00000000-0005-0000-0000-000077060000}"/>
    <cellStyle name="Heading 1 2 2 4 5 4" xfId="3819" xr:uid="{00000000-0005-0000-0000-000078060000}"/>
    <cellStyle name="Heading 1 2 2 4 5 4 2" xfId="10031" xr:uid="{00000000-0005-0000-0000-000079060000}"/>
    <cellStyle name="Heading 1 2 2 4 5 5" xfId="5406" xr:uid="{00000000-0005-0000-0000-00007A060000}"/>
    <cellStyle name="Heading 1 2 2 4 5 6" xfId="6948" xr:uid="{00000000-0005-0000-0000-00007B060000}"/>
    <cellStyle name="Heading 1 2 2 4 5 7" xfId="11603" xr:uid="{00000000-0005-0000-0000-00007C060000}"/>
    <cellStyle name="Heading 1 2 2 4 6" xfId="908" xr:uid="{00000000-0005-0000-0000-00007D060000}"/>
    <cellStyle name="Heading 1 2 2 4 6 2" xfId="2592" xr:uid="{00000000-0005-0000-0000-00007E060000}"/>
    <cellStyle name="Heading 1 2 2 4 6 2 2" xfId="8804" xr:uid="{00000000-0005-0000-0000-00007F060000}"/>
    <cellStyle name="Heading 1 2 2 4 6 3" xfId="3991" xr:uid="{00000000-0005-0000-0000-000080060000}"/>
    <cellStyle name="Heading 1 2 2 4 6 3 2" xfId="10203" xr:uid="{00000000-0005-0000-0000-000081060000}"/>
    <cellStyle name="Heading 1 2 2 4 6 4" xfId="5578" xr:uid="{00000000-0005-0000-0000-000082060000}"/>
    <cellStyle name="Heading 1 2 2 4 6 5" xfId="7120" xr:uid="{00000000-0005-0000-0000-000083060000}"/>
    <cellStyle name="Heading 1 2 2 4 6 6" xfId="11775" xr:uid="{00000000-0005-0000-0000-000084060000}"/>
    <cellStyle name="Heading 1 2 2 4 7" xfId="1579" xr:uid="{00000000-0005-0000-0000-000085060000}"/>
    <cellStyle name="Heading 1 2 2 4 7 2" xfId="2608" xr:uid="{00000000-0005-0000-0000-000086060000}"/>
    <cellStyle name="Heading 1 2 2 4 7 2 2" xfId="8820" xr:uid="{00000000-0005-0000-0000-000087060000}"/>
    <cellStyle name="Heading 1 2 2 4 7 3" xfId="4662" xr:uid="{00000000-0005-0000-0000-000088060000}"/>
    <cellStyle name="Heading 1 2 2 4 7 3 2" xfId="10874" xr:uid="{00000000-0005-0000-0000-000089060000}"/>
    <cellStyle name="Heading 1 2 2 4 7 4" xfId="6249" xr:uid="{00000000-0005-0000-0000-00008A060000}"/>
    <cellStyle name="Heading 1 2 2 4 7 5" xfId="7791" xr:uid="{00000000-0005-0000-0000-00008B060000}"/>
    <cellStyle name="Heading 1 2 2 4 8" xfId="3023" xr:uid="{00000000-0005-0000-0000-00008C060000}"/>
    <cellStyle name="Heading 1 2 2 4 8 2" xfId="9235" xr:uid="{00000000-0005-0000-0000-00008D060000}"/>
    <cellStyle name="Heading 1 2 2 4 9" xfId="3260" xr:uid="{00000000-0005-0000-0000-00008E060000}"/>
    <cellStyle name="Heading 1 2 2 4 9 2" xfId="9472" xr:uid="{00000000-0005-0000-0000-00008F060000}"/>
    <cellStyle name="Heading 1 2 2 5" xfId="114" xr:uid="{00000000-0005-0000-0000-000090060000}"/>
    <cellStyle name="Heading 1 2 2 5 10" xfId="4787" xr:uid="{00000000-0005-0000-0000-000091060000}"/>
    <cellStyle name="Heading 1 2 2 5 11" xfId="6329" xr:uid="{00000000-0005-0000-0000-000092060000}"/>
    <cellStyle name="Heading 1 2 2 5 12" xfId="10992" xr:uid="{00000000-0005-0000-0000-000093060000}"/>
    <cellStyle name="Heading 1 2 2 5 2" xfId="277" xr:uid="{00000000-0005-0000-0000-000094060000}"/>
    <cellStyle name="Heading 1 2 2 5 2 2" xfId="978" xr:uid="{00000000-0005-0000-0000-000095060000}"/>
    <cellStyle name="Heading 1 2 2 5 2 2 2" xfId="2505" xr:uid="{00000000-0005-0000-0000-000096060000}"/>
    <cellStyle name="Heading 1 2 2 5 2 2 2 2" xfId="8717" xr:uid="{00000000-0005-0000-0000-000097060000}"/>
    <cellStyle name="Heading 1 2 2 5 2 2 3" xfId="4061" xr:uid="{00000000-0005-0000-0000-000098060000}"/>
    <cellStyle name="Heading 1 2 2 5 2 2 3 2" xfId="10273" xr:uid="{00000000-0005-0000-0000-000099060000}"/>
    <cellStyle name="Heading 1 2 2 5 2 2 4" xfId="5648" xr:uid="{00000000-0005-0000-0000-00009A060000}"/>
    <cellStyle name="Heading 1 2 2 5 2 2 5" xfId="7190" xr:uid="{00000000-0005-0000-0000-00009B060000}"/>
    <cellStyle name="Heading 1 2 2 5 2 2 6" xfId="11845" xr:uid="{00000000-0005-0000-0000-00009C060000}"/>
    <cellStyle name="Heading 1 2 2 5 2 3" xfId="2118" xr:uid="{00000000-0005-0000-0000-00009D060000}"/>
    <cellStyle name="Heading 1 2 2 5 2 3 2" xfId="8330" xr:uid="{00000000-0005-0000-0000-00009E060000}"/>
    <cellStyle name="Heading 1 2 2 5 2 4" xfId="3360" xr:uid="{00000000-0005-0000-0000-00009F060000}"/>
    <cellStyle name="Heading 1 2 2 5 2 4 2" xfId="9572" xr:uid="{00000000-0005-0000-0000-0000A0060000}"/>
    <cellStyle name="Heading 1 2 2 5 2 5" xfId="4947" xr:uid="{00000000-0005-0000-0000-0000A1060000}"/>
    <cellStyle name="Heading 1 2 2 5 2 6" xfId="6489" xr:uid="{00000000-0005-0000-0000-0000A2060000}"/>
    <cellStyle name="Heading 1 2 2 5 2 7" xfId="11144" xr:uid="{00000000-0005-0000-0000-0000A3060000}"/>
    <cellStyle name="Heading 1 2 2 5 3" xfId="398" xr:uid="{00000000-0005-0000-0000-0000A4060000}"/>
    <cellStyle name="Heading 1 2 2 5 3 2" xfId="1099" xr:uid="{00000000-0005-0000-0000-0000A5060000}"/>
    <cellStyle name="Heading 1 2 2 5 3 2 2" xfId="3101" xr:uid="{00000000-0005-0000-0000-0000A6060000}"/>
    <cellStyle name="Heading 1 2 2 5 3 2 2 2" xfId="9313" xr:uid="{00000000-0005-0000-0000-0000A7060000}"/>
    <cellStyle name="Heading 1 2 2 5 3 2 3" xfId="4182" xr:uid="{00000000-0005-0000-0000-0000A8060000}"/>
    <cellStyle name="Heading 1 2 2 5 3 2 3 2" xfId="10394" xr:uid="{00000000-0005-0000-0000-0000A9060000}"/>
    <cellStyle name="Heading 1 2 2 5 3 2 4" xfId="5769" xr:uid="{00000000-0005-0000-0000-0000AA060000}"/>
    <cellStyle name="Heading 1 2 2 5 3 2 5" xfId="7311" xr:uid="{00000000-0005-0000-0000-0000AB060000}"/>
    <cellStyle name="Heading 1 2 2 5 3 2 6" xfId="11966" xr:uid="{00000000-0005-0000-0000-0000AC060000}"/>
    <cellStyle name="Heading 1 2 2 5 3 3" xfId="2707" xr:uid="{00000000-0005-0000-0000-0000AD060000}"/>
    <cellStyle name="Heading 1 2 2 5 3 3 2" xfId="8919" xr:uid="{00000000-0005-0000-0000-0000AE060000}"/>
    <cellStyle name="Heading 1 2 2 5 3 4" xfId="3481" xr:uid="{00000000-0005-0000-0000-0000AF060000}"/>
    <cellStyle name="Heading 1 2 2 5 3 4 2" xfId="9693" xr:uid="{00000000-0005-0000-0000-0000B0060000}"/>
    <cellStyle name="Heading 1 2 2 5 3 5" xfId="5068" xr:uid="{00000000-0005-0000-0000-0000B1060000}"/>
    <cellStyle name="Heading 1 2 2 5 3 6" xfId="6610" xr:uid="{00000000-0005-0000-0000-0000B2060000}"/>
    <cellStyle name="Heading 1 2 2 5 3 7" xfId="11265" xr:uid="{00000000-0005-0000-0000-0000B3060000}"/>
    <cellStyle name="Heading 1 2 2 5 4" xfId="536" xr:uid="{00000000-0005-0000-0000-0000B4060000}"/>
    <cellStyle name="Heading 1 2 2 5 4 2" xfId="1237" xr:uid="{00000000-0005-0000-0000-0000B5060000}"/>
    <cellStyle name="Heading 1 2 2 5 4 2 2" xfId="2664" xr:uid="{00000000-0005-0000-0000-0000B6060000}"/>
    <cellStyle name="Heading 1 2 2 5 4 2 2 2" xfId="8876" xr:uid="{00000000-0005-0000-0000-0000B7060000}"/>
    <cellStyle name="Heading 1 2 2 5 4 2 3" xfId="4320" xr:uid="{00000000-0005-0000-0000-0000B8060000}"/>
    <cellStyle name="Heading 1 2 2 5 4 2 3 2" xfId="10532" xr:uid="{00000000-0005-0000-0000-0000B9060000}"/>
    <cellStyle name="Heading 1 2 2 5 4 2 4" xfId="5907" xr:uid="{00000000-0005-0000-0000-0000BA060000}"/>
    <cellStyle name="Heading 1 2 2 5 4 2 5" xfId="7449" xr:uid="{00000000-0005-0000-0000-0000BB060000}"/>
    <cellStyle name="Heading 1 2 2 5 4 2 6" xfId="12104" xr:uid="{00000000-0005-0000-0000-0000BC060000}"/>
    <cellStyle name="Heading 1 2 2 5 4 3" xfId="3055" xr:uid="{00000000-0005-0000-0000-0000BD060000}"/>
    <cellStyle name="Heading 1 2 2 5 4 3 2" xfId="9267" xr:uid="{00000000-0005-0000-0000-0000BE060000}"/>
    <cellStyle name="Heading 1 2 2 5 4 4" xfId="3619" xr:uid="{00000000-0005-0000-0000-0000BF060000}"/>
    <cellStyle name="Heading 1 2 2 5 4 4 2" xfId="9831" xr:uid="{00000000-0005-0000-0000-0000C0060000}"/>
    <cellStyle name="Heading 1 2 2 5 4 5" xfId="5206" xr:uid="{00000000-0005-0000-0000-0000C1060000}"/>
    <cellStyle name="Heading 1 2 2 5 4 6" xfId="6748" xr:uid="{00000000-0005-0000-0000-0000C2060000}"/>
    <cellStyle name="Heading 1 2 2 5 4 7" xfId="11403" xr:uid="{00000000-0005-0000-0000-0000C3060000}"/>
    <cellStyle name="Heading 1 2 2 5 5" xfId="676" xr:uid="{00000000-0005-0000-0000-0000C4060000}"/>
    <cellStyle name="Heading 1 2 2 5 5 2" xfId="1377" xr:uid="{00000000-0005-0000-0000-0000C5060000}"/>
    <cellStyle name="Heading 1 2 2 5 5 2 2" xfId="3030" xr:uid="{00000000-0005-0000-0000-0000C6060000}"/>
    <cellStyle name="Heading 1 2 2 5 5 2 2 2" xfId="9242" xr:uid="{00000000-0005-0000-0000-0000C7060000}"/>
    <cellStyle name="Heading 1 2 2 5 5 2 3" xfId="4460" xr:uid="{00000000-0005-0000-0000-0000C8060000}"/>
    <cellStyle name="Heading 1 2 2 5 5 2 3 2" xfId="10672" xr:uid="{00000000-0005-0000-0000-0000C9060000}"/>
    <cellStyle name="Heading 1 2 2 5 5 2 4" xfId="6047" xr:uid="{00000000-0005-0000-0000-0000CA060000}"/>
    <cellStyle name="Heading 1 2 2 5 5 2 5" xfId="7589" xr:uid="{00000000-0005-0000-0000-0000CB060000}"/>
    <cellStyle name="Heading 1 2 2 5 5 2 6" xfId="12244" xr:uid="{00000000-0005-0000-0000-0000CC060000}"/>
    <cellStyle name="Heading 1 2 2 5 5 3" xfId="2167" xr:uid="{00000000-0005-0000-0000-0000CD060000}"/>
    <cellStyle name="Heading 1 2 2 5 5 3 2" xfId="8379" xr:uid="{00000000-0005-0000-0000-0000CE060000}"/>
    <cellStyle name="Heading 1 2 2 5 5 4" xfId="3759" xr:uid="{00000000-0005-0000-0000-0000CF060000}"/>
    <cellStyle name="Heading 1 2 2 5 5 4 2" xfId="9971" xr:uid="{00000000-0005-0000-0000-0000D0060000}"/>
    <cellStyle name="Heading 1 2 2 5 5 5" xfId="5346" xr:uid="{00000000-0005-0000-0000-0000D1060000}"/>
    <cellStyle name="Heading 1 2 2 5 5 6" xfId="6888" xr:uid="{00000000-0005-0000-0000-0000D2060000}"/>
    <cellStyle name="Heading 1 2 2 5 5 7" xfId="11543" xr:uid="{00000000-0005-0000-0000-0000D3060000}"/>
    <cellStyle name="Heading 1 2 2 5 6" xfId="848" xr:uid="{00000000-0005-0000-0000-0000D4060000}"/>
    <cellStyle name="Heading 1 2 2 5 6 2" xfId="2946" xr:uid="{00000000-0005-0000-0000-0000D5060000}"/>
    <cellStyle name="Heading 1 2 2 5 6 2 2" xfId="9158" xr:uid="{00000000-0005-0000-0000-0000D6060000}"/>
    <cellStyle name="Heading 1 2 2 5 6 3" xfId="3931" xr:uid="{00000000-0005-0000-0000-0000D7060000}"/>
    <cellStyle name="Heading 1 2 2 5 6 3 2" xfId="10143" xr:uid="{00000000-0005-0000-0000-0000D8060000}"/>
    <cellStyle name="Heading 1 2 2 5 6 4" xfId="5518" xr:uid="{00000000-0005-0000-0000-0000D9060000}"/>
    <cellStyle name="Heading 1 2 2 5 6 5" xfId="7060" xr:uid="{00000000-0005-0000-0000-0000DA060000}"/>
    <cellStyle name="Heading 1 2 2 5 6 6" xfId="11715" xr:uid="{00000000-0005-0000-0000-0000DB060000}"/>
    <cellStyle name="Heading 1 2 2 5 7" xfId="1519" xr:uid="{00000000-0005-0000-0000-0000DC060000}"/>
    <cellStyle name="Heading 1 2 2 5 7 2" xfId="2491" xr:uid="{00000000-0005-0000-0000-0000DD060000}"/>
    <cellStyle name="Heading 1 2 2 5 7 2 2" xfId="8703" xr:uid="{00000000-0005-0000-0000-0000DE060000}"/>
    <cellStyle name="Heading 1 2 2 5 7 3" xfId="4602" xr:uid="{00000000-0005-0000-0000-0000DF060000}"/>
    <cellStyle name="Heading 1 2 2 5 7 3 2" xfId="10814" xr:uid="{00000000-0005-0000-0000-0000E0060000}"/>
    <cellStyle name="Heading 1 2 2 5 7 4" xfId="6189" xr:uid="{00000000-0005-0000-0000-0000E1060000}"/>
    <cellStyle name="Heading 1 2 2 5 7 5" xfId="7731" xr:uid="{00000000-0005-0000-0000-0000E2060000}"/>
    <cellStyle name="Heading 1 2 2 5 8" xfId="2221" xr:uid="{00000000-0005-0000-0000-0000E3060000}"/>
    <cellStyle name="Heading 1 2 2 5 8 2" xfId="8433" xr:uid="{00000000-0005-0000-0000-0000E4060000}"/>
    <cellStyle name="Heading 1 2 2 5 9" xfId="3200" xr:uid="{00000000-0005-0000-0000-0000E5060000}"/>
    <cellStyle name="Heading 1 2 2 5 9 2" xfId="9412" xr:uid="{00000000-0005-0000-0000-0000E6060000}"/>
    <cellStyle name="Heading 1 2 2 6" xfId="315" xr:uid="{00000000-0005-0000-0000-0000E7060000}"/>
    <cellStyle name="Heading 1 2 2 6 2" xfId="1016" xr:uid="{00000000-0005-0000-0000-0000E8060000}"/>
    <cellStyle name="Heading 1 2 2 6 2 2" xfId="2179" xr:uid="{00000000-0005-0000-0000-0000E9060000}"/>
    <cellStyle name="Heading 1 2 2 6 2 2 2" xfId="8391" xr:uid="{00000000-0005-0000-0000-0000EA060000}"/>
    <cellStyle name="Heading 1 2 2 6 2 3" xfId="4099" xr:uid="{00000000-0005-0000-0000-0000EB060000}"/>
    <cellStyle name="Heading 1 2 2 6 2 3 2" xfId="10311" xr:uid="{00000000-0005-0000-0000-0000EC060000}"/>
    <cellStyle name="Heading 1 2 2 6 2 4" xfId="5686" xr:uid="{00000000-0005-0000-0000-0000ED060000}"/>
    <cellStyle name="Heading 1 2 2 6 2 5" xfId="7228" xr:uid="{00000000-0005-0000-0000-0000EE060000}"/>
    <cellStyle name="Heading 1 2 2 6 2 6" xfId="11883" xr:uid="{00000000-0005-0000-0000-0000EF060000}"/>
    <cellStyle name="Heading 1 2 2 6 3" xfId="3119" xr:uid="{00000000-0005-0000-0000-0000F0060000}"/>
    <cellStyle name="Heading 1 2 2 6 3 2" xfId="9331" xr:uid="{00000000-0005-0000-0000-0000F1060000}"/>
    <cellStyle name="Heading 1 2 2 6 4" xfId="3398" xr:uid="{00000000-0005-0000-0000-0000F2060000}"/>
    <cellStyle name="Heading 1 2 2 6 4 2" xfId="9610" xr:uid="{00000000-0005-0000-0000-0000F3060000}"/>
    <cellStyle name="Heading 1 2 2 6 5" xfId="4985" xr:uid="{00000000-0005-0000-0000-0000F4060000}"/>
    <cellStyle name="Heading 1 2 2 6 6" xfId="6527" xr:uid="{00000000-0005-0000-0000-0000F5060000}"/>
    <cellStyle name="Heading 1 2 2 6 7" xfId="11182" xr:uid="{00000000-0005-0000-0000-0000F6060000}"/>
    <cellStyle name="Heading 1 2 2 7" xfId="242" xr:uid="{00000000-0005-0000-0000-0000F7060000}"/>
    <cellStyle name="Heading 1 2 2 7 2" xfId="827" xr:uid="{00000000-0005-0000-0000-0000F8060000}"/>
    <cellStyle name="Heading 1 2 2 7 2 2" xfId="1643" xr:uid="{00000000-0005-0000-0000-0000F9060000}"/>
    <cellStyle name="Heading 1 2 2 7 2 2 2" xfId="7855" xr:uid="{00000000-0005-0000-0000-0000FA060000}"/>
    <cellStyle name="Heading 1 2 2 7 2 3" xfId="3910" xr:uid="{00000000-0005-0000-0000-0000FB060000}"/>
    <cellStyle name="Heading 1 2 2 7 2 3 2" xfId="10122" xr:uid="{00000000-0005-0000-0000-0000FC060000}"/>
    <cellStyle name="Heading 1 2 2 7 2 4" xfId="5497" xr:uid="{00000000-0005-0000-0000-0000FD060000}"/>
    <cellStyle name="Heading 1 2 2 7 2 5" xfId="7039" xr:uid="{00000000-0005-0000-0000-0000FE060000}"/>
    <cellStyle name="Heading 1 2 2 7 2 6" xfId="11694" xr:uid="{00000000-0005-0000-0000-0000FF060000}"/>
    <cellStyle name="Heading 1 2 2 7 3" xfId="2840" xr:uid="{00000000-0005-0000-0000-000000070000}"/>
    <cellStyle name="Heading 1 2 2 7 3 2" xfId="9052" xr:uid="{00000000-0005-0000-0000-000001070000}"/>
    <cellStyle name="Heading 1 2 2 7 4" xfId="3325" xr:uid="{00000000-0005-0000-0000-000002070000}"/>
    <cellStyle name="Heading 1 2 2 7 4 2" xfId="9537" xr:uid="{00000000-0005-0000-0000-000003070000}"/>
    <cellStyle name="Heading 1 2 2 7 5" xfId="4912" xr:uid="{00000000-0005-0000-0000-000004070000}"/>
    <cellStyle name="Heading 1 2 2 7 6" xfId="6454" xr:uid="{00000000-0005-0000-0000-000005070000}"/>
    <cellStyle name="Heading 1 2 2 7 7" xfId="11095" xr:uid="{00000000-0005-0000-0000-000006070000}"/>
    <cellStyle name="Heading 1 2 2 8" xfId="496" xr:uid="{00000000-0005-0000-0000-000007070000}"/>
    <cellStyle name="Heading 1 2 2 8 2" xfId="1197" xr:uid="{00000000-0005-0000-0000-000008070000}"/>
    <cellStyle name="Heading 1 2 2 8 2 2" xfId="3117" xr:uid="{00000000-0005-0000-0000-000009070000}"/>
    <cellStyle name="Heading 1 2 2 8 2 2 2" xfId="9329" xr:uid="{00000000-0005-0000-0000-00000A070000}"/>
    <cellStyle name="Heading 1 2 2 8 2 3" xfId="4280" xr:uid="{00000000-0005-0000-0000-00000B070000}"/>
    <cellStyle name="Heading 1 2 2 8 2 3 2" xfId="10492" xr:uid="{00000000-0005-0000-0000-00000C070000}"/>
    <cellStyle name="Heading 1 2 2 8 2 4" xfId="5867" xr:uid="{00000000-0005-0000-0000-00000D070000}"/>
    <cellStyle name="Heading 1 2 2 8 2 5" xfId="7409" xr:uid="{00000000-0005-0000-0000-00000E070000}"/>
    <cellStyle name="Heading 1 2 2 8 2 6" xfId="12064" xr:uid="{00000000-0005-0000-0000-00000F070000}"/>
    <cellStyle name="Heading 1 2 2 8 3" xfId="2211" xr:uid="{00000000-0005-0000-0000-000010070000}"/>
    <cellStyle name="Heading 1 2 2 8 3 2" xfId="8423" xr:uid="{00000000-0005-0000-0000-000011070000}"/>
    <cellStyle name="Heading 1 2 2 8 4" xfId="3579" xr:uid="{00000000-0005-0000-0000-000012070000}"/>
    <cellStyle name="Heading 1 2 2 8 4 2" xfId="9791" xr:uid="{00000000-0005-0000-0000-000013070000}"/>
    <cellStyle name="Heading 1 2 2 8 5" xfId="5166" xr:uid="{00000000-0005-0000-0000-000014070000}"/>
    <cellStyle name="Heading 1 2 2 8 6" xfId="6708" xr:uid="{00000000-0005-0000-0000-000015070000}"/>
    <cellStyle name="Heading 1 2 2 8 7" xfId="11363" xr:uid="{00000000-0005-0000-0000-000016070000}"/>
    <cellStyle name="Heading 1 2 2 9" xfId="636" xr:uid="{00000000-0005-0000-0000-000017070000}"/>
    <cellStyle name="Heading 1 2 2 9 2" xfId="1337" xr:uid="{00000000-0005-0000-0000-000018070000}"/>
    <cellStyle name="Heading 1 2 2 9 2 2" xfId="1997" xr:uid="{00000000-0005-0000-0000-000019070000}"/>
    <cellStyle name="Heading 1 2 2 9 2 2 2" xfId="8209" xr:uid="{00000000-0005-0000-0000-00001A070000}"/>
    <cellStyle name="Heading 1 2 2 9 2 3" xfId="4420" xr:uid="{00000000-0005-0000-0000-00001B070000}"/>
    <cellStyle name="Heading 1 2 2 9 2 3 2" xfId="10632" xr:uid="{00000000-0005-0000-0000-00001C070000}"/>
    <cellStyle name="Heading 1 2 2 9 2 4" xfId="6007" xr:uid="{00000000-0005-0000-0000-00001D070000}"/>
    <cellStyle name="Heading 1 2 2 9 2 5" xfId="7549" xr:uid="{00000000-0005-0000-0000-00001E070000}"/>
    <cellStyle name="Heading 1 2 2 9 2 6" xfId="12204" xr:uid="{00000000-0005-0000-0000-00001F070000}"/>
    <cellStyle name="Heading 1 2 2 9 3" xfId="2494" xr:uid="{00000000-0005-0000-0000-000020070000}"/>
    <cellStyle name="Heading 1 2 2 9 3 2" xfId="8706" xr:uid="{00000000-0005-0000-0000-000021070000}"/>
    <cellStyle name="Heading 1 2 2 9 4" xfId="3719" xr:uid="{00000000-0005-0000-0000-000022070000}"/>
    <cellStyle name="Heading 1 2 2 9 4 2" xfId="9931" xr:uid="{00000000-0005-0000-0000-000023070000}"/>
    <cellStyle name="Heading 1 2 2 9 5" xfId="5306" xr:uid="{00000000-0005-0000-0000-000024070000}"/>
    <cellStyle name="Heading 1 2 2 9 6" xfId="6848" xr:uid="{00000000-0005-0000-0000-000025070000}"/>
    <cellStyle name="Heading 1 2 2 9 7" xfId="11503" xr:uid="{00000000-0005-0000-0000-000026070000}"/>
    <cellStyle name="Heading 1 2 20" xfId="1477" xr:uid="{00000000-0005-0000-0000-000027070000}"/>
    <cellStyle name="Heading 1 2 20 2" xfId="2989" xr:uid="{00000000-0005-0000-0000-000028070000}"/>
    <cellStyle name="Heading 1 2 20 2 2" xfId="9201" xr:uid="{00000000-0005-0000-0000-000029070000}"/>
    <cellStyle name="Heading 1 2 20 3" xfId="4560" xr:uid="{00000000-0005-0000-0000-00002A070000}"/>
    <cellStyle name="Heading 1 2 20 3 2" xfId="10772" xr:uid="{00000000-0005-0000-0000-00002B070000}"/>
    <cellStyle name="Heading 1 2 20 4" xfId="6147" xr:uid="{00000000-0005-0000-0000-00002C070000}"/>
    <cellStyle name="Heading 1 2 20 5" xfId="7689" xr:uid="{00000000-0005-0000-0000-00002D070000}"/>
    <cellStyle name="Heading 1 2 20 6" xfId="12344" xr:uid="{00000000-0005-0000-0000-00002E070000}"/>
    <cellStyle name="Heading 1 2 21" xfId="2694" xr:uid="{00000000-0005-0000-0000-00002F070000}"/>
    <cellStyle name="Heading 1 2 21 2" xfId="8906" xr:uid="{00000000-0005-0000-0000-000030070000}"/>
    <cellStyle name="Heading 1 2 21 3" xfId="12346" xr:uid="{00000000-0005-0000-0000-000031070000}"/>
    <cellStyle name="Heading 1 2 22" xfId="4712" xr:uid="{00000000-0005-0000-0000-000032070000}"/>
    <cellStyle name="Heading 1 2 22 2" xfId="10912" xr:uid="{00000000-0005-0000-0000-000033070000}"/>
    <cellStyle name="Heading 1 2 23" xfId="67" xr:uid="{00000000-0005-0000-0000-000034070000}"/>
    <cellStyle name="Heading 1 2 24" xfId="70" xr:uid="{00000000-0005-0000-0000-000035070000}"/>
    <cellStyle name="Heading 1 2 25" xfId="6287" xr:uid="{00000000-0005-0000-0000-000036070000}"/>
    <cellStyle name="Heading 1 2 26" xfId="10936" xr:uid="{00000000-0005-0000-0000-000037070000}"/>
    <cellStyle name="Heading 1 2 3" xfId="41" xr:uid="{00000000-0005-0000-0000-000038070000}"/>
    <cellStyle name="Heading 1 2 3 10" xfId="784" xr:uid="{00000000-0005-0000-0000-000039070000}"/>
    <cellStyle name="Heading 1 2 3 10 2" xfId="2031" xr:uid="{00000000-0005-0000-0000-00003A070000}"/>
    <cellStyle name="Heading 1 2 3 10 2 2" xfId="8243" xr:uid="{00000000-0005-0000-0000-00003B070000}"/>
    <cellStyle name="Heading 1 2 3 10 3" xfId="3867" xr:uid="{00000000-0005-0000-0000-00003C070000}"/>
    <cellStyle name="Heading 1 2 3 10 3 2" xfId="10079" xr:uid="{00000000-0005-0000-0000-00003D070000}"/>
    <cellStyle name="Heading 1 2 3 10 4" xfId="5454" xr:uid="{00000000-0005-0000-0000-00003E070000}"/>
    <cellStyle name="Heading 1 2 3 10 5" xfId="6996" xr:uid="{00000000-0005-0000-0000-00003F070000}"/>
    <cellStyle name="Heading 1 2 3 10 6" xfId="11651" xr:uid="{00000000-0005-0000-0000-000040070000}"/>
    <cellStyle name="Heading 1 2 3 11" xfId="1481" xr:uid="{00000000-0005-0000-0000-000041070000}"/>
    <cellStyle name="Heading 1 2 3 11 2" xfId="2717" xr:uid="{00000000-0005-0000-0000-000042070000}"/>
    <cellStyle name="Heading 1 2 3 11 2 2" xfId="8929" xr:uid="{00000000-0005-0000-0000-000043070000}"/>
    <cellStyle name="Heading 1 2 3 11 3" xfId="4564" xr:uid="{00000000-0005-0000-0000-000044070000}"/>
    <cellStyle name="Heading 1 2 3 11 3 2" xfId="10776" xr:uid="{00000000-0005-0000-0000-000045070000}"/>
    <cellStyle name="Heading 1 2 3 11 4" xfId="6151" xr:uid="{00000000-0005-0000-0000-000046070000}"/>
    <cellStyle name="Heading 1 2 3 11 5" xfId="7693" xr:uid="{00000000-0005-0000-0000-000047070000}"/>
    <cellStyle name="Heading 1 2 3 12" xfId="2242" xr:uid="{00000000-0005-0000-0000-000048070000}"/>
    <cellStyle name="Heading 1 2 3 12 2" xfId="8454" xr:uid="{00000000-0005-0000-0000-000049070000}"/>
    <cellStyle name="Heading 1 2 3 13" xfId="3166" xr:uid="{00000000-0005-0000-0000-00004A070000}"/>
    <cellStyle name="Heading 1 2 3 13 2" xfId="9378" xr:uid="{00000000-0005-0000-0000-00004B070000}"/>
    <cellStyle name="Heading 1 2 3 14" xfId="4722" xr:uid="{00000000-0005-0000-0000-00004C070000}"/>
    <cellStyle name="Heading 1 2 3 14 2" xfId="10920" xr:uid="{00000000-0005-0000-0000-00004D070000}"/>
    <cellStyle name="Heading 1 2 3 15" xfId="77" xr:uid="{00000000-0005-0000-0000-00004E070000}"/>
    <cellStyle name="Heading 1 2 3 16" xfId="4753" xr:uid="{00000000-0005-0000-0000-00004F070000}"/>
    <cellStyle name="Heading 1 2 3 17" xfId="6295" xr:uid="{00000000-0005-0000-0000-000050070000}"/>
    <cellStyle name="Heading 1 2 3 18" xfId="10940" xr:uid="{00000000-0005-0000-0000-000051070000}"/>
    <cellStyle name="Heading 1 2 3 2" xfId="57" xr:uid="{00000000-0005-0000-0000-000052070000}"/>
    <cellStyle name="Heading 1 2 3 2 10" xfId="1832" xr:uid="{00000000-0005-0000-0000-000053070000}"/>
    <cellStyle name="Heading 1 2 3 2 10 2" xfId="8044" xr:uid="{00000000-0005-0000-0000-000054070000}"/>
    <cellStyle name="Heading 1 2 3 2 11" xfId="3182" xr:uid="{00000000-0005-0000-0000-000055070000}"/>
    <cellStyle name="Heading 1 2 3 2 11 2" xfId="9394" xr:uid="{00000000-0005-0000-0000-000056070000}"/>
    <cellStyle name="Heading 1 2 3 2 12" xfId="96" xr:uid="{00000000-0005-0000-0000-000057070000}"/>
    <cellStyle name="Heading 1 2 3 2 13" xfId="4769" xr:uid="{00000000-0005-0000-0000-000058070000}"/>
    <cellStyle name="Heading 1 2 3 2 14" xfId="6311" xr:uid="{00000000-0005-0000-0000-000059070000}"/>
    <cellStyle name="Heading 1 2 3 2 15" xfId="10952" xr:uid="{00000000-0005-0000-0000-00005A070000}"/>
    <cellStyle name="Heading 1 2 3 2 2" xfId="199" xr:uid="{00000000-0005-0000-0000-00005B070000}"/>
    <cellStyle name="Heading 1 2 3 2 2 10" xfId="4869" xr:uid="{00000000-0005-0000-0000-00005C070000}"/>
    <cellStyle name="Heading 1 2 3 2 2 11" xfId="6411" xr:uid="{00000000-0005-0000-0000-00005D070000}"/>
    <cellStyle name="Heading 1 2 3 2 2 12" xfId="10993" xr:uid="{00000000-0005-0000-0000-00005E070000}"/>
    <cellStyle name="Heading 1 2 3 2 2 2" xfId="339" xr:uid="{00000000-0005-0000-0000-00005F070000}"/>
    <cellStyle name="Heading 1 2 3 2 2 2 2" xfId="1040" xr:uid="{00000000-0005-0000-0000-000060070000}"/>
    <cellStyle name="Heading 1 2 3 2 2 2 2 2" xfId="1967" xr:uid="{00000000-0005-0000-0000-000061070000}"/>
    <cellStyle name="Heading 1 2 3 2 2 2 2 2 2" xfId="8179" xr:uid="{00000000-0005-0000-0000-000062070000}"/>
    <cellStyle name="Heading 1 2 3 2 2 2 2 3" xfId="4123" xr:uid="{00000000-0005-0000-0000-000063070000}"/>
    <cellStyle name="Heading 1 2 3 2 2 2 2 3 2" xfId="10335" xr:uid="{00000000-0005-0000-0000-000064070000}"/>
    <cellStyle name="Heading 1 2 3 2 2 2 2 4" xfId="5710" xr:uid="{00000000-0005-0000-0000-000065070000}"/>
    <cellStyle name="Heading 1 2 3 2 2 2 2 5" xfId="7252" xr:uid="{00000000-0005-0000-0000-000066070000}"/>
    <cellStyle name="Heading 1 2 3 2 2 2 2 6" xfId="11907" xr:uid="{00000000-0005-0000-0000-000067070000}"/>
    <cellStyle name="Heading 1 2 3 2 2 2 3" xfId="2359" xr:uid="{00000000-0005-0000-0000-000068070000}"/>
    <cellStyle name="Heading 1 2 3 2 2 2 3 2" xfId="8571" xr:uid="{00000000-0005-0000-0000-000069070000}"/>
    <cellStyle name="Heading 1 2 3 2 2 2 4" xfId="3422" xr:uid="{00000000-0005-0000-0000-00006A070000}"/>
    <cellStyle name="Heading 1 2 3 2 2 2 4 2" xfId="9634" xr:uid="{00000000-0005-0000-0000-00006B070000}"/>
    <cellStyle name="Heading 1 2 3 2 2 2 5" xfId="5009" xr:uid="{00000000-0005-0000-0000-00006C070000}"/>
    <cellStyle name="Heading 1 2 3 2 2 2 6" xfId="6551" xr:uid="{00000000-0005-0000-0000-00006D070000}"/>
    <cellStyle name="Heading 1 2 3 2 2 2 7" xfId="11206" xr:uid="{00000000-0005-0000-0000-00006E070000}"/>
    <cellStyle name="Heading 1 2 3 2 2 3" xfId="480" xr:uid="{00000000-0005-0000-0000-00006F070000}"/>
    <cellStyle name="Heading 1 2 3 2 2 3 2" xfId="1181" xr:uid="{00000000-0005-0000-0000-000070070000}"/>
    <cellStyle name="Heading 1 2 3 2 2 3 2 2" xfId="2135" xr:uid="{00000000-0005-0000-0000-000071070000}"/>
    <cellStyle name="Heading 1 2 3 2 2 3 2 2 2" xfId="8347" xr:uid="{00000000-0005-0000-0000-000072070000}"/>
    <cellStyle name="Heading 1 2 3 2 2 3 2 3" xfId="4264" xr:uid="{00000000-0005-0000-0000-000073070000}"/>
    <cellStyle name="Heading 1 2 3 2 2 3 2 3 2" xfId="10476" xr:uid="{00000000-0005-0000-0000-000074070000}"/>
    <cellStyle name="Heading 1 2 3 2 2 3 2 4" xfId="5851" xr:uid="{00000000-0005-0000-0000-000075070000}"/>
    <cellStyle name="Heading 1 2 3 2 2 3 2 5" xfId="7393" xr:uid="{00000000-0005-0000-0000-000076070000}"/>
    <cellStyle name="Heading 1 2 3 2 2 3 2 6" xfId="12048" xr:uid="{00000000-0005-0000-0000-000077070000}"/>
    <cellStyle name="Heading 1 2 3 2 2 3 3" xfId="3154" xr:uid="{00000000-0005-0000-0000-000078070000}"/>
    <cellStyle name="Heading 1 2 3 2 2 3 3 2" xfId="9366" xr:uid="{00000000-0005-0000-0000-000079070000}"/>
    <cellStyle name="Heading 1 2 3 2 2 3 4" xfId="3563" xr:uid="{00000000-0005-0000-0000-00007A070000}"/>
    <cellStyle name="Heading 1 2 3 2 2 3 4 2" xfId="9775" xr:uid="{00000000-0005-0000-0000-00007B070000}"/>
    <cellStyle name="Heading 1 2 3 2 2 3 5" xfId="5150" xr:uid="{00000000-0005-0000-0000-00007C070000}"/>
    <cellStyle name="Heading 1 2 3 2 2 3 6" xfId="6692" xr:uid="{00000000-0005-0000-0000-00007D070000}"/>
    <cellStyle name="Heading 1 2 3 2 2 3 7" xfId="11347" xr:uid="{00000000-0005-0000-0000-00007E070000}"/>
    <cellStyle name="Heading 1 2 3 2 2 4" xfId="618" xr:uid="{00000000-0005-0000-0000-00007F070000}"/>
    <cellStyle name="Heading 1 2 3 2 2 4 2" xfId="1319" xr:uid="{00000000-0005-0000-0000-000080070000}"/>
    <cellStyle name="Heading 1 2 3 2 2 4 2 2" xfId="3132" xr:uid="{00000000-0005-0000-0000-000081070000}"/>
    <cellStyle name="Heading 1 2 3 2 2 4 2 2 2" xfId="9344" xr:uid="{00000000-0005-0000-0000-000082070000}"/>
    <cellStyle name="Heading 1 2 3 2 2 4 2 3" xfId="4402" xr:uid="{00000000-0005-0000-0000-000083070000}"/>
    <cellStyle name="Heading 1 2 3 2 2 4 2 3 2" xfId="10614" xr:uid="{00000000-0005-0000-0000-000084070000}"/>
    <cellStyle name="Heading 1 2 3 2 2 4 2 4" xfId="5989" xr:uid="{00000000-0005-0000-0000-000085070000}"/>
    <cellStyle name="Heading 1 2 3 2 2 4 2 5" xfId="7531" xr:uid="{00000000-0005-0000-0000-000086070000}"/>
    <cellStyle name="Heading 1 2 3 2 2 4 2 6" xfId="12186" xr:uid="{00000000-0005-0000-0000-000087070000}"/>
    <cellStyle name="Heading 1 2 3 2 2 4 3" xfId="2228" xr:uid="{00000000-0005-0000-0000-000088070000}"/>
    <cellStyle name="Heading 1 2 3 2 2 4 3 2" xfId="8440" xr:uid="{00000000-0005-0000-0000-000089070000}"/>
    <cellStyle name="Heading 1 2 3 2 2 4 4" xfId="3701" xr:uid="{00000000-0005-0000-0000-00008A070000}"/>
    <cellStyle name="Heading 1 2 3 2 2 4 4 2" xfId="9913" xr:uid="{00000000-0005-0000-0000-00008B070000}"/>
    <cellStyle name="Heading 1 2 3 2 2 4 5" xfId="5288" xr:uid="{00000000-0005-0000-0000-00008C070000}"/>
    <cellStyle name="Heading 1 2 3 2 2 4 6" xfId="6830" xr:uid="{00000000-0005-0000-0000-00008D070000}"/>
    <cellStyle name="Heading 1 2 3 2 2 4 7" xfId="11485" xr:uid="{00000000-0005-0000-0000-00008E070000}"/>
    <cellStyle name="Heading 1 2 3 2 2 5" xfId="758" xr:uid="{00000000-0005-0000-0000-00008F070000}"/>
    <cellStyle name="Heading 1 2 3 2 2 5 2" xfId="1459" xr:uid="{00000000-0005-0000-0000-000090070000}"/>
    <cellStyle name="Heading 1 2 3 2 2 5 2 2" xfId="2205" xr:uid="{00000000-0005-0000-0000-000091070000}"/>
    <cellStyle name="Heading 1 2 3 2 2 5 2 2 2" xfId="8417" xr:uid="{00000000-0005-0000-0000-000092070000}"/>
    <cellStyle name="Heading 1 2 3 2 2 5 2 3" xfId="4542" xr:uid="{00000000-0005-0000-0000-000093070000}"/>
    <cellStyle name="Heading 1 2 3 2 2 5 2 3 2" xfId="10754" xr:uid="{00000000-0005-0000-0000-000094070000}"/>
    <cellStyle name="Heading 1 2 3 2 2 5 2 4" xfId="6129" xr:uid="{00000000-0005-0000-0000-000095070000}"/>
    <cellStyle name="Heading 1 2 3 2 2 5 2 5" xfId="7671" xr:uid="{00000000-0005-0000-0000-000096070000}"/>
    <cellStyle name="Heading 1 2 3 2 2 5 2 6" xfId="12326" xr:uid="{00000000-0005-0000-0000-000097070000}"/>
    <cellStyle name="Heading 1 2 3 2 2 5 3" xfId="2968" xr:uid="{00000000-0005-0000-0000-000098070000}"/>
    <cellStyle name="Heading 1 2 3 2 2 5 3 2" xfId="9180" xr:uid="{00000000-0005-0000-0000-000099070000}"/>
    <cellStyle name="Heading 1 2 3 2 2 5 4" xfId="3841" xr:uid="{00000000-0005-0000-0000-00009A070000}"/>
    <cellStyle name="Heading 1 2 3 2 2 5 4 2" xfId="10053" xr:uid="{00000000-0005-0000-0000-00009B070000}"/>
    <cellStyle name="Heading 1 2 3 2 2 5 5" xfId="5428" xr:uid="{00000000-0005-0000-0000-00009C070000}"/>
    <cellStyle name="Heading 1 2 3 2 2 5 6" xfId="6970" xr:uid="{00000000-0005-0000-0000-00009D070000}"/>
    <cellStyle name="Heading 1 2 3 2 2 5 7" xfId="11625" xr:uid="{00000000-0005-0000-0000-00009E070000}"/>
    <cellStyle name="Heading 1 2 3 2 2 6" xfId="930" xr:uid="{00000000-0005-0000-0000-00009F070000}"/>
    <cellStyle name="Heading 1 2 3 2 2 6 2" xfId="1988" xr:uid="{00000000-0005-0000-0000-0000A0070000}"/>
    <cellStyle name="Heading 1 2 3 2 2 6 2 2" xfId="8200" xr:uid="{00000000-0005-0000-0000-0000A1070000}"/>
    <cellStyle name="Heading 1 2 3 2 2 6 3" xfId="4013" xr:uid="{00000000-0005-0000-0000-0000A2070000}"/>
    <cellStyle name="Heading 1 2 3 2 2 6 3 2" xfId="10225" xr:uid="{00000000-0005-0000-0000-0000A3070000}"/>
    <cellStyle name="Heading 1 2 3 2 2 6 4" xfId="5600" xr:uid="{00000000-0005-0000-0000-0000A4070000}"/>
    <cellStyle name="Heading 1 2 3 2 2 6 5" xfId="7142" xr:uid="{00000000-0005-0000-0000-0000A5070000}"/>
    <cellStyle name="Heading 1 2 3 2 2 6 6" xfId="11797" xr:uid="{00000000-0005-0000-0000-0000A6070000}"/>
    <cellStyle name="Heading 1 2 3 2 2 7" xfId="1601" xr:uid="{00000000-0005-0000-0000-0000A7070000}"/>
    <cellStyle name="Heading 1 2 3 2 2 7 2" xfId="1880" xr:uid="{00000000-0005-0000-0000-0000A8070000}"/>
    <cellStyle name="Heading 1 2 3 2 2 7 2 2" xfId="8092" xr:uid="{00000000-0005-0000-0000-0000A9070000}"/>
    <cellStyle name="Heading 1 2 3 2 2 7 3" xfId="4684" xr:uid="{00000000-0005-0000-0000-0000AA070000}"/>
    <cellStyle name="Heading 1 2 3 2 2 7 3 2" xfId="10896" xr:uid="{00000000-0005-0000-0000-0000AB070000}"/>
    <cellStyle name="Heading 1 2 3 2 2 7 4" xfId="6271" xr:uid="{00000000-0005-0000-0000-0000AC070000}"/>
    <cellStyle name="Heading 1 2 3 2 2 7 5" xfId="7813" xr:uid="{00000000-0005-0000-0000-0000AD070000}"/>
    <cellStyle name="Heading 1 2 3 2 2 8" xfId="2422" xr:uid="{00000000-0005-0000-0000-0000AE070000}"/>
    <cellStyle name="Heading 1 2 3 2 2 8 2" xfId="8634" xr:uid="{00000000-0005-0000-0000-0000AF070000}"/>
    <cellStyle name="Heading 1 2 3 2 2 9" xfId="3282" xr:uid="{00000000-0005-0000-0000-0000B0070000}"/>
    <cellStyle name="Heading 1 2 3 2 2 9 2" xfId="9494" xr:uid="{00000000-0005-0000-0000-0000B1070000}"/>
    <cellStyle name="Heading 1 2 3 2 3" xfId="156" xr:uid="{00000000-0005-0000-0000-0000B2070000}"/>
    <cellStyle name="Heading 1 2 3 2 3 10" xfId="4829" xr:uid="{00000000-0005-0000-0000-0000B3070000}"/>
    <cellStyle name="Heading 1 2 3 2 3 11" xfId="6371" xr:uid="{00000000-0005-0000-0000-0000B4070000}"/>
    <cellStyle name="Heading 1 2 3 2 3 12" xfId="10994" xr:uid="{00000000-0005-0000-0000-0000B5070000}"/>
    <cellStyle name="Heading 1 2 3 2 3 2" xfId="294" xr:uid="{00000000-0005-0000-0000-0000B6070000}"/>
    <cellStyle name="Heading 1 2 3 2 3 2 2" xfId="995" xr:uid="{00000000-0005-0000-0000-0000B7070000}"/>
    <cellStyle name="Heading 1 2 3 2 3 2 2 2" xfId="2081" xr:uid="{00000000-0005-0000-0000-0000B8070000}"/>
    <cellStyle name="Heading 1 2 3 2 3 2 2 2 2" xfId="8293" xr:uid="{00000000-0005-0000-0000-0000B9070000}"/>
    <cellStyle name="Heading 1 2 3 2 3 2 2 3" xfId="4078" xr:uid="{00000000-0005-0000-0000-0000BA070000}"/>
    <cellStyle name="Heading 1 2 3 2 3 2 2 3 2" xfId="10290" xr:uid="{00000000-0005-0000-0000-0000BB070000}"/>
    <cellStyle name="Heading 1 2 3 2 3 2 2 4" xfId="5665" xr:uid="{00000000-0005-0000-0000-0000BC070000}"/>
    <cellStyle name="Heading 1 2 3 2 3 2 2 5" xfId="7207" xr:uid="{00000000-0005-0000-0000-0000BD070000}"/>
    <cellStyle name="Heading 1 2 3 2 3 2 2 6" xfId="11862" xr:uid="{00000000-0005-0000-0000-0000BE070000}"/>
    <cellStyle name="Heading 1 2 3 2 3 2 3" xfId="3100" xr:uid="{00000000-0005-0000-0000-0000BF070000}"/>
    <cellStyle name="Heading 1 2 3 2 3 2 3 2" xfId="9312" xr:uid="{00000000-0005-0000-0000-0000C0070000}"/>
    <cellStyle name="Heading 1 2 3 2 3 2 4" xfId="3377" xr:uid="{00000000-0005-0000-0000-0000C1070000}"/>
    <cellStyle name="Heading 1 2 3 2 3 2 4 2" xfId="9589" xr:uid="{00000000-0005-0000-0000-0000C2070000}"/>
    <cellStyle name="Heading 1 2 3 2 3 2 5" xfId="4964" xr:uid="{00000000-0005-0000-0000-0000C3070000}"/>
    <cellStyle name="Heading 1 2 3 2 3 2 6" xfId="6506" xr:uid="{00000000-0005-0000-0000-0000C4070000}"/>
    <cellStyle name="Heading 1 2 3 2 3 2 7" xfId="11161" xr:uid="{00000000-0005-0000-0000-0000C5070000}"/>
    <cellStyle name="Heading 1 2 3 2 3 3" xfId="440" xr:uid="{00000000-0005-0000-0000-0000C6070000}"/>
    <cellStyle name="Heading 1 2 3 2 3 3 2" xfId="1141" xr:uid="{00000000-0005-0000-0000-0000C7070000}"/>
    <cellStyle name="Heading 1 2 3 2 3 3 2 2" xfId="1786" xr:uid="{00000000-0005-0000-0000-0000C8070000}"/>
    <cellStyle name="Heading 1 2 3 2 3 3 2 2 2" xfId="7998" xr:uid="{00000000-0005-0000-0000-0000C9070000}"/>
    <cellStyle name="Heading 1 2 3 2 3 3 2 3" xfId="4224" xr:uid="{00000000-0005-0000-0000-0000CA070000}"/>
    <cellStyle name="Heading 1 2 3 2 3 3 2 3 2" xfId="10436" xr:uid="{00000000-0005-0000-0000-0000CB070000}"/>
    <cellStyle name="Heading 1 2 3 2 3 3 2 4" xfId="5811" xr:uid="{00000000-0005-0000-0000-0000CC070000}"/>
    <cellStyle name="Heading 1 2 3 2 3 3 2 5" xfId="7353" xr:uid="{00000000-0005-0000-0000-0000CD070000}"/>
    <cellStyle name="Heading 1 2 3 2 3 3 2 6" xfId="12008" xr:uid="{00000000-0005-0000-0000-0000CE070000}"/>
    <cellStyle name="Heading 1 2 3 2 3 3 3" xfId="2310" xr:uid="{00000000-0005-0000-0000-0000CF070000}"/>
    <cellStyle name="Heading 1 2 3 2 3 3 3 2" xfId="8522" xr:uid="{00000000-0005-0000-0000-0000D0070000}"/>
    <cellStyle name="Heading 1 2 3 2 3 3 4" xfId="3523" xr:uid="{00000000-0005-0000-0000-0000D1070000}"/>
    <cellStyle name="Heading 1 2 3 2 3 3 4 2" xfId="9735" xr:uid="{00000000-0005-0000-0000-0000D2070000}"/>
    <cellStyle name="Heading 1 2 3 2 3 3 5" xfId="5110" xr:uid="{00000000-0005-0000-0000-0000D3070000}"/>
    <cellStyle name="Heading 1 2 3 2 3 3 6" xfId="6652" xr:uid="{00000000-0005-0000-0000-0000D4070000}"/>
    <cellStyle name="Heading 1 2 3 2 3 3 7" xfId="11307" xr:uid="{00000000-0005-0000-0000-0000D5070000}"/>
    <cellStyle name="Heading 1 2 3 2 3 4" xfId="578" xr:uid="{00000000-0005-0000-0000-0000D6070000}"/>
    <cellStyle name="Heading 1 2 3 2 3 4 2" xfId="1279" xr:uid="{00000000-0005-0000-0000-0000D7070000}"/>
    <cellStyle name="Heading 1 2 3 2 3 4 2 2" xfId="2152" xr:uid="{00000000-0005-0000-0000-0000D8070000}"/>
    <cellStyle name="Heading 1 2 3 2 3 4 2 2 2" xfId="8364" xr:uid="{00000000-0005-0000-0000-0000D9070000}"/>
    <cellStyle name="Heading 1 2 3 2 3 4 2 3" xfId="4362" xr:uid="{00000000-0005-0000-0000-0000DA070000}"/>
    <cellStyle name="Heading 1 2 3 2 3 4 2 3 2" xfId="10574" xr:uid="{00000000-0005-0000-0000-0000DB070000}"/>
    <cellStyle name="Heading 1 2 3 2 3 4 2 4" xfId="5949" xr:uid="{00000000-0005-0000-0000-0000DC070000}"/>
    <cellStyle name="Heading 1 2 3 2 3 4 2 5" xfId="7491" xr:uid="{00000000-0005-0000-0000-0000DD070000}"/>
    <cellStyle name="Heading 1 2 3 2 3 4 2 6" xfId="12146" xr:uid="{00000000-0005-0000-0000-0000DE070000}"/>
    <cellStyle name="Heading 1 2 3 2 3 4 3" xfId="2619" xr:uid="{00000000-0005-0000-0000-0000DF070000}"/>
    <cellStyle name="Heading 1 2 3 2 3 4 3 2" xfId="8831" xr:uid="{00000000-0005-0000-0000-0000E0070000}"/>
    <cellStyle name="Heading 1 2 3 2 3 4 4" xfId="3661" xr:uid="{00000000-0005-0000-0000-0000E1070000}"/>
    <cellStyle name="Heading 1 2 3 2 3 4 4 2" xfId="9873" xr:uid="{00000000-0005-0000-0000-0000E2070000}"/>
    <cellStyle name="Heading 1 2 3 2 3 4 5" xfId="5248" xr:uid="{00000000-0005-0000-0000-0000E3070000}"/>
    <cellStyle name="Heading 1 2 3 2 3 4 6" xfId="6790" xr:uid="{00000000-0005-0000-0000-0000E4070000}"/>
    <cellStyle name="Heading 1 2 3 2 3 4 7" xfId="11445" xr:uid="{00000000-0005-0000-0000-0000E5070000}"/>
    <cellStyle name="Heading 1 2 3 2 3 5" xfId="718" xr:uid="{00000000-0005-0000-0000-0000E6070000}"/>
    <cellStyle name="Heading 1 2 3 2 3 5 2" xfId="1419" xr:uid="{00000000-0005-0000-0000-0000E7070000}"/>
    <cellStyle name="Heading 1 2 3 2 3 5 2 2" xfId="3052" xr:uid="{00000000-0005-0000-0000-0000E8070000}"/>
    <cellStyle name="Heading 1 2 3 2 3 5 2 2 2" xfId="9264" xr:uid="{00000000-0005-0000-0000-0000E9070000}"/>
    <cellStyle name="Heading 1 2 3 2 3 5 2 3" xfId="4502" xr:uid="{00000000-0005-0000-0000-0000EA070000}"/>
    <cellStyle name="Heading 1 2 3 2 3 5 2 3 2" xfId="10714" xr:uid="{00000000-0005-0000-0000-0000EB070000}"/>
    <cellStyle name="Heading 1 2 3 2 3 5 2 4" xfId="6089" xr:uid="{00000000-0005-0000-0000-0000EC070000}"/>
    <cellStyle name="Heading 1 2 3 2 3 5 2 5" xfId="7631" xr:uid="{00000000-0005-0000-0000-0000ED070000}"/>
    <cellStyle name="Heading 1 2 3 2 3 5 2 6" xfId="12286" xr:uid="{00000000-0005-0000-0000-0000EE070000}"/>
    <cellStyle name="Heading 1 2 3 2 3 5 3" xfId="2872" xr:uid="{00000000-0005-0000-0000-0000EF070000}"/>
    <cellStyle name="Heading 1 2 3 2 3 5 3 2" xfId="9084" xr:uid="{00000000-0005-0000-0000-0000F0070000}"/>
    <cellStyle name="Heading 1 2 3 2 3 5 4" xfId="3801" xr:uid="{00000000-0005-0000-0000-0000F1070000}"/>
    <cellStyle name="Heading 1 2 3 2 3 5 4 2" xfId="10013" xr:uid="{00000000-0005-0000-0000-0000F2070000}"/>
    <cellStyle name="Heading 1 2 3 2 3 5 5" xfId="5388" xr:uid="{00000000-0005-0000-0000-0000F3070000}"/>
    <cellStyle name="Heading 1 2 3 2 3 5 6" xfId="6930" xr:uid="{00000000-0005-0000-0000-0000F4070000}"/>
    <cellStyle name="Heading 1 2 3 2 3 5 7" xfId="11585" xr:uid="{00000000-0005-0000-0000-0000F5070000}"/>
    <cellStyle name="Heading 1 2 3 2 3 6" xfId="890" xr:uid="{00000000-0005-0000-0000-0000F6070000}"/>
    <cellStyle name="Heading 1 2 3 2 3 6 2" xfId="2468" xr:uid="{00000000-0005-0000-0000-0000F7070000}"/>
    <cellStyle name="Heading 1 2 3 2 3 6 2 2" xfId="8680" xr:uid="{00000000-0005-0000-0000-0000F8070000}"/>
    <cellStyle name="Heading 1 2 3 2 3 6 3" xfId="3973" xr:uid="{00000000-0005-0000-0000-0000F9070000}"/>
    <cellStyle name="Heading 1 2 3 2 3 6 3 2" xfId="10185" xr:uid="{00000000-0005-0000-0000-0000FA070000}"/>
    <cellStyle name="Heading 1 2 3 2 3 6 4" xfId="5560" xr:uid="{00000000-0005-0000-0000-0000FB070000}"/>
    <cellStyle name="Heading 1 2 3 2 3 6 5" xfId="7102" xr:uid="{00000000-0005-0000-0000-0000FC070000}"/>
    <cellStyle name="Heading 1 2 3 2 3 6 6" xfId="11757" xr:uid="{00000000-0005-0000-0000-0000FD070000}"/>
    <cellStyle name="Heading 1 2 3 2 3 7" xfId="1561" xr:uid="{00000000-0005-0000-0000-0000FE070000}"/>
    <cellStyle name="Heading 1 2 3 2 3 7 2" xfId="2450" xr:uid="{00000000-0005-0000-0000-0000FF070000}"/>
    <cellStyle name="Heading 1 2 3 2 3 7 2 2" xfId="8662" xr:uid="{00000000-0005-0000-0000-000000080000}"/>
    <cellStyle name="Heading 1 2 3 2 3 7 3" xfId="4644" xr:uid="{00000000-0005-0000-0000-000001080000}"/>
    <cellStyle name="Heading 1 2 3 2 3 7 3 2" xfId="10856" xr:uid="{00000000-0005-0000-0000-000002080000}"/>
    <cellStyle name="Heading 1 2 3 2 3 7 4" xfId="6231" xr:uid="{00000000-0005-0000-0000-000003080000}"/>
    <cellStyle name="Heading 1 2 3 2 3 7 5" xfId="7773" xr:uid="{00000000-0005-0000-0000-000004080000}"/>
    <cellStyle name="Heading 1 2 3 2 3 8" xfId="2925" xr:uid="{00000000-0005-0000-0000-000005080000}"/>
    <cellStyle name="Heading 1 2 3 2 3 8 2" xfId="9137" xr:uid="{00000000-0005-0000-0000-000006080000}"/>
    <cellStyle name="Heading 1 2 3 2 3 9" xfId="3242" xr:uid="{00000000-0005-0000-0000-000007080000}"/>
    <cellStyle name="Heading 1 2 3 2 3 9 2" xfId="9454" xr:uid="{00000000-0005-0000-0000-000008080000}"/>
    <cellStyle name="Heading 1 2 3 2 4" xfId="253" xr:uid="{00000000-0005-0000-0000-000009080000}"/>
    <cellStyle name="Heading 1 2 3 2 4 2" xfId="954" xr:uid="{00000000-0005-0000-0000-00000A080000}"/>
    <cellStyle name="Heading 1 2 3 2 4 2 2" xfId="1797" xr:uid="{00000000-0005-0000-0000-00000B080000}"/>
    <cellStyle name="Heading 1 2 3 2 4 2 2 2" xfId="8009" xr:uid="{00000000-0005-0000-0000-00000C080000}"/>
    <cellStyle name="Heading 1 2 3 2 4 2 3" xfId="4037" xr:uid="{00000000-0005-0000-0000-00000D080000}"/>
    <cellStyle name="Heading 1 2 3 2 4 2 3 2" xfId="10249" xr:uid="{00000000-0005-0000-0000-00000E080000}"/>
    <cellStyle name="Heading 1 2 3 2 4 2 4" xfId="5624" xr:uid="{00000000-0005-0000-0000-00000F080000}"/>
    <cellStyle name="Heading 1 2 3 2 4 2 5" xfId="7166" xr:uid="{00000000-0005-0000-0000-000010080000}"/>
    <cellStyle name="Heading 1 2 3 2 4 2 6" xfId="11821" xr:uid="{00000000-0005-0000-0000-000011080000}"/>
    <cellStyle name="Heading 1 2 3 2 4 3" xfId="2879" xr:uid="{00000000-0005-0000-0000-000012080000}"/>
    <cellStyle name="Heading 1 2 3 2 4 3 2" xfId="9091" xr:uid="{00000000-0005-0000-0000-000013080000}"/>
    <cellStyle name="Heading 1 2 3 2 4 4" xfId="3336" xr:uid="{00000000-0005-0000-0000-000014080000}"/>
    <cellStyle name="Heading 1 2 3 2 4 4 2" xfId="9548" xr:uid="{00000000-0005-0000-0000-000015080000}"/>
    <cellStyle name="Heading 1 2 3 2 4 5" xfId="4923" xr:uid="{00000000-0005-0000-0000-000016080000}"/>
    <cellStyle name="Heading 1 2 3 2 4 6" xfId="6465" xr:uid="{00000000-0005-0000-0000-000017080000}"/>
    <cellStyle name="Heading 1 2 3 2 4 7" xfId="11120" xr:uid="{00000000-0005-0000-0000-000018080000}"/>
    <cellStyle name="Heading 1 2 3 2 5" xfId="380" xr:uid="{00000000-0005-0000-0000-000019080000}"/>
    <cellStyle name="Heading 1 2 3 2 5 2" xfId="1081" xr:uid="{00000000-0005-0000-0000-00001A080000}"/>
    <cellStyle name="Heading 1 2 3 2 5 2 2" xfId="2804" xr:uid="{00000000-0005-0000-0000-00001B080000}"/>
    <cellStyle name="Heading 1 2 3 2 5 2 2 2" xfId="9016" xr:uid="{00000000-0005-0000-0000-00001C080000}"/>
    <cellStyle name="Heading 1 2 3 2 5 2 3" xfId="4164" xr:uid="{00000000-0005-0000-0000-00001D080000}"/>
    <cellStyle name="Heading 1 2 3 2 5 2 3 2" xfId="10376" xr:uid="{00000000-0005-0000-0000-00001E080000}"/>
    <cellStyle name="Heading 1 2 3 2 5 2 4" xfId="5751" xr:uid="{00000000-0005-0000-0000-00001F080000}"/>
    <cellStyle name="Heading 1 2 3 2 5 2 5" xfId="7293" xr:uid="{00000000-0005-0000-0000-000020080000}"/>
    <cellStyle name="Heading 1 2 3 2 5 2 6" xfId="11948" xr:uid="{00000000-0005-0000-0000-000021080000}"/>
    <cellStyle name="Heading 1 2 3 2 5 3" xfId="1843" xr:uid="{00000000-0005-0000-0000-000022080000}"/>
    <cellStyle name="Heading 1 2 3 2 5 3 2" xfId="8055" xr:uid="{00000000-0005-0000-0000-000023080000}"/>
    <cellStyle name="Heading 1 2 3 2 5 4" xfId="3463" xr:uid="{00000000-0005-0000-0000-000024080000}"/>
    <cellStyle name="Heading 1 2 3 2 5 4 2" xfId="9675" xr:uid="{00000000-0005-0000-0000-000025080000}"/>
    <cellStyle name="Heading 1 2 3 2 5 5" xfId="5050" xr:uid="{00000000-0005-0000-0000-000026080000}"/>
    <cellStyle name="Heading 1 2 3 2 5 6" xfId="6592" xr:uid="{00000000-0005-0000-0000-000027080000}"/>
    <cellStyle name="Heading 1 2 3 2 5 7" xfId="11247" xr:uid="{00000000-0005-0000-0000-000028080000}"/>
    <cellStyle name="Heading 1 2 3 2 6" xfId="518" xr:uid="{00000000-0005-0000-0000-000029080000}"/>
    <cellStyle name="Heading 1 2 3 2 6 2" xfId="1219" xr:uid="{00000000-0005-0000-0000-00002A080000}"/>
    <cellStyle name="Heading 1 2 3 2 6 2 2" xfId="1682" xr:uid="{00000000-0005-0000-0000-00002B080000}"/>
    <cellStyle name="Heading 1 2 3 2 6 2 2 2" xfId="7894" xr:uid="{00000000-0005-0000-0000-00002C080000}"/>
    <cellStyle name="Heading 1 2 3 2 6 2 3" xfId="4302" xr:uid="{00000000-0005-0000-0000-00002D080000}"/>
    <cellStyle name="Heading 1 2 3 2 6 2 3 2" xfId="10514" xr:uid="{00000000-0005-0000-0000-00002E080000}"/>
    <cellStyle name="Heading 1 2 3 2 6 2 4" xfId="5889" xr:uid="{00000000-0005-0000-0000-00002F080000}"/>
    <cellStyle name="Heading 1 2 3 2 6 2 5" xfId="7431" xr:uid="{00000000-0005-0000-0000-000030080000}"/>
    <cellStyle name="Heading 1 2 3 2 6 2 6" xfId="12086" xr:uid="{00000000-0005-0000-0000-000031080000}"/>
    <cellStyle name="Heading 1 2 3 2 6 3" xfId="2857" xr:uid="{00000000-0005-0000-0000-000032080000}"/>
    <cellStyle name="Heading 1 2 3 2 6 3 2" xfId="9069" xr:uid="{00000000-0005-0000-0000-000033080000}"/>
    <cellStyle name="Heading 1 2 3 2 6 4" xfId="3601" xr:uid="{00000000-0005-0000-0000-000034080000}"/>
    <cellStyle name="Heading 1 2 3 2 6 4 2" xfId="9813" xr:uid="{00000000-0005-0000-0000-000035080000}"/>
    <cellStyle name="Heading 1 2 3 2 6 5" xfId="5188" xr:uid="{00000000-0005-0000-0000-000036080000}"/>
    <cellStyle name="Heading 1 2 3 2 6 6" xfId="6730" xr:uid="{00000000-0005-0000-0000-000037080000}"/>
    <cellStyle name="Heading 1 2 3 2 6 7" xfId="11385" xr:uid="{00000000-0005-0000-0000-000038080000}"/>
    <cellStyle name="Heading 1 2 3 2 7" xfId="658" xr:uid="{00000000-0005-0000-0000-000039080000}"/>
    <cellStyle name="Heading 1 2 3 2 7 2" xfId="1359" xr:uid="{00000000-0005-0000-0000-00003A080000}"/>
    <cellStyle name="Heading 1 2 3 2 7 2 2" xfId="2558" xr:uid="{00000000-0005-0000-0000-00003B080000}"/>
    <cellStyle name="Heading 1 2 3 2 7 2 2 2" xfId="8770" xr:uid="{00000000-0005-0000-0000-00003C080000}"/>
    <cellStyle name="Heading 1 2 3 2 7 2 3" xfId="4442" xr:uid="{00000000-0005-0000-0000-00003D080000}"/>
    <cellStyle name="Heading 1 2 3 2 7 2 3 2" xfId="10654" xr:uid="{00000000-0005-0000-0000-00003E080000}"/>
    <cellStyle name="Heading 1 2 3 2 7 2 4" xfId="6029" xr:uid="{00000000-0005-0000-0000-00003F080000}"/>
    <cellStyle name="Heading 1 2 3 2 7 2 5" xfId="7571" xr:uid="{00000000-0005-0000-0000-000040080000}"/>
    <cellStyle name="Heading 1 2 3 2 7 2 6" xfId="12226" xr:uid="{00000000-0005-0000-0000-000041080000}"/>
    <cellStyle name="Heading 1 2 3 2 7 3" xfId="2376" xr:uid="{00000000-0005-0000-0000-000042080000}"/>
    <cellStyle name="Heading 1 2 3 2 7 3 2" xfId="8588" xr:uid="{00000000-0005-0000-0000-000043080000}"/>
    <cellStyle name="Heading 1 2 3 2 7 4" xfId="3741" xr:uid="{00000000-0005-0000-0000-000044080000}"/>
    <cellStyle name="Heading 1 2 3 2 7 4 2" xfId="9953" xr:uid="{00000000-0005-0000-0000-000045080000}"/>
    <cellStyle name="Heading 1 2 3 2 7 5" xfId="5328" xr:uid="{00000000-0005-0000-0000-000046080000}"/>
    <cellStyle name="Heading 1 2 3 2 7 6" xfId="6870" xr:uid="{00000000-0005-0000-0000-000047080000}"/>
    <cellStyle name="Heading 1 2 3 2 7 7" xfId="11525" xr:uid="{00000000-0005-0000-0000-000048080000}"/>
    <cellStyle name="Heading 1 2 3 2 8" xfId="830" xr:uid="{00000000-0005-0000-0000-000049080000}"/>
    <cellStyle name="Heading 1 2 3 2 8 2" xfId="1640" xr:uid="{00000000-0005-0000-0000-00004A080000}"/>
    <cellStyle name="Heading 1 2 3 2 8 2 2" xfId="7852" xr:uid="{00000000-0005-0000-0000-00004B080000}"/>
    <cellStyle name="Heading 1 2 3 2 8 3" xfId="3913" xr:uid="{00000000-0005-0000-0000-00004C080000}"/>
    <cellStyle name="Heading 1 2 3 2 8 3 2" xfId="10125" xr:uid="{00000000-0005-0000-0000-00004D080000}"/>
    <cellStyle name="Heading 1 2 3 2 8 4" xfId="5500" xr:uid="{00000000-0005-0000-0000-00004E080000}"/>
    <cellStyle name="Heading 1 2 3 2 8 5" xfId="7042" xr:uid="{00000000-0005-0000-0000-00004F080000}"/>
    <cellStyle name="Heading 1 2 3 2 8 6" xfId="11697" xr:uid="{00000000-0005-0000-0000-000050080000}"/>
    <cellStyle name="Heading 1 2 3 2 9" xfId="1501" xr:uid="{00000000-0005-0000-0000-000051080000}"/>
    <cellStyle name="Heading 1 2 3 2 9 2" xfId="2772" xr:uid="{00000000-0005-0000-0000-000052080000}"/>
    <cellStyle name="Heading 1 2 3 2 9 2 2" xfId="8984" xr:uid="{00000000-0005-0000-0000-000053080000}"/>
    <cellStyle name="Heading 1 2 3 2 9 3" xfId="4584" xr:uid="{00000000-0005-0000-0000-000054080000}"/>
    <cellStyle name="Heading 1 2 3 2 9 3 2" xfId="10796" xr:uid="{00000000-0005-0000-0000-000055080000}"/>
    <cellStyle name="Heading 1 2 3 2 9 4" xfId="6171" xr:uid="{00000000-0005-0000-0000-000056080000}"/>
    <cellStyle name="Heading 1 2 3 2 9 5" xfId="7713" xr:uid="{00000000-0005-0000-0000-000057080000}"/>
    <cellStyle name="Heading 1 2 3 3" xfId="136" xr:uid="{00000000-0005-0000-0000-000058080000}"/>
    <cellStyle name="Heading 1 2 3 3 10" xfId="4809" xr:uid="{00000000-0005-0000-0000-000059080000}"/>
    <cellStyle name="Heading 1 2 3 3 11" xfId="6351" xr:uid="{00000000-0005-0000-0000-00005A080000}"/>
    <cellStyle name="Heading 1 2 3 3 12" xfId="10966" xr:uid="{00000000-0005-0000-0000-00005B080000}"/>
    <cellStyle name="Heading 1 2 3 3 2" xfId="250" xr:uid="{00000000-0005-0000-0000-00005C080000}"/>
    <cellStyle name="Heading 1 2 3 3 2 2" xfId="951" xr:uid="{00000000-0005-0000-0000-00005D080000}"/>
    <cellStyle name="Heading 1 2 3 3 2 2 2" xfId="2691" xr:uid="{00000000-0005-0000-0000-00005E080000}"/>
    <cellStyle name="Heading 1 2 3 3 2 2 2 2" xfId="8903" xr:uid="{00000000-0005-0000-0000-00005F080000}"/>
    <cellStyle name="Heading 1 2 3 3 2 2 3" xfId="4034" xr:uid="{00000000-0005-0000-0000-000060080000}"/>
    <cellStyle name="Heading 1 2 3 3 2 2 3 2" xfId="10246" xr:uid="{00000000-0005-0000-0000-000061080000}"/>
    <cellStyle name="Heading 1 2 3 3 2 2 4" xfId="5621" xr:uid="{00000000-0005-0000-0000-000062080000}"/>
    <cellStyle name="Heading 1 2 3 3 2 2 5" xfId="7163" xr:uid="{00000000-0005-0000-0000-000063080000}"/>
    <cellStyle name="Heading 1 2 3 3 2 2 6" xfId="11818" xr:uid="{00000000-0005-0000-0000-000064080000}"/>
    <cellStyle name="Heading 1 2 3 3 2 3" xfId="2499" xr:uid="{00000000-0005-0000-0000-000065080000}"/>
    <cellStyle name="Heading 1 2 3 3 2 3 2" xfId="8711" xr:uid="{00000000-0005-0000-0000-000066080000}"/>
    <cellStyle name="Heading 1 2 3 3 2 4" xfId="3333" xr:uid="{00000000-0005-0000-0000-000067080000}"/>
    <cellStyle name="Heading 1 2 3 3 2 4 2" xfId="9545" xr:uid="{00000000-0005-0000-0000-000068080000}"/>
    <cellStyle name="Heading 1 2 3 3 2 5" xfId="4920" xr:uid="{00000000-0005-0000-0000-000069080000}"/>
    <cellStyle name="Heading 1 2 3 3 2 6" xfId="6462" xr:uid="{00000000-0005-0000-0000-00006A080000}"/>
    <cellStyle name="Heading 1 2 3 3 2 7" xfId="11117" xr:uid="{00000000-0005-0000-0000-00006B080000}"/>
    <cellStyle name="Heading 1 2 3 3 3" xfId="420" xr:uid="{00000000-0005-0000-0000-00006C080000}"/>
    <cellStyle name="Heading 1 2 3 3 3 2" xfId="1121" xr:uid="{00000000-0005-0000-0000-00006D080000}"/>
    <cellStyle name="Heading 1 2 3 3 3 2 2" xfId="2464" xr:uid="{00000000-0005-0000-0000-00006E080000}"/>
    <cellStyle name="Heading 1 2 3 3 3 2 2 2" xfId="8676" xr:uid="{00000000-0005-0000-0000-00006F080000}"/>
    <cellStyle name="Heading 1 2 3 3 3 2 3" xfId="4204" xr:uid="{00000000-0005-0000-0000-000070080000}"/>
    <cellStyle name="Heading 1 2 3 3 3 2 3 2" xfId="10416" xr:uid="{00000000-0005-0000-0000-000071080000}"/>
    <cellStyle name="Heading 1 2 3 3 3 2 4" xfId="5791" xr:uid="{00000000-0005-0000-0000-000072080000}"/>
    <cellStyle name="Heading 1 2 3 3 3 2 5" xfId="7333" xr:uid="{00000000-0005-0000-0000-000073080000}"/>
    <cellStyle name="Heading 1 2 3 3 3 2 6" xfId="11988" xr:uid="{00000000-0005-0000-0000-000074080000}"/>
    <cellStyle name="Heading 1 2 3 3 3 3" xfId="2760" xr:uid="{00000000-0005-0000-0000-000075080000}"/>
    <cellStyle name="Heading 1 2 3 3 3 3 2" xfId="8972" xr:uid="{00000000-0005-0000-0000-000076080000}"/>
    <cellStyle name="Heading 1 2 3 3 3 4" xfId="3503" xr:uid="{00000000-0005-0000-0000-000077080000}"/>
    <cellStyle name="Heading 1 2 3 3 3 4 2" xfId="9715" xr:uid="{00000000-0005-0000-0000-000078080000}"/>
    <cellStyle name="Heading 1 2 3 3 3 5" xfId="5090" xr:uid="{00000000-0005-0000-0000-000079080000}"/>
    <cellStyle name="Heading 1 2 3 3 3 6" xfId="6632" xr:uid="{00000000-0005-0000-0000-00007A080000}"/>
    <cellStyle name="Heading 1 2 3 3 3 7" xfId="11287" xr:uid="{00000000-0005-0000-0000-00007B080000}"/>
    <cellStyle name="Heading 1 2 3 3 4" xfId="558" xr:uid="{00000000-0005-0000-0000-00007C080000}"/>
    <cellStyle name="Heading 1 2 3 3 4 2" xfId="1259" xr:uid="{00000000-0005-0000-0000-00007D080000}"/>
    <cellStyle name="Heading 1 2 3 3 4 2 2" xfId="2683" xr:uid="{00000000-0005-0000-0000-00007E080000}"/>
    <cellStyle name="Heading 1 2 3 3 4 2 2 2" xfId="8895" xr:uid="{00000000-0005-0000-0000-00007F080000}"/>
    <cellStyle name="Heading 1 2 3 3 4 2 3" xfId="4342" xr:uid="{00000000-0005-0000-0000-000080080000}"/>
    <cellStyle name="Heading 1 2 3 3 4 2 3 2" xfId="10554" xr:uid="{00000000-0005-0000-0000-000081080000}"/>
    <cellStyle name="Heading 1 2 3 3 4 2 4" xfId="5929" xr:uid="{00000000-0005-0000-0000-000082080000}"/>
    <cellStyle name="Heading 1 2 3 3 4 2 5" xfId="7471" xr:uid="{00000000-0005-0000-0000-000083080000}"/>
    <cellStyle name="Heading 1 2 3 3 4 2 6" xfId="12126" xr:uid="{00000000-0005-0000-0000-000084080000}"/>
    <cellStyle name="Heading 1 2 3 3 4 3" xfId="2496" xr:uid="{00000000-0005-0000-0000-000085080000}"/>
    <cellStyle name="Heading 1 2 3 3 4 3 2" xfId="8708" xr:uid="{00000000-0005-0000-0000-000086080000}"/>
    <cellStyle name="Heading 1 2 3 3 4 4" xfId="3641" xr:uid="{00000000-0005-0000-0000-000087080000}"/>
    <cellStyle name="Heading 1 2 3 3 4 4 2" xfId="9853" xr:uid="{00000000-0005-0000-0000-000088080000}"/>
    <cellStyle name="Heading 1 2 3 3 4 5" xfId="5228" xr:uid="{00000000-0005-0000-0000-000089080000}"/>
    <cellStyle name="Heading 1 2 3 3 4 6" xfId="6770" xr:uid="{00000000-0005-0000-0000-00008A080000}"/>
    <cellStyle name="Heading 1 2 3 3 4 7" xfId="11425" xr:uid="{00000000-0005-0000-0000-00008B080000}"/>
    <cellStyle name="Heading 1 2 3 3 5" xfId="698" xr:uid="{00000000-0005-0000-0000-00008C080000}"/>
    <cellStyle name="Heading 1 2 3 3 5 2" xfId="1399" xr:uid="{00000000-0005-0000-0000-00008D080000}"/>
    <cellStyle name="Heading 1 2 3 3 5 2 2" xfId="2991" xr:uid="{00000000-0005-0000-0000-00008E080000}"/>
    <cellStyle name="Heading 1 2 3 3 5 2 2 2" xfId="9203" xr:uid="{00000000-0005-0000-0000-00008F080000}"/>
    <cellStyle name="Heading 1 2 3 3 5 2 3" xfId="4482" xr:uid="{00000000-0005-0000-0000-000090080000}"/>
    <cellStyle name="Heading 1 2 3 3 5 2 3 2" xfId="10694" xr:uid="{00000000-0005-0000-0000-000091080000}"/>
    <cellStyle name="Heading 1 2 3 3 5 2 4" xfId="6069" xr:uid="{00000000-0005-0000-0000-000092080000}"/>
    <cellStyle name="Heading 1 2 3 3 5 2 5" xfId="7611" xr:uid="{00000000-0005-0000-0000-000093080000}"/>
    <cellStyle name="Heading 1 2 3 3 5 2 6" xfId="12266" xr:uid="{00000000-0005-0000-0000-000094080000}"/>
    <cellStyle name="Heading 1 2 3 3 5 3" xfId="2088" xr:uid="{00000000-0005-0000-0000-000095080000}"/>
    <cellStyle name="Heading 1 2 3 3 5 3 2" xfId="8300" xr:uid="{00000000-0005-0000-0000-000096080000}"/>
    <cellStyle name="Heading 1 2 3 3 5 4" xfId="3781" xr:uid="{00000000-0005-0000-0000-000097080000}"/>
    <cellStyle name="Heading 1 2 3 3 5 4 2" xfId="9993" xr:uid="{00000000-0005-0000-0000-000098080000}"/>
    <cellStyle name="Heading 1 2 3 3 5 5" xfId="5368" xr:uid="{00000000-0005-0000-0000-000099080000}"/>
    <cellStyle name="Heading 1 2 3 3 5 6" xfId="6910" xr:uid="{00000000-0005-0000-0000-00009A080000}"/>
    <cellStyle name="Heading 1 2 3 3 5 7" xfId="11565" xr:uid="{00000000-0005-0000-0000-00009B080000}"/>
    <cellStyle name="Heading 1 2 3 3 6" xfId="870" xr:uid="{00000000-0005-0000-0000-00009C080000}"/>
    <cellStyle name="Heading 1 2 3 3 6 2" xfId="2965" xr:uid="{00000000-0005-0000-0000-00009D080000}"/>
    <cellStyle name="Heading 1 2 3 3 6 2 2" xfId="9177" xr:uid="{00000000-0005-0000-0000-00009E080000}"/>
    <cellStyle name="Heading 1 2 3 3 6 3" xfId="3953" xr:uid="{00000000-0005-0000-0000-00009F080000}"/>
    <cellStyle name="Heading 1 2 3 3 6 3 2" xfId="10165" xr:uid="{00000000-0005-0000-0000-0000A0080000}"/>
    <cellStyle name="Heading 1 2 3 3 6 4" xfId="5540" xr:uid="{00000000-0005-0000-0000-0000A1080000}"/>
    <cellStyle name="Heading 1 2 3 3 6 5" xfId="7082" xr:uid="{00000000-0005-0000-0000-0000A2080000}"/>
    <cellStyle name="Heading 1 2 3 3 6 6" xfId="11100" xr:uid="{00000000-0005-0000-0000-0000A3080000}"/>
    <cellStyle name="Heading 1 2 3 3 7" xfId="1541" xr:uid="{00000000-0005-0000-0000-0000A4080000}"/>
    <cellStyle name="Heading 1 2 3 3 7 2" xfId="2262" xr:uid="{00000000-0005-0000-0000-0000A5080000}"/>
    <cellStyle name="Heading 1 2 3 3 7 2 2" xfId="8474" xr:uid="{00000000-0005-0000-0000-0000A6080000}"/>
    <cellStyle name="Heading 1 2 3 3 7 3" xfId="4624" xr:uid="{00000000-0005-0000-0000-0000A7080000}"/>
    <cellStyle name="Heading 1 2 3 3 7 3 2" xfId="10836" xr:uid="{00000000-0005-0000-0000-0000A8080000}"/>
    <cellStyle name="Heading 1 2 3 3 7 4" xfId="6211" xr:uid="{00000000-0005-0000-0000-0000A9080000}"/>
    <cellStyle name="Heading 1 2 3 3 7 5" xfId="7753" xr:uid="{00000000-0005-0000-0000-0000AA080000}"/>
    <cellStyle name="Heading 1 2 3 3 7 6" xfId="11737" xr:uid="{00000000-0005-0000-0000-0000AB080000}"/>
    <cellStyle name="Heading 1 2 3 3 8" xfId="2867" xr:uid="{00000000-0005-0000-0000-0000AC080000}"/>
    <cellStyle name="Heading 1 2 3 3 8 2" xfId="9079" xr:uid="{00000000-0005-0000-0000-0000AD080000}"/>
    <cellStyle name="Heading 1 2 3 3 9" xfId="3222" xr:uid="{00000000-0005-0000-0000-0000AE080000}"/>
    <cellStyle name="Heading 1 2 3 3 9 2" xfId="9434" xr:uid="{00000000-0005-0000-0000-0000AF080000}"/>
    <cellStyle name="Heading 1 2 3 4" xfId="179" xr:uid="{00000000-0005-0000-0000-0000B0080000}"/>
    <cellStyle name="Heading 1 2 3 4 10" xfId="4849" xr:uid="{00000000-0005-0000-0000-0000B1080000}"/>
    <cellStyle name="Heading 1 2 3 4 11" xfId="6391" xr:uid="{00000000-0005-0000-0000-0000B2080000}"/>
    <cellStyle name="Heading 1 2 3 4 12" xfId="10995" xr:uid="{00000000-0005-0000-0000-0000B3080000}"/>
    <cellStyle name="Heading 1 2 3 4 2" xfId="355" xr:uid="{00000000-0005-0000-0000-0000B4080000}"/>
    <cellStyle name="Heading 1 2 3 4 2 2" xfId="1056" xr:uid="{00000000-0005-0000-0000-0000B5080000}"/>
    <cellStyle name="Heading 1 2 3 4 2 2 2" xfId="3021" xr:uid="{00000000-0005-0000-0000-0000B6080000}"/>
    <cellStyle name="Heading 1 2 3 4 2 2 2 2" xfId="9233" xr:uid="{00000000-0005-0000-0000-0000B7080000}"/>
    <cellStyle name="Heading 1 2 3 4 2 2 3" xfId="4139" xr:uid="{00000000-0005-0000-0000-0000B8080000}"/>
    <cellStyle name="Heading 1 2 3 4 2 2 3 2" xfId="10351" xr:uid="{00000000-0005-0000-0000-0000B9080000}"/>
    <cellStyle name="Heading 1 2 3 4 2 2 4" xfId="5726" xr:uid="{00000000-0005-0000-0000-0000BA080000}"/>
    <cellStyle name="Heading 1 2 3 4 2 2 5" xfId="7268" xr:uid="{00000000-0005-0000-0000-0000BB080000}"/>
    <cellStyle name="Heading 1 2 3 4 2 2 6" xfId="11923" xr:uid="{00000000-0005-0000-0000-0000BC080000}"/>
    <cellStyle name="Heading 1 2 3 4 2 3" xfId="2668" xr:uid="{00000000-0005-0000-0000-0000BD080000}"/>
    <cellStyle name="Heading 1 2 3 4 2 3 2" xfId="8880" xr:uid="{00000000-0005-0000-0000-0000BE080000}"/>
    <cellStyle name="Heading 1 2 3 4 2 4" xfId="3438" xr:uid="{00000000-0005-0000-0000-0000BF080000}"/>
    <cellStyle name="Heading 1 2 3 4 2 4 2" xfId="9650" xr:uid="{00000000-0005-0000-0000-0000C0080000}"/>
    <cellStyle name="Heading 1 2 3 4 2 5" xfId="5025" xr:uid="{00000000-0005-0000-0000-0000C1080000}"/>
    <cellStyle name="Heading 1 2 3 4 2 6" xfId="6567" xr:uid="{00000000-0005-0000-0000-0000C2080000}"/>
    <cellStyle name="Heading 1 2 3 4 2 7" xfId="11222" xr:uid="{00000000-0005-0000-0000-0000C3080000}"/>
    <cellStyle name="Heading 1 2 3 4 3" xfId="460" xr:uid="{00000000-0005-0000-0000-0000C4080000}"/>
    <cellStyle name="Heading 1 2 3 4 3 2" xfId="1161" xr:uid="{00000000-0005-0000-0000-0000C5080000}"/>
    <cellStyle name="Heading 1 2 3 4 3 2 2" xfId="1983" xr:uid="{00000000-0005-0000-0000-0000C6080000}"/>
    <cellStyle name="Heading 1 2 3 4 3 2 2 2" xfId="8195" xr:uid="{00000000-0005-0000-0000-0000C7080000}"/>
    <cellStyle name="Heading 1 2 3 4 3 2 3" xfId="4244" xr:uid="{00000000-0005-0000-0000-0000C8080000}"/>
    <cellStyle name="Heading 1 2 3 4 3 2 3 2" xfId="10456" xr:uid="{00000000-0005-0000-0000-0000C9080000}"/>
    <cellStyle name="Heading 1 2 3 4 3 2 4" xfId="5831" xr:uid="{00000000-0005-0000-0000-0000CA080000}"/>
    <cellStyle name="Heading 1 2 3 4 3 2 5" xfId="7373" xr:uid="{00000000-0005-0000-0000-0000CB080000}"/>
    <cellStyle name="Heading 1 2 3 4 3 2 6" xfId="12028" xr:uid="{00000000-0005-0000-0000-0000CC080000}"/>
    <cellStyle name="Heading 1 2 3 4 3 3" xfId="2401" xr:uid="{00000000-0005-0000-0000-0000CD080000}"/>
    <cellStyle name="Heading 1 2 3 4 3 3 2" xfId="8613" xr:uid="{00000000-0005-0000-0000-0000CE080000}"/>
    <cellStyle name="Heading 1 2 3 4 3 4" xfId="3543" xr:uid="{00000000-0005-0000-0000-0000CF080000}"/>
    <cellStyle name="Heading 1 2 3 4 3 4 2" xfId="9755" xr:uid="{00000000-0005-0000-0000-0000D0080000}"/>
    <cellStyle name="Heading 1 2 3 4 3 5" xfId="5130" xr:uid="{00000000-0005-0000-0000-0000D1080000}"/>
    <cellStyle name="Heading 1 2 3 4 3 6" xfId="6672" xr:uid="{00000000-0005-0000-0000-0000D2080000}"/>
    <cellStyle name="Heading 1 2 3 4 3 7" xfId="11327" xr:uid="{00000000-0005-0000-0000-0000D3080000}"/>
    <cellStyle name="Heading 1 2 3 4 4" xfId="598" xr:uid="{00000000-0005-0000-0000-0000D4080000}"/>
    <cellStyle name="Heading 1 2 3 4 4 2" xfId="1299" xr:uid="{00000000-0005-0000-0000-0000D5080000}"/>
    <cellStyle name="Heading 1 2 3 4 4 2 2" xfId="1663" xr:uid="{00000000-0005-0000-0000-0000D6080000}"/>
    <cellStyle name="Heading 1 2 3 4 4 2 2 2" xfId="7875" xr:uid="{00000000-0005-0000-0000-0000D7080000}"/>
    <cellStyle name="Heading 1 2 3 4 4 2 3" xfId="4382" xr:uid="{00000000-0005-0000-0000-0000D8080000}"/>
    <cellStyle name="Heading 1 2 3 4 4 2 3 2" xfId="10594" xr:uid="{00000000-0005-0000-0000-0000D9080000}"/>
    <cellStyle name="Heading 1 2 3 4 4 2 4" xfId="5969" xr:uid="{00000000-0005-0000-0000-0000DA080000}"/>
    <cellStyle name="Heading 1 2 3 4 4 2 5" xfId="7511" xr:uid="{00000000-0005-0000-0000-0000DB080000}"/>
    <cellStyle name="Heading 1 2 3 4 4 2 6" xfId="12166" xr:uid="{00000000-0005-0000-0000-0000DC080000}"/>
    <cellStyle name="Heading 1 2 3 4 4 3" xfId="2169" xr:uid="{00000000-0005-0000-0000-0000DD080000}"/>
    <cellStyle name="Heading 1 2 3 4 4 3 2" xfId="8381" xr:uid="{00000000-0005-0000-0000-0000DE080000}"/>
    <cellStyle name="Heading 1 2 3 4 4 4" xfId="3681" xr:uid="{00000000-0005-0000-0000-0000DF080000}"/>
    <cellStyle name="Heading 1 2 3 4 4 4 2" xfId="9893" xr:uid="{00000000-0005-0000-0000-0000E0080000}"/>
    <cellStyle name="Heading 1 2 3 4 4 5" xfId="5268" xr:uid="{00000000-0005-0000-0000-0000E1080000}"/>
    <cellStyle name="Heading 1 2 3 4 4 6" xfId="6810" xr:uid="{00000000-0005-0000-0000-0000E2080000}"/>
    <cellStyle name="Heading 1 2 3 4 4 7" xfId="11465" xr:uid="{00000000-0005-0000-0000-0000E3080000}"/>
    <cellStyle name="Heading 1 2 3 4 5" xfId="738" xr:uid="{00000000-0005-0000-0000-0000E4080000}"/>
    <cellStyle name="Heading 1 2 3 4 5 2" xfId="1439" xr:uid="{00000000-0005-0000-0000-0000E5080000}"/>
    <cellStyle name="Heading 1 2 3 4 5 2 2" xfId="1734" xr:uid="{00000000-0005-0000-0000-0000E6080000}"/>
    <cellStyle name="Heading 1 2 3 4 5 2 2 2" xfId="7946" xr:uid="{00000000-0005-0000-0000-0000E7080000}"/>
    <cellStyle name="Heading 1 2 3 4 5 2 3" xfId="4522" xr:uid="{00000000-0005-0000-0000-0000E8080000}"/>
    <cellStyle name="Heading 1 2 3 4 5 2 3 2" xfId="10734" xr:uid="{00000000-0005-0000-0000-0000E9080000}"/>
    <cellStyle name="Heading 1 2 3 4 5 2 4" xfId="6109" xr:uid="{00000000-0005-0000-0000-0000EA080000}"/>
    <cellStyle name="Heading 1 2 3 4 5 2 5" xfId="7651" xr:uid="{00000000-0005-0000-0000-0000EB080000}"/>
    <cellStyle name="Heading 1 2 3 4 5 2 6" xfId="12306" xr:uid="{00000000-0005-0000-0000-0000EC080000}"/>
    <cellStyle name="Heading 1 2 3 4 5 3" xfId="2811" xr:uid="{00000000-0005-0000-0000-0000ED080000}"/>
    <cellStyle name="Heading 1 2 3 4 5 3 2" xfId="9023" xr:uid="{00000000-0005-0000-0000-0000EE080000}"/>
    <cellStyle name="Heading 1 2 3 4 5 4" xfId="3821" xr:uid="{00000000-0005-0000-0000-0000EF080000}"/>
    <cellStyle name="Heading 1 2 3 4 5 4 2" xfId="10033" xr:uid="{00000000-0005-0000-0000-0000F0080000}"/>
    <cellStyle name="Heading 1 2 3 4 5 5" xfId="5408" xr:uid="{00000000-0005-0000-0000-0000F1080000}"/>
    <cellStyle name="Heading 1 2 3 4 5 6" xfId="6950" xr:uid="{00000000-0005-0000-0000-0000F2080000}"/>
    <cellStyle name="Heading 1 2 3 4 5 7" xfId="11605" xr:uid="{00000000-0005-0000-0000-0000F3080000}"/>
    <cellStyle name="Heading 1 2 3 4 6" xfId="910" xr:uid="{00000000-0005-0000-0000-0000F4080000}"/>
    <cellStyle name="Heading 1 2 3 4 6 2" xfId="1790" xr:uid="{00000000-0005-0000-0000-0000F5080000}"/>
    <cellStyle name="Heading 1 2 3 4 6 2 2" xfId="8002" xr:uid="{00000000-0005-0000-0000-0000F6080000}"/>
    <cellStyle name="Heading 1 2 3 4 6 3" xfId="3993" xr:uid="{00000000-0005-0000-0000-0000F7080000}"/>
    <cellStyle name="Heading 1 2 3 4 6 3 2" xfId="10205" xr:uid="{00000000-0005-0000-0000-0000F8080000}"/>
    <cellStyle name="Heading 1 2 3 4 6 4" xfId="5580" xr:uid="{00000000-0005-0000-0000-0000F9080000}"/>
    <cellStyle name="Heading 1 2 3 4 6 5" xfId="7122" xr:uid="{00000000-0005-0000-0000-0000FA080000}"/>
    <cellStyle name="Heading 1 2 3 4 6 6" xfId="11777" xr:uid="{00000000-0005-0000-0000-0000FB080000}"/>
    <cellStyle name="Heading 1 2 3 4 7" xfId="1581" xr:uid="{00000000-0005-0000-0000-0000FC080000}"/>
    <cellStyle name="Heading 1 2 3 4 7 2" xfId="3126" xr:uid="{00000000-0005-0000-0000-0000FD080000}"/>
    <cellStyle name="Heading 1 2 3 4 7 2 2" xfId="9338" xr:uid="{00000000-0005-0000-0000-0000FE080000}"/>
    <cellStyle name="Heading 1 2 3 4 7 3" xfId="4664" xr:uid="{00000000-0005-0000-0000-0000FF080000}"/>
    <cellStyle name="Heading 1 2 3 4 7 3 2" xfId="10876" xr:uid="{00000000-0005-0000-0000-000000090000}"/>
    <cellStyle name="Heading 1 2 3 4 7 4" xfId="6251" xr:uid="{00000000-0005-0000-0000-000001090000}"/>
    <cellStyle name="Heading 1 2 3 4 7 5" xfId="7793" xr:uid="{00000000-0005-0000-0000-000002090000}"/>
    <cellStyle name="Heading 1 2 3 4 8" xfId="2886" xr:uid="{00000000-0005-0000-0000-000003090000}"/>
    <cellStyle name="Heading 1 2 3 4 8 2" xfId="9098" xr:uid="{00000000-0005-0000-0000-000004090000}"/>
    <cellStyle name="Heading 1 2 3 4 9" xfId="3262" xr:uid="{00000000-0005-0000-0000-000005090000}"/>
    <cellStyle name="Heading 1 2 3 4 9 2" xfId="9474" xr:uid="{00000000-0005-0000-0000-000006090000}"/>
    <cellStyle name="Heading 1 2 3 5" xfId="116" xr:uid="{00000000-0005-0000-0000-000007090000}"/>
    <cellStyle name="Heading 1 2 3 5 10" xfId="4789" xr:uid="{00000000-0005-0000-0000-000008090000}"/>
    <cellStyle name="Heading 1 2 3 5 11" xfId="6331" xr:uid="{00000000-0005-0000-0000-000009090000}"/>
    <cellStyle name="Heading 1 2 3 5 12" xfId="10996" xr:uid="{00000000-0005-0000-0000-00000A090000}"/>
    <cellStyle name="Heading 1 2 3 5 2" xfId="283" xr:uid="{00000000-0005-0000-0000-00000B090000}"/>
    <cellStyle name="Heading 1 2 3 5 2 2" xfId="984" xr:uid="{00000000-0005-0000-0000-00000C090000}"/>
    <cellStyle name="Heading 1 2 3 5 2 2 2" xfId="2064" xr:uid="{00000000-0005-0000-0000-00000D090000}"/>
    <cellStyle name="Heading 1 2 3 5 2 2 2 2" xfId="8276" xr:uid="{00000000-0005-0000-0000-00000E090000}"/>
    <cellStyle name="Heading 1 2 3 5 2 2 3" xfId="4067" xr:uid="{00000000-0005-0000-0000-00000F090000}"/>
    <cellStyle name="Heading 1 2 3 5 2 2 3 2" xfId="10279" xr:uid="{00000000-0005-0000-0000-000010090000}"/>
    <cellStyle name="Heading 1 2 3 5 2 2 4" xfId="5654" xr:uid="{00000000-0005-0000-0000-000011090000}"/>
    <cellStyle name="Heading 1 2 3 5 2 2 5" xfId="7196" xr:uid="{00000000-0005-0000-0000-000012090000}"/>
    <cellStyle name="Heading 1 2 3 5 2 2 6" xfId="11851" xr:uid="{00000000-0005-0000-0000-000013090000}"/>
    <cellStyle name="Heading 1 2 3 5 2 3" xfId="3139" xr:uid="{00000000-0005-0000-0000-000014090000}"/>
    <cellStyle name="Heading 1 2 3 5 2 3 2" xfId="9351" xr:uid="{00000000-0005-0000-0000-000015090000}"/>
    <cellStyle name="Heading 1 2 3 5 2 4" xfId="3366" xr:uid="{00000000-0005-0000-0000-000016090000}"/>
    <cellStyle name="Heading 1 2 3 5 2 4 2" xfId="9578" xr:uid="{00000000-0005-0000-0000-000017090000}"/>
    <cellStyle name="Heading 1 2 3 5 2 5" xfId="4953" xr:uid="{00000000-0005-0000-0000-000018090000}"/>
    <cellStyle name="Heading 1 2 3 5 2 6" xfId="6495" xr:uid="{00000000-0005-0000-0000-000019090000}"/>
    <cellStyle name="Heading 1 2 3 5 2 7" xfId="11150" xr:uid="{00000000-0005-0000-0000-00001A090000}"/>
    <cellStyle name="Heading 1 2 3 5 3" xfId="400" xr:uid="{00000000-0005-0000-0000-00001B090000}"/>
    <cellStyle name="Heading 1 2 3 5 3 2" xfId="1101" xr:uid="{00000000-0005-0000-0000-00001C090000}"/>
    <cellStyle name="Heading 1 2 3 5 3 2 2" xfId="2961" xr:uid="{00000000-0005-0000-0000-00001D090000}"/>
    <cellStyle name="Heading 1 2 3 5 3 2 2 2" xfId="9173" xr:uid="{00000000-0005-0000-0000-00001E090000}"/>
    <cellStyle name="Heading 1 2 3 5 3 2 3" xfId="4184" xr:uid="{00000000-0005-0000-0000-00001F090000}"/>
    <cellStyle name="Heading 1 2 3 5 3 2 3 2" xfId="10396" xr:uid="{00000000-0005-0000-0000-000020090000}"/>
    <cellStyle name="Heading 1 2 3 5 3 2 4" xfId="5771" xr:uid="{00000000-0005-0000-0000-000021090000}"/>
    <cellStyle name="Heading 1 2 3 5 3 2 5" xfId="7313" xr:uid="{00000000-0005-0000-0000-000022090000}"/>
    <cellStyle name="Heading 1 2 3 5 3 2 6" xfId="11968" xr:uid="{00000000-0005-0000-0000-000023090000}"/>
    <cellStyle name="Heading 1 2 3 5 3 3" xfId="2563" xr:uid="{00000000-0005-0000-0000-000024090000}"/>
    <cellStyle name="Heading 1 2 3 5 3 3 2" xfId="8775" xr:uid="{00000000-0005-0000-0000-000025090000}"/>
    <cellStyle name="Heading 1 2 3 5 3 4" xfId="3483" xr:uid="{00000000-0005-0000-0000-000026090000}"/>
    <cellStyle name="Heading 1 2 3 5 3 4 2" xfId="9695" xr:uid="{00000000-0005-0000-0000-000027090000}"/>
    <cellStyle name="Heading 1 2 3 5 3 5" xfId="5070" xr:uid="{00000000-0005-0000-0000-000028090000}"/>
    <cellStyle name="Heading 1 2 3 5 3 6" xfId="6612" xr:uid="{00000000-0005-0000-0000-000029090000}"/>
    <cellStyle name="Heading 1 2 3 5 3 7" xfId="11267" xr:uid="{00000000-0005-0000-0000-00002A090000}"/>
    <cellStyle name="Heading 1 2 3 5 4" xfId="538" xr:uid="{00000000-0005-0000-0000-00002B090000}"/>
    <cellStyle name="Heading 1 2 3 5 4 2" xfId="1239" xr:uid="{00000000-0005-0000-0000-00002C090000}"/>
    <cellStyle name="Heading 1 2 3 5 4 2 2" xfId="2511" xr:uid="{00000000-0005-0000-0000-00002D090000}"/>
    <cellStyle name="Heading 1 2 3 5 4 2 2 2" xfId="8723" xr:uid="{00000000-0005-0000-0000-00002E090000}"/>
    <cellStyle name="Heading 1 2 3 5 4 2 3" xfId="4322" xr:uid="{00000000-0005-0000-0000-00002F090000}"/>
    <cellStyle name="Heading 1 2 3 5 4 2 3 2" xfId="10534" xr:uid="{00000000-0005-0000-0000-000030090000}"/>
    <cellStyle name="Heading 1 2 3 5 4 2 4" xfId="5909" xr:uid="{00000000-0005-0000-0000-000031090000}"/>
    <cellStyle name="Heading 1 2 3 5 4 2 5" xfId="7451" xr:uid="{00000000-0005-0000-0000-000032090000}"/>
    <cellStyle name="Heading 1 2 3 5 4 2 6" xfId="12106" xr:uid="{00000000-0005-0000-0000-000033090000}"/>
    <cellStyle name="Heading 1 2 3 5 4 3" xfId="2915" xr:uid="{00000000-0005-0000-0000-000034090000}"/>
    <cellStyle name="Heading 1 2 3 5 4 3 2" xfId="9127" xr:uid="{00000000-0005-0000-0000-000035090000}"/>
    <cellStyle name="Heading 1 2 3 5 4 4" xfId="3621" xr:uid="{00000000-0005-0000-0000-000036090000}"/>
    <cellStyle name="Heading 1 2 3 5 4 4 2" xfId="9833" xr:uid="{00000000-0005-0000-0000-000037090000}"/>
    <cellStyle name="Heading 1 2 3 5 4 5" xfId="5208" xr:uid="{00000000-0005-0000-0000-000038090000}"/>
    <cellStyle name="Heading 1 2 3 5 4 6" xfId="6750" xr:uid="{00000000-0005-0000-0000-000039090000}"/>
    <cellStyle name="Heading 1 2 3 5 4 7" xfId="11405" xr:uid="{00000000-0005-0000-0000-00003A090000}"/>
    <cellStyle name="Heading 1 2 3 5 5" xfId="678" xr:uid="{00000000-0005-0000-0000-00003B090000}"/>
    <cellStyle name="Heading 1 2 3 5 5 2" xfId="1379" xr:uid="{00000000-0005-0000-0000-00003C090000}"/>
    <cellStyle name="Heading 1 2 3 5 5 2 2" xfId="2208" xr:uid="{00000000-0005-0000-0000-00003D090000}"/>
    <cellStyle name="Heading 1 2 3 5 5 2 2 2" xfId="8420" xr:uid="{00000000-0005-0000-0000-00003E090000}"/>
    <cellStyle name="Heading 1 2 3 5 5 2 3" xfId="4462" xr:uid="{00000000-0005-0000-0000-00003F090000}"/>
    <cellStyle name="Heading 1 2 3 5 5 2 3 2" xfId="10674" xr:uid="{00000000-0005-0000-0000-000040090000}"/>
    <cellStyle name="Heading 1 2 3 5 5 2 4" xfId="6049" xr:uid="{00000000-0005-0000-0000-000041090000}"/>
    <cellStyle name="Heading 1 2 3 5 5 2 5" xfId="7591" xr:uid="{00000000-0005-0000-0000-000042090000}"/>
    <cellStyle name="Heading 1 2 3 5 5 2 6" xfId="12246" xr:uid="{00000000-0005-0000-0000-000043090000}"/>
    <cellStyle name="Heading 1 2 3 5 5 3" xfId="2033" xr:uid="{00000000-0005-0000-0000-000044090000}"/>
    <cellStyle name="Heading 1 2 3 5 5 3 2" xfId="8245" xr:uid="{00000000-0005-0000-0000-000045090000}"/>
    <cellStyle name="Heading 1 2 3 5 5 4" xfId="3761" xr:uid="{00000000-0005-0000-0000-000046090000}"/>
    <cellStyle name="Heading 1 2 3 5 5 4 2" xfId="9973" xr:uid="{00000000-0005-0000-0000-000047090000}"/>
    <cellStyle name="Heading 1 2 3 5 5 5" xfId="5348" xr:uid="{00000000-0005-0000-0000-000048090000}"/>
    <cellStyle name="Heading 1 2 3 5 5 6" xfId="6890" xr:uid="{00000000-0005-0000-0000-000049090000}"/>
    <cellStyle name="Heading 1 2 3 5 5 7" xfId="11545" xr:uid="{00000000-0005-0000-0000-00004A090000}"/>
    <cellStyle name="Heading 1 2 3 5 6" xfId="850" xr:uid="{00000000-0005-0000-0000-00004B090000}"/>
    <cellStyle name="Heading 1 2 3 5 6 2" xfId="2808" xr:uid="{00000000-0005-0000-0000-00004C090000}"/>
    <cellStyle name="Heading 1 2 3 5 6 2 2" xfId="9020" xr:uid="{00000000-0005-0000-0000-00004D090000}"/>
    <cellStyle name="Heading 1 2 3 5 6 3" xfId="3933" xr:uid="{00000000-0005-0000-0000-00004E090000}"/>
    <cellStyle name="Heading 1 2 3 5 6 3 2" xfId="10145" xr:uid="{00000000-0005-0000-0000-00004F090000}"/>
    <cellStyle name="Heading 1 2 3 5 6 4" xfId="5520" xr:uid="{00000000-0005-0000-0000-000050090000}"/>
    <cellStyle name="Heading 1 2 3 5 6 5" xfId="7062" xr:uid="{00000000-0005-0000-0000-000051090000}"/>
    <cellStyle name="Heading 1 2 3 5 6 6" xfId="11717" xr:uid="{00000000-0005-0000-0000-000052090000}"/>
    <cellStyle name="Heading 1 2 3 5 7" xfId="1521" xr:uid="{00000000-0005-0000-0000-000053090000}"/>
    <cellStyle name="Heading 1 2 3 5 7 2" xfId="2322" xr:uid="{00000000-0005-0000-0000-000054090000}"/>
    <cellStyle name="Heading 1 2 3 5 7 2 2" xfId="8534" xr:uid="{00000000-0005-0000-0000-000055090000}"/>
    <cellStyle name="Heading 1 2 3 5 7 3" xfId="4604" xr:uid="{00000000-0005-0000-0000-000056090000}"/>
    <cellStyle name="Heading 1 2 3 5 7 3 2" xfId="10816" xr:uid="{00000000-0005-0000-0000-000057090000}"/>
    <cellStyle name="Heading 1 2 3 5 7 4" xfId="6191" xr:uid="{00000000-0005-0000-0000-000058090000}"/>
    <cellStyle name="Heading 1 2 3 5 7 5" xfId="7733" xr:uid="{00000000-0005-0000-0000-000059090000}"/>
    <cellStyle name="Heading 1 2 3 5 8" xfId="2083" xr:uid="{00000000-0005-0000-0000-00005A090000}"/>
    <cellStyle name="Heading 1 2 3 5 8 2" xfId="8295" xr:uid="{00000000-0005-0000-0000-00005B090000}"/>
    <cellStyle name="Heading 1 2 3 5 9" xfId="3202" xr:uid="{00000000-0005-0000-0000-00005C090000}"/>
    <cellStyle name="Heading 1 2 3 5 9 2" xfId="9414" xr:uid="{00000000-0005-0000-0000-00005D090000}"/>
    <cellStyle name="Heading 1 2 3 6" xfId="270" xr:uid="{00000000-0005-0000-0000-00005E090000}"/>
    <cellStyle name="Heading 1 2 3 6 2" xfId="971" xr:uid="{00000000-0005-0000-0000-00005F090000}"/>
    <cellStyle name="Heading 1 2 3 6 2 2" xfId="2160" xr:uid="{00000000-0005-0000-0000-000060090000}"/>
    <cellStyle name="Heading 1 2 3 6 2 2 2" xfId="8372" xr:uid="{00000000-0005-0000-0000-000061090000}"/>
    <cellStyle name="Heading 1 2 3 6 2 3" xfId="4054" xr:uid="{00000000-0005-0000-0000-000062090000}"/>
    <cellStyle name="Heading 1 2 3 6 2 3 2" xfId="10266" xr:uid="{00000000-0005-0000-0000-000063090000}"/>
    <cellStyle name="Heading 1 2 3 6 2 4" xfId="5641" xr:uid="{00000000-0005-0000-0000-000064090000}"/>
    <cellStyle name="Heading 1 2 3 6 2 5" xfId="7183" xr:uid="{00000000-0005-0000-0000-000065090000}"/>
    <cellStyle name="Heading 1 2 3 6 2 6" xfId="11838" xr:uid="{00000000-0005-0000-0000-000066090000}"/>
    <cellStyle name="Heading 1 2 3 6 3" xfId="2585" xr:uid="{00000000-0005-0000-0000-000067090000}"/>
    <cellStyle name="Heading 1 2 3 6 3 2" xfId="8797" xr:uid="{00000000-0005-0000-0000-000068090000}"/>
    <cellStyle name="Heading 1 2 3 6 4" xfId="3353" xr:uid="{00000000-0005-0000-0000-000069090000}"/>
    <cellStyle name="Heading 1 2 3 6 4 2" xfId="9565" xr:uid="{00000000-0005-0000-0000-00006A090000}"/>
    <cellStyle name="Heading 1 2 3 6 5" xfId="4940" xr:uid="{00000000-0005-0000-0000-00006B090000}"/>
    <cellStyle name="Heading 1 2 3 6 6" xfId="6482" xr:uid="{00000000-0005-0000-0000-00006C090000}"/>
    <cellStyle name="Heading 1 2 3 6 7" xfId="11137" xr:uid="{00000000-0005-0000-0000-00006D090000}"/>
    <cellStyle name="Heading 1 2 3 7" xfId="360" xr:uid="{00000000-0005-0000-0000-00006E090000}"/>
    <cellStyle name="Heading 1 2 3 7 2" xfId="1061" xr:uid="{00000000-0005-0000-0000-00006F090000}"/>
    <cellStyle name="Heading 1 2 3 7 2 2" xfId="2063" xr:uid="{00000000-0005-0000-0000-000070090000}"/>
    <cellStyle name="Heading 1 2 3 7 2 2 2" xfId="8275" xr:uid="{00000000-0005-0000-0000-000071090000}"/>
    <cellStyle name="Heading 1 2 3 7 2 3" xfId="4144" xr:uid="{00000000-0005-0000-0000-000072090000}"/>
    <cellStyle name="Heading 1 2 3 7 2 3 2" xfId="10356" xr:uid="{00000000-0005-0000-0000-000073090000}"/>
    <cellStyle name="Heading 1 2 3 7 2 4" xfId="5731" xr:uid="{00000000-0005-0000-0000-000074090000}"/>
    <cellStyle name="Heading 1 2 3 7 2 5" xfId="7273" xr:uid="{00000000-0005-0000-0000-000075090000}"/>
    <cellStyle name="Heading 1 2 3 7 2 6" xfId="11928" xr:uid="{00000000-0005-0000-0000-000076090000}"/>
    <cellStyle name="Heading 1 2 3 7 3" xfId="3138" xr:uid="{00000000-0005-0000-0000-000077090000}"/>
    <cellStyle name="Heading 1 2 3 7 3 2" xfId="9350" xr:uid="{00000000-0005-0000-0000-000078090000}"/>
    <cellStyle name="Heading 1 2 3 7 4" xfId="3443" xr:uid="{00000000-0005-0000-0000-000079090000}"/>
    <cellStyle name="Heading 1 2 3 7 4 2" xfId="9655" xr:uid="{00000000-0005-0000-0000-00007A090000}"/>
    <cellStyle name="Heading 1 2 3 7 5" xfId="5030" xr:uid="{00000000-0005-0000-0000-00007B090000}"/>
    <cellStyle name="Heading 1 2 3 7 6" xfId="6572" xr:uid="{00000000-0005-0000-0000-00007C090000}"/>
    <cellStyle name="Heading 1 2 3 7 7" xfId="11227" xr:uid="{00000000-0005-0000-0000-00007D090000}"/>
    <cellStyle name="Heading 1 2 3 8" xfId="498" xr:uid="{00000000-0005-0000-0000-00007E090000}"/>
    <cellStyle name="Heading 1 2 3 8 2" xfId="1199" xr:uid="{00000000-0005-0000-0000-00007F090000}"/>
    <cellStyle name="Heading 1 2 3 8 2 2" xfId="2978" xr:uid="{00000000-0005-0000-0000-000080090000}"/>
    <cellStyle name="Heading 1 2 3 8 2 2 2" xfId="9190" xr:uid="{00000000-0005-0000-0000-000081090000}"/>
    <cellStyle name="Heading 1 2 3 8 2 3" xfId="4282" xr:uid="{00000000-0005-0000-0000-000082090000}"/>
    <cellStyle name="Heading 1 2 3 8 2 3 2" xfId="10494" xr:uid="{00000000-0005-0000-0000-000083090000}"/>
    <cellStyle name="Heading 1 2 3 8 2 4" xfId="5869" xr:uid="{00000000-0005-0000-0000-000084090000}"/>
    <cellStyle name="Heading 1 2 3 8 2 5" xfId="7411" xr:uid="{00000000-0005-0000-0000-000085090000}"/>
    <cellStyle name="Heading 1 2 3 8 2 6" xfId="12066" xr:uid="{00000000-0005-0000-0000-000086090000}"/>
    <cellStyle name="Heading 1 2 3 8 3" xfId="2073" xr:uid="{00000000-0005-0000-0000-000087090000}"/>
    <cellStyle name="Heading 1 2 3 8 3 2" xfId="8285" xr:uid="{00000000-0005-0000-0000-000088090000}"/>
    <cellStyle name="Heading 1 2 3 8 4" xfId="3581" xr:uid="{00000000-0005-0000-0000-000089090000}"/>
    <cellStyle name="Heading 1 2 3 8 4 2" xfId="9793" xr:uid="{00000000-0005-0000-0000-00008A090000}"/>
    <cellStyle name="Heading 1 2 3 8 5" xfId="5168" xr:uid="{00000000-0005-0000-0000-00008B090000}"/>
    <cellStyle name="Heading 1 2 3 8 6" xfId="6710" xr:uid="{00000000-0005-0000-0000-00008C090000}"/>
    <cellStyle name="Heading 1 2 3 8 7" xfId="11365" xr:uid="{00000000-0005-0000-0000-00008D090000}"/>
    <cellStyle name="Heading 1 2 3 9" xfId="638" xr:uid="{00000000-0005-0000-0000-00008E090000}"/>
    <cellStyle name="Heading 1 2 3 9 2" xfId="1339" xr:uid="{00000000-0005-0000-0000-00008F090000}"/>
    <cellStyle name="Heading 1 2 3 9 2 2" xfId="1831" xr:uid="{00000000-0005-0000-0000-000090090000}"/>
    <cellStyle name="Heading 1 2 3 9 2 2 2" xfId="8043" xr:uid="{00000000-0005-0000-0000-000091090000}"/>
    <cellStyle name="Heading 1 2 3 9 2 3" xfId="4422" xr:uid="{00000000-0005-0000-0000-000092090000}"/>
    <cellStyle name="Heading 1 2 3 9 2 3 2" xfId="10634" xr:uid="{00000000-0005-0000-0000-000093090000}"/>
    <cellStyle name="Heading 1 2 3 9 2 4" xfId="6009" xr:uid="{00000000-0005-0000-0000-000094090000}"/>
    <cellStyle name="Heading 1 2 3 9 2 5" xfId="7551" xr:uid="{00000000-0005-0000-0000-000095090000}"/>
    <cellStyle name="Heading 1 2 3 9 2 6" xfId="12206" xr:uid="{00000000-0005-0000-0000-000096090000}"/>
    <cellStyle name="Heading 1 2 3 9 3" xfId="2325" xr:uid="{00000000-0005-0000-0000-000097090000}"/>
    <cellStyle name="Heading 1 2 3 9 3 2" xfId="8537" xr:uid="{00000000-0005-0000-0000-000098090000}"/>
    <cellStyle name="Heading 1 2 3 9 4" xfId="3721" xr:uid="{00000000-0005-0000-0000-000099090000}"/>
    <cellStyle name="Heading 1 2 3 9 4 2" xfId="9933" xr:uid="{00000000-0005-0000-0000-00009A090000}"/>
    <cellStyle name="Heading 1 2 3 9 5" xfId="5308" xr:uid="{00000000-0005-0000-0000-00009B090000}"/>
    <cellStyle name="Heading 1 2 3 9 6" xfId="6850" xr:uid="{00000000-0005-0000-0000-00009C090000}"/>
    <cellStyle name="Heading 1 2 3 9 7" xfId="11505" xr:uid="{00000000-0005-0000-0000-00009D090000}"/>
    <cellStyle name="Heading 1 2 4" xfId="43" xr:uid="{00000000-0005-0000-0000-00009E090000}"/>
    <cellStyle name="Heading 1 2 4 10" xfId="786" xr:uid="{00000000-0005-0000-0000-00009F090000}"/>
    <cellStyle name="Heading 1 2 4 10 2" xfId="1814" xr:uid="{00000000-0005-0000-0000-0000A0090000}"/>
    <cellStyle name="Heading 1 2 4 10 2 2" xfId="8026" xr:uid="{00000000-0005-0000-0000-0000A1090000}"/>
    <cellStyle name="Heading 1 2 4 10 3" xfId="3869" xr:uid="{00000000-0005-0000-0000-0000A2090000}"/>
    <cellStyle name="Heading 1 2 4 10 3 2" xfId="10081" xr:uid="{00000000-0005-0000-0000-0000A3090000}"/>
    <cellStyle name="Heading 1 2 4 10 4" xfId="5456" xr:uid="{00000000-0005-0000-0000-0000A4090000}"/>
    <cellStyle name="Heading 1 2 4 10 5" xfId="6998" xr:uid="{00000000-0005-0000-0000-0000A5090000}"/>
    <cellStyle name="Heading 1 2 4 10 6" xfId="11653" xr:uid="{00000000-0005-0000-0000-0000A6090000}"/>
    <cellStyle name="Heading 1 2 4 11" xfId="1483" xr:uid="{00000000-0005-0000-0000-0000A7090000}"/>
    <cellStyle name="Heading 1 2 4 11 2" xfId="2369" xr:uid="{00000000-0005-0000-0000-0000A8090000}"/>
    <cellStyle name="Heading 1 2 4 11 2 2" xfId="8581" xr:uid="{00000000-0005-0000-0000-0000A9090000}"/>
    <cellStyle name="Heading 1 2 4 11 3" xfId="4566" xr:uid="{00000000-0005-0000-0000-0000AA090000}"/>
    <cellStyle name="Heading 1 2 4 11 3 2" xfId="10778" xr:uid="{00000000-0005-0000-0000-0000AB090000}"/>
    <cellStyle name="Heading 1 2 4 11 4" xfId="6153" xr:uid="{00000000-0005-0000-0000-0000AC090000}"/>
    <cellStyle name="Heading 1 2 4 11 5" xfId="7695" xr:uid="{00000000-0005-0000-0000-0000AD090000}"/>
    <cellStyle name="Heading 1 2 4 12" xfId="2104" xr:uid="{00000000-0005-0000-0000-0000AE090000}"/>
    <cellStyle name="Heading 1 2 4 12 2" xfId="8316" xr:uid="{00000000-0005-0000-0000-0000AF090000}"/>
    <cellStyle name="Heading 1 2 4 13" xfId="3168" xr:uid="{00000000-0005-0000-0000-0000B0090000}"/>
    <cellStyle name="Heading 1 2 4 13 2" xfId="9380" xr:uid="{00000000-0005-0000-0000-0000B1090000}"/>
    <cellStyle name="Heading 1 2 4 14" xfId="4724" xr:uid="{00000000-0005-0000-0000-0000B2090000}"/>
    <cellStyle name="Heading 1 2 4 14 2" xfId="10922" xr:uid="{00000000-0005-0000-0000-0000B3090000}"/>
    <cellStyle name="Heading 1 2 4 15" xfId="79" xr:uid="{00000000-0005-0000-0000-0000B4090000}"/>
    <cellStyle name="Heading 1 2 4 16" xfId="4755" xr:uid="{00000000-0005-0000-0000-0000B5090000}"/>
    <cellStyle name="Heading 1 2 4 17" xfId="6297" xr:uid="{00000000-0005-0000-0000-0000B6090000}"/>
    <cellStyle name="Heading 1 2 4 18" xfId="10942" xr:uid="{00000000-0005-0000-0000-0000B7090000}"/>
    <cellStyle name="Heading 1 2 4 2" xfId="59" xr:uid="{00000000-0005-0000-0000-0000B8090000}"/>
    <cellStyle name="Heading 1 2 4 2 10" xfId="3163" xr:uid="{00000000-0005-0000-0000-0000B9090000}"/>
    <cellStyle name="Heading 1 2 4 2 10 2" xfId="9375" xr:uid="{00000000-0005-0000-0000-0000BA090000}"/>
    <cellStyle name="Heading 1 2 4 2 11" xfId="3184" xr:uid="{00000000-0005-0000-0000-0000BB090000}"/>
    <cellStyle name="Heading 1 2 4 2 11 2" xfId="9396" xr:uid="{00000000-0005-0000-0000-0000BC090000}"/>
    <cellStyle name="Heading 1 2 4 2 12" xfId="98" xr:uid="{00000000-0005-0000-0000-0000BD090000}"/>
    <cellStyle name="Heading 1 2 4 2 13" xfId="4771" xr:uid="{00000000-0005-0000-0000-0000BE090000}"/>
    <cellStyle name="Heading 1 2 4 2 14" xfId="6313" xr:uid="{00000000-0005-0000-0000-0000BF090000}"/>
    <cellStyle name="Heading 1 2 4 2 15" xfId="10954" xr:uid="{00000000-0005-0000-0000-0000C0090000}"/>
    <cellStyle name="Heading 1 2 4 2 2" xfId="201" xr:uid="{00000000-0005-0000-0000-0000C1090000}"/>
    <cellStyle name="Heading 1 2 4 2 2 10" xfId="4871" xr:uid="{00000000-0005-0000-0000-0000C2090000}"/>
    <cellStyle name="Heading 1 2 4 2 2 11" xfId="6413" xr:uid="{00000000-0005-0000-0000-0000C3090000}"/>
    <cellStyle name="Heading 1 2 4 2 2 12" xfId="10997" xr:uid="{00000000-0005-0000-0000-0000C4090000}"/>
    <cellStyle name="Heading 1 2 4 2 2 2" xfId="227" xr:uid="{00000000-0005-0000-0000-0000C5090000}"/>
    <cellStyle name="Heading 1 2 4 2 2 2 2" xfId="812" xr:uid="{00000000-0005-0000-0000-0000C6090000}"/>
    <cellStyle name="Heading 1 2 4 2 2 2 2 2" xfId="1648" xr:uid="{00000000-0005-0000-0000-0000C7090000}"/>
    <cellStyle name="Heading 1 2 4 2 2 2 2 2 2" xfId="7860" xr:uid="{00000000-0005-0000-0000-0000C8090000}"/>
    <cellStyle name="Heading 1 2 4 2 2 2 2 3" xfId="3895" xr:uid="{00000000-0005-0000-0000-0000C9090000}"/>
    <cellStyle name="Heading 1 2 4 2 2 2 2 3 2" xfId="10107" xr:uid="{00000000-0005-0000-0000-0000CA090000}"/>
    <cellStyle name="Heading 1 2 4 2 2 2 2 4" xfId="5482" xr:uid="{00000000-0005-0000-0000-0000CB090000}"/>
    <cellStyle name="Heading 1 2 4 2 2 2 2 5" xfId="7024" xr:uid="{00000000-0005-0000-0000-0000CC090000}"/>
    <cellStyle name="Heading 1 2 4 2 2 2 2 6" xfId="11679" xr:uid="{00000000-0005-0000-0000-0000CD090000}"/>
    <cellStyle name="Heading 1 2 4 2 2 2 3" xfId="1720" xr:uid="{00000000-0005-0000-0000-0000CE090000}"/>
    <cellStyle name="Heading 1 2 4 2 2 2 3 2" xfId="7932" xr:uid="{00000000-0005-0000-0000-0000CF090000}"/>
    <cellStyle name="Heading 1 2 4 2 2 2 4" xfId="3310" xr:uid="{00000000-0005-0000-0000-0000D0090000}"/>
    <cellStyle name="Heading 1 2 4 2 2 2 4 2" xfId="9522" xr:uid="{00000000-0005-0000-0000-0000D1090000}"/>
    <cellStyle name="Heading 1 2 4 2 2 2 5" xfId="4897" xr:uid="{00000000-0005-0000-0000-0000D2090000}"/>
    <cellStyle name="Heading 1 2 4 2 2 2 6" xfId="6439" xr:uid="{00000000-0005-0000-0000-0000D3090000}"/>
    <cellStyle name="Heading 1 2 4 2 2 2 7" xfId="11080" xr:uid="{00000000-0005-0000-0000-0000D4090000}"/>
    <cellStyle name="Heading 1 2 4 2 2 3" xfId="482" xr:uid="{00000000-0005-0000-0000-0000D5090000}"/>
    <cellStyle name="Heading 1 2 4 2 2 3 2" xfId="1183" xr:uid="{00000000-0005-0000-0000-0000D6090000}"/>
    <cellStyle name="Heading 1 2 4 2 2 3 2 2" xfId="2002" xr:uid="{00000000-0005-0000-0000-0000D7090000}"/>
    <cellStyle name="Heading 1 2 4 2 2 3 2 2 2" xfId="8214" xr:uid="{00000000-0005-0000-0000-0000D8090000}"/>
    <cellStyle name="Heading 1 2 4 2 2 3 2 3" xfId="4266" xr:uid="{00000000-0005-0000-0000-0000D9090000}"/>
    <cellStyle name="Heading 1 2 4 2 2 3 2 3 2" xfId="10478" xr:uid="{00000000-0005-0000-0000-0000DA090000}"/>
    <cellStyle name="Heading 1 2 4 2 2 3 2 4" xfId="5853" xr:uid="{00000000-0005-0000-0000-0000DB090000}"/>
    <cellStyle name="Heading 1 2 4 2 2 3 2 5" xfId="7395" xr:uid="{00000000-0005-0000-0000-0000DC090000}"/>
    <cellStyle name="Heading 1 2 4 2 2 3 2 6" xfId="12050" xr:uid="{00000000-0005-0000-0000-0000DD090000}"/>
    <cellStyle name="Heading 1 2 4 2 2 3 3" xfId="3015" xr:uid="{00000000-0005-0000-0000-0000DE090000}"/>
    <cellStyle name="Heading 1 2 4 2 2 3 3 2" xfId="9227" xr:uid="{00000000-0005-0000-0000-0000DF090000}"/>
    <cellStyle name="Heading 1 2 4 2 2 3 4" xfId="3565" xr:uid="{00000000-0005-0000-0000-0000E0090000}"/>
    <cellStyle name="Heading 1 2 4 2 2 3 4 2" xfId="9777" xr:uid="{00000000-0005-0000-0000-0000E1090000}"/>
    <cellStyle name="Heading 1 2 4 2 2 3 5" xfId="5152" xr:uid="{00000000-0005-0000-0000-0000E2090000}"/>
    <cellStyle name="Heading 1 2 4 2 2 3 6" xfId="6694" xr:uid="{00000000-0005-0000-0000-0000E3090000}"/>
    <cellStyle name="Heading 1 2 4 2 2 3 7" xfId="11349" xr:uid="{00000000-0005-0000-0000-0000E4090000}"/>
    <cellStyle name="Heading 1 2 4 2 2 4" xfId="620" xr:uid="{00000000-0005-0000-0000-0000E5090000}"/>
    <cellStyle name="Heading 1 2 4 2 2 4 2" xfId="1321" xr:uid="{00000000-0005-0000-0000-0000E6090000}"/>
    <cellStyle name="Heading 1 2 4 2 2 4 2 2" xfId="2993" xr:uid="{00000000-0005-0000-0000-0000E7090000}"/>
    <cellStyle name="Heading 1 2 4 2 2 4 2 2 2" xfId="9205" xr:uid="{00000000-0005-0000-0000-0000E8090000}"/>
    <cellStyle name="Heading 1 2 4 2 2 4 2 3" xfId="4404" xr:uid="{00000000-0005-0000-0000-0000E9090000}"/>
    <cellStyle name="Heading 1 2 4 2 2 4 2 3 2" xfId="10616" xr:uid="{00000000-0005-0000-0000-0000EA090000}"/>
    <cellStyle name="Heading 1 2 4 2 2 4 2 4" xfId="5991" xr:uid="{00000000-0005-0000-0000-0000EB090000}"/>
    <cellStyle name="Heading 1 2 4 2 2 4 2 5" xfId="7533" xr:uid="{00000000-0005-0000-0000-0000EC090000}"/>
    <cellStyle name="Heading 1 2 4 2 2 4 2 6" xfId="12188" xr:uid="{00000000-0005-0000-0000-0000ED090000}"/>
    <cellStyle name="Heading 1 2 4 2 2 4 3" xfId="2090" xr:uid="{00000000-0005-0000-0000-0000EE090000}"/>
    <cellStyle name="Heading 1 2 4 2 2 4 3 2" xfId="8302" xr:uid="{00000000-0005-0000-0000-0000EF090000}"/>
    <cellStyle name="Heading 1 2 4 2 2 4 4" xfId="3703" xr:uid="{00000000-0005-0000-0000-0000F0090000}"/>
    <cellStyle name="Heading 1 2 4 2 2 4 4 2" xfId="9915" xr:uid="{00000000-0005-0000-0000-0000F1090000}"/>
    <cellStyle name="Heading 1 2 4 2 2 4 5" xfId="5290" xr:uid="{00000000-0005-0000-0000-0000F2090000}"/>
    <cellStyle name="Heading 1 2 4 2 2 4 6" xfId="6832" xr:uid="{00000000-0005-0000-0000-0000F3090000}"/>
    <cellStyle name="Heading 1 2 4 2 2 4 7" xfId="11487" xr:uid="{00000000-0005-0000-0000-0000F4090000}"/>
    <cellStyle name="Heading 1 2 4 2 2 5" xfId="760" xr:uid="{00000000-0005-0000-0000-0000F5090000}"/>
    <cellStyle name="Heading 1 2 4 2 2 5 2" xfId="1461" xr:uid="{00000000-0005-0000-0000-0000F6090000}"/>
    <cellStyle name="Heading 1 2 4 2 2 5 2 2" xfId="1804" xr:uid="{00000000-0005-0000-0000-0000F7090000}"/>
    <cellStyle name="Heading 1 2 4 2 2 5 2 2 2" xfId="8016" xr:uid="{00000000-0005-0000-0000-0000F8090000}"/>
    <cellStyle name="Heading 1 2 4 2 2 5 2 3" xfId="4544" xr:uid="{00000000-0005-0000-0000-0000F9090000}"/>
    <cellStyle name="Heading 1 2 4 2 2 5 2 3 2" xfId="10756" xr:uid="{00000000-0005-0000-0000-0000FA090000}"/>
    <cellStyle name="Heading 1 2 4 2 2 5 2 4" xfId="6131" xr:uid="{00000000-0005-0000-0000-0000FB090000}"/>
    <cellStyle name="Heading 1 2 4 2 2 5 2 5" xfId="7673" xr:uid="{00000000-0005-0000-0000-0000FC090000}"/>
    <cellStyle name="Heading 1 2 4 2 2 5 2 6" xfId="12328" xr:uid="{00000000-0005-0000-0000-0000FD090000}"/>
    <cellStyle name="Heading 1 2 4 2 2 5 3" xfId="2831" xr:uid="{00000000-0005-0000-0000-0000FE090000}"/>
    <cellStyle name="Heading 1 2 4 2 2 5 3 2" xfId="9043" xr:uid="{00000000-0005-0000-0000-0000FF090000}"/>
    <cellStyle name="Heading 1 2 4 2 2 5 4" xfId="3843" xr:uid="{00000000-0005-0000-0000-0000000A0000}"/>
    <cellStyle name="Heading 1 2 4 2 2 5 4 2" xfId="10055" xr:uid="{00000000-0005-0000-0000-0000010A0000}"/>
    <cellStyle name="Heading 1 2 4 2 2 5 5" xfId="5430" xr:uid="{00000000-0005-0000-0000-0000020A0000}"/>
    <cellStyle name="Heading 1 2 4 2 2 5 6" xfId="6972" xr:uid="{00000000-0005-0000-0000-0000030A0000}"/>
    <cellStyle name="Heading 1 2 4 2 2 5 7" xfId="11627" xr:uid="{00000000-0005-0000-0000-0000040A0000}"/>
    <cellStyle name="Heading 1 2 4 2 2 6" xfId="932" xr:uid="{00000000-0005-0000-0000-0000050A0000}"/>
    <cellStyle name="Heading 1 2 4 2 2 6 2" xfId="1925" xr:uid="{00000000-0005-0000-0000-0000060A0000}"/>
    <cellStyle name="Heading 1 2 4 2 2 6 2 2" xfId="8137" xr:uid="{00000000-0005-0000-0000-0000070A0000}"/>
    <cellStyle name="Heading 1 2 4 2 2 6 3" xfId="4015" xr:uid="{00000000-0005-0000-0000-0000080A0000}"/>
    <cellStyle name="Heading 1 2 4 2 2 6 3 2" xfId="10227" xr:uid="{00000000-0005-0000-0000-0000090A0000}"/>
    <cellStyle name="Heading 1 2 4 2 2 6 4" xfId="5602" xr:uid="{00000000-0005-0000-0000-00000A0A0000}"/>
    <cellStyle name="Heading 1 2 4 2 2 6 5" xfId="7144" xr:uid="{00000000-0005-0000-0000-00000B0A0000}"/>
    <cellStyle name="Heading 1 2 4 2 2 6 6" xfId="11799" xr:uid="{00000000-0005-0000-0000-00000C0A0000}"/>
    <cellStyle name="Heading 1 2 4 2 2 7" xfId="1603" xr:uid="{00000000-0005-0000-0000-00000D0A0000}"/>
    <cellStyle name="Heading 1 2 4 2 2 7 2" xfId="1691" xr:uid="{00000000-0005-0000-0000-00000E0A0000}"/>
    <cellStyle name="Heading 1 2 4 2 2 7 2 2" xfId="7903" xr:uid="{00000000-0005-0000-0000-00000F0A0000}"/>
    <cellStyle name="Heading 1 2 4 2 2 7 3" xfId="4686" xr:uid="{00000000-0005-0000-0000-0000100A0000}"/>
    <cellStyle name="Heading 1 2 4 2 2 7 3 2" xfId="10898" xr:uid="{00000000-0005-0000-0000-0000110A0000}"/>
    <cellStyle name="Heading 1 2 4 2 2 7 4" xfId="6273" xr:uid="{00000000-0005-0000-0000-0000120A0000}"/>
    <cellStyle name="Heading 1 2 4 2 2 7 5" xfId="7815" xr:uid="{00000000-0005-0000-0000-0000130A0000}"/>
    <cellStyle name="Heading 1 2 4 2 2 8" xfId="2253" xr:uid="{00000000-0005-0000-0000-0000140A0000}"/>
    <cellStyle name="Heading 1 2 4 2 2 8 2" xfId="8465" xr:uid="{00000000-0005-0000-0000-0000150A0000}"/>
    <cellStyle name="Heading 1 2 4 2 2 9" xfId="3284" xr:uid="{00000000-0005-0000-0000-0000160A0000}"/>
    <cellStyle name="Heading 1 2 4 2 2 9 2" xfId="9496" xr:uid="{00000000-0005-0000-0000-0000170A0000}"/>
    <cellStyle name="Heading 1 2 4 2 3" xfId="158" xr:uid="{00000000-0005-0000-0000-0000180A0000}"/>
    <cellStyle name="Heading 1 2 4 2 3 10" xfId="4831" xr:uid="{00000000-0005-0000-0000-0000190A0000}"/>
    <cellStyle name="Heading 1 2 4 2 3 11" xfId="6373" xr:uid="{00000000-0005-0000-0000-00001A0A0000}"/>
    <cellStyle name="Heading 1 2 4 2 3 12" xfId="10998" xr:uid="{00000000-0005-0000-0000-00001B0A0000}"/>
    <cellStyle name="Heading 1 2 4 2 3 2" xfId="230" xr:uid="{00000000-0005-0000-0000-00001C0A0000}"/>
    <cellStyle name="Heading 1 2 4 2 3 2 2" xfId="815" xr:uid="{00000000-0005-0000-0000-00001D0A0000}"/>
    <cellStyle name="Heading 1 2 4 2 3 2 2 2" xfId="1620" xr:uid="{00000000-0005-0000-0000-00001E0A0000}"/>
    <cellStyle name="Heading 1 2 4 2 3 2 2 2 2" xfId="7832" xr:uid="{00000000-0005-0000-0000-00001F0A0000}"/>
    <cellStyle name="Heading 1 2 4 2 3 2 2 3" xfId="3898" xr:uid="{00000000-0005-0000-0000-0000200A0000}"/>
    <cellStyle name="Heading 1 2 4 2 3 2 2 3 2" xfId="10110" xr:uid="{00000000-0005-0000-0000-0000210A0000}"/>
    <cellStyle name="Heading 1 2 4 2 3 2 2 4" xfId="5485" xr:uid="{00000000-0005-0000-0000-0000220A0000}"/>
    <cellStyle name="Heading 1 2 4 2 3 2 2 5" xfId="7027" xr:uid="{00000000-0005-0000-0000-0000230A0000}"/>
    <cellStyle name="Heading 1 2 4 2 3 2 2 6" xfId="11682" xr:uid="{00000000-0005-0000-0000-0000240A0000}"/>
    <cellStyle name="Heading 1 2 4 2 3 2 3" xfId="2918" xr:uid="{00000000-0005-0000-0000-0000250A0000}"/>
    <cellStyle name="Heading 1 2 4 2 3 2 3 2" xfId="9130" xr:uid="{00000000-0005-0000-0000-0000260A0000}"/>
    <cellStyle name="Heading 1 2 4 2 3 2 4" xfId="3313" xr:uid="{00000000-0005-0000-0000-0000270A0000}"/>
    <cellStyle name="Heading 1 2 4 2 3 2 4 2" xfId="9525" xr:uid="{00000000-0005-0000-0000-0000280A0000}"/>
    <cellStyle name="Heading 1 2 4 2 3 2 5" xfId="4900" xr:uid="{00000000-0005-0000-0000-0000290A0000}"/>
    <cellStyle name="Heading 1 2 4 2 3 2 6" xfId="6442" xr:uid="{00000000-0005-0000-0000-00002A0A0000}"/>
    <cellStyle name="Heading 1 2 4 2 3 2 7" xfId="11083" xr:uid="{00000000-0005-0000-0000-00002B0A0000}"/>
    <cellStyle name="Heading 1 2 4 2 3 3" xfId="442" xr:uid="{00000000-0005-0000-0000-00002C0A0000}"/>
    <cellStyle name="Heading 1 2 4 2 3 3 2" xfId="1143" xr:uid="{00000000-0005-0000-0000-00002D0A0000}"/>
    <cellStyle name="Heading 1 2 4 2 3 3 2 2" xfId="3042" xr:uid="{00000000-0005-0000-0000-00002E0A0000}"/>
    <cellStyle name="Heading 1 2 4 2 3 3 2 2 2" xfId="9254" xr:uid="{00000000-0005-0000-0000-00002F0A0000}"/>
    <cellStyle name="Heading 1 2 4 2 3 3 2 3" xfId="4226" xr:uid="{00000000-0005-0000-0000-0000300A0000}"/>
    <cellStyle name="Heading 1 2 4 2 3 3 2 3 2" xfId="10438" xr:uid="{00000000-0005-0000-0000-0000310A0000}"/>
    <cellStyle name="Heading 1 2 4 2 3 3 2 4" xfId="5813" xr:uid="{00000000-0005-0000-0000-0000320A0000}"/>
    <cellStyle name="Heading 1 2 4 2 3 3 2 5" xfId="7355" xr:uid="{00000000-0005-0000-0000-0000330A0000}"/>
    <cellStyle name="Heading 1 2 4 2 3 3 2 6" xfId="12010" xr:uid="{00000000-0005-0000-0000-0000340A0000}"/>
    <cellStyle name="Heading 1 2 4 2 3 3 3" xfId="2173" xr:uid="{00000000-0005-0000-0000-0000350A0000}"/>
    <cellStyle name="Heading 1 2 4 2 3 3 3 2" xfId="8385" xr:uid="{00000000-0005-0000-0000-0000360A0000}"/>
    <cellStyle name="Heading 1 2 4 2 3 3 4" xfId="3525" xr:uid="{00000000-0005-0000-0000-0000370A0000}"/>
    <cellStyle name="Heading 1 2 4 2 3 3 4 2" xfId="9737" xr:uid="{00000000-0005-0000-0000-0000380A0000}"/>
    <cellStyle name="Heading 1 2 4 2 3 3 5" xfId="5112" xr:uid="{00000000-0005-0000-0000-0000390A0000}"/>
    <cellStyle name="Heading 1 2 4 2 3 3 6" xfId="6654" xr:uid="{00000000-0005-0000-0000-00003A0A0000}"/>
    <cellStyle name="Heading 1 2 4 2 3 3 7" xfId="11309" xr:uid="{00000000-0005-0000-0000-00003B0A0000}"/>
    <cellStyle name="Heading 1 2 4 2 3 4" xfId="580" xr:uid="{00000000-0005-0000-0000-00003C0A0000}"/>
    <cellStyle name="Heading 1 2 4 2 3 4 2" xfId="1281" xr:uid="{00000000-0005-0000-0000-00003D0A0000}"/>
    <cellStyle name="Heading 1 2 4 2 3 4 2 2" xfId="2018" xr:uid="{00000000-0005-0000-0000-00003E0A0000}"/>
    <cellStyle name="Heading 1 2 4 2 3 4 2 2 2" xfId="8230" xr:uid="{00000000-0005-0000-0000-00003F0A0000}"/>
    <cellStyle name="Heading 1 2 4 2 3 4 2 3" xfId="4364" xr:uid="{00000000-0005-0000-0000-0000400A0000}"/>
    <cellStyle name="Heading 1 2 4 2 3 4 2 3 2" xfId="10576" xr:uid="{00000000-0005-0000-0000-0000410A0000}"/>
    <cellStyle name="Heading 1 2 4 2 3 4 2 4" xfId="5951" xr:uid="{00000000-0005-0000-0000-0000420A0000}"/>
    <cellStyle name="Heading 1 2 4 2 3 4 2 5" xfId="7493" xr:uid="{00000000-0005-0000-0000-0000430A0000}"/>
    <cellStyle name="Heading 1 2 4 2 3 4 2 6" xfId="12148" xr:uid="{00000000-0005-0000-0000-0000440A0000}"/>
    <cellStyle name="Heading 1 2 4 2 3 4 3" xfId="2534" xr:uid="{00000000-0005-0000-0000-0000450A0000}"/>
    <cellStyle name="Heading 1 2 4 2 3 4 3 2" xfId="8746" xr:uid="{00000000-0005-0000-0000-0000460A0000}"/>
    <cellStyle name="Heading 1 2 4 2 3 4 4" xfId="3663" xr:uid="{00000000-0005-0000-0000-0000470A0000}"/>
    <cellStyle name="Heading 1 2 4 2 3 4 4 2" xfId="9875" xr:uid="{00000000-0005-0000-0000-0000480A0000}"/>
    <cellStyle name="Heading 1 2 4 2 3 4 5" xfId="5250" xr:uid="{00000000-0005-0000-0000-0000490A0000}"/>
    <cellStyle name="Heading 1 2 4 2 3 4 6" xfId="6792" xr:uid="{00000000-0005-0000-0000-00004A0A0000}"/>
    <cellStyle name="Heading 1 2 4 2 3 4 7" xfId="11447" xr:uid="{00000000-0005-0000-0000-00004B0A0000}"/>
    <cellStyle name="Heading 1 2 4 2 3 5" xfId="720" xr:uid="{00000000-0005-0000-0000-00004C0A0000}"/>
    <cellStyle name="Heading 1 2 4 2 3 5 2" xfId="1421" xr:uid="{00000000-0005-0000-0000-00004D0A0000}"/>
    <cellStyle name="Heading 1 2 4 2 3 5 2 2" xfId="2912" xr:uid="{00000000-0005-0000-0000-00004E0A0000}"/>
    <cellStyle name="Heading 1 2 4 2 3 5 2 2 2" xfId="9124" xr:uid="{00000000-0005-0000-0000-00004F0A0000}"/>
    <cellStyle name="Heading 1 2 4 2 3 5 2 3" xfId="4504" xr:uid="{00000000-0005-0000-0000-0000500A0000}"/>
    <cellStyle name="Heading 1 2 4 2 3 5 2 3 2" xfId="10716" xr:uid="{00000000-0005-0000-0000-0000510A0000}"/>
    <cellStyle name="Heading 1 2 4 2 3 5 2 4" xfId="6091" xr:uid="{00000000-0005-0000-0000-0000520A0000}"/>
    <cellStyle name="Heading 1 2 4 2 3 5 2 5" xfId="7633" xr:uid="{00000000-0005-0000-0000-0000530A0000}"/>
    <cellStyle name="Heading 1 2 4 2 3 5 2 6" xfId="12288" xr:uid="{00000000-0005-0000-0000-0000540A0000}"/>
    <cellStyle name="Heading 1 2 4 2 3 5 3" xfId="2736" xr:uid="{00000000-0005-0000-0000-0000550A0000}"/>
    <cellStyle name="Heading 1 2 4 2 3 5 3 2" xfId="8948" xr:uid="{00000000-0005-0000-0000-0000560A0000}"/>
    <cellStyle name="Heading 1 2 4 2 3 5 4" xfId="3803" xr:uid="{00000000-0005-0000-0000-0000570A0000}"/>
    <cellStyle name="Heading 1 2 4 2 3 5 4 2" xfId="10015" xr:uid="{00000000-0005-0000-0000-0000580A0000}"/>
    <cellStyle name="Heading 1 2 4 2 3 5 5" xfId="5390" xr:uid="{00000000-0005-0000-0000-0000590A0000}"/>
    <cellStyle name="Heading 1 2 4 2 3 5 6" xfId="6932" xr:uid="{00000000-0005-0000-0000-00005A0A0000}"/>
    <cellStyle name="Heading 1 2 4 2 3 5 7" xfId="11587" xr:uid="{00000000-0005-0000-0000-00005B0A0000}"/>
    <cellStyle name="Heading 1 2 4 2 3 6" xfId="892" xr:uid="{00000000-0005-0000-0000-00005C0A0000}"/>
    <cellStyle name="Heading 1 2 4 2 3 6 2" xfId="2299" xr:uid="{00000000-0005-0000-0000-00005D0A0000}"/>
    <cellStyle name="Heading 1 2 4 2 3 6 2 2" xfId="8511" xr:uid="{00000000-0005-0000-0000-00005E0A0000}"/>
    <cellStyle name="Heading 1 2 4 2 3 6 3" xfId="3975" xr:uid="{00000000-0005-0000-0000-00005F0A0000}"/>
    <cellStyle name="Heading 1 2 4 2 3 6 3 2" xfId="10187" xr:uid="{00000000-0005-0000-0000-0000600A0000}"/>
    <cellStyle name="Heading 1 2 4 2 3 6 4" xfId="5562" xr:uid="{00000000-0005-0000-0000-0000610A0000}"/>
    <cellStyle name="Heading 1 2 4 2 3 6 5" xfId="7104" xr:uid="{00000000-0005-0000-0000-0000620A0000}"/>
    <cellStyle name="Heading 1 2 4 2 3 6 6" xfId="11759" xr:uid="{00000000-0005-0000-0000-0000630A0000}"/>
    <cellStyle name="Heading 1 2 4 2 3 7" xfId="1563" xr:uid="{00000000-0005-0000-0000-0000640A0000}"/>
    <cellStyle name="Heading 1 2 4 2 3 7 2" xfId="2281" xr:uid="{00000000-0005-0000-0000-0000650A0000}"/>
    <cellStyle name="Heading 1 2 4 2 3 7 2 2" xfId="8493" xr:uid="{00000000-0005-0000-0000-0000660A0000}"/>
    <cellStyle name="Heading 1 2 4 2 3 7 3" xfId="4646" xr:uid="{00000000-0005-0000-0000-0000670A0000}"/>
    <cellStyle name="Heading 1 2 4 2 3 7 3 2" xfId="10858" xr:uid="{00000000-0005-0000-0000-0000680A0000}"/>
    <cellStyle name="Heading 1 2 4 2 3 7 4" xfId="6233" xr:uid="{00000000-0005-0000-0000-0000690A0000}"/>
    <cellStyle name="Heading 1 2 4 2 3 7 5" xfId="7775" xr:uid="{00000000-0005-0000-0000-00006A0A0000}"/>
    <cellStyle name="Heading 1 2 4 2 3 8" xfId="2787" xr:uid="{00000000-0005-0000-0000-00006B0A0000}"/>
    <cellStyle name="Heading 1 2 4 2 3 8 2" xfId="8999" xr:uid="{00000000-0005-0000-0000-00006C0A0000}"/>
    <cellStyle name="Heading 1 2 4 2 3 9" xfId="3244" xr:uid="{00000000-0005-0000-0000-00006D0A0000}"/>
    <cellStyle name="Heading 1 2 4 2 3 9 2" xfId="9456" xr:uid="{00000000-0005-0000-0000-00006E0A0000}"/>
    <cellStyle name="Heading 1 2 4 2 4" xfId="228" xr:uid="{00000000-0005-0000-0000-00006F0A0000}"/>
    <cellStyle name="Heading 1 2 4 2 4 2" xfId="813" xr:uid="{00000000-0005-0000-0000-0000700A0000}"/>
    <cellStyle name="Heading 1 2 4 2 4 2 2" xfId="1755" xr:uid="{00000000-0005-0000-0000-0000710A0000}"/>
    <cellStyle name="Heading 1 2 4 2 4 2 2 2" xfId="7967" xr:uid="{00000000-0005-0000-0000-0000720A0000}"/>
    <cellStyle name="Heading 1 2 4 2 4 2 3" xfId="3896" xr:uid="{00000000-0005-0000-0000-0000730A0000}"/>
    <cellStyle name="Heading 1 2 4 2 4 2 3 2" xfId="10108" xr:uid="{00000000-0005-0000-0000-0000740A0000}"/>
    <cellStyle name="Heading 1 2 4 2 4 2 4" xfId="5483" xr:uid="{00000000-0005-0000-0000-0000750A0000}"/>
    <cellStyle name="Heading 1 2 4 2 4 2 5" xfId="7025" xr:uid="{00000000-0005-0000-0000-0000760A0000}"/>
    <cellStyle name="Heading 1 2 4 2 4 2 6" xfId="11680" xr:uid="{00000000-0005-0000-0000-0000770A0000}"/>
    <cellStyle name="Heading 1 2 4 2 4 3" xfId="3058" xr:uid="{00000000-0005-0000-0000-0000780A0000}"/>
    <cellStyle name="Heading 1 2 4 2 4 3 2" xfId="9270" xr:uid="{00000000-0005-0000-0000-0000790A0000}"/>
    <cellStyle name="Heading 1 2 4 2 4 4" xfId="3311" xr:uid="{00000000-0005-0000-0000-00007A0A0000}"/>
    <cellStyle name="Heading 1 2 4 2 4 4 2" xfId="9523" xr:uid="{00000000-0005-0000-0000-00007B0A0000}"/>
    <cellStyle name="Heading 1 2 4 2 4 5" xfId="4898" xr:uid="{00000000-0005-0000-0000-00007C0A0000}"/>
    <cellStyle name="Heading 1 2 4 2 4 6" xfId="6440" xr:uid="{00000000-0005-0000-0000-00007D0A0000}"/>
    <cellStyle name="Heading 1 2 4 2 4 7" xfId="11081" xr:uid="{00000000-0005-0000-0000-00007E0A0000}"/>
    <cellStyle name="Heading 1 2 4 2 5" xfId="382" xr:uid="{00000000-0005-0000-0000-00007F0A0000}"/>
    <cellStyle name="Heading 1 2 4 2 5 2" xfId="1083" xr:uid="{00000000-0005-0000-0000-0000800A0000}"/>
    <cellStyle name="Heading 1 2 4 2 5 2 2" xfId="2670" xr:uid="{00000000-0005-0000-0000-0000810A0000}"/>
    <cellStyle name="Heading 1 2 4 2 5 2 2 2" xfId="8882" xr:uid="{00000000-0005-0000-0000-0000820A0000}"/>
    <cellStyle name="Heading 1 2 4 2 5 2 3" xfId="4166" xr:uid="{00000000-0005-0000-0000-0000830A0000}"/>
    <cellStyle name="Heading 1 2 4 2 5 2 3 2" xfId="10378" xr:uid="{00000000-0005-0000-0000-0000840A0000}"/>
    <cellStyle name="Heading 1 2 4 2 5 2 4" xfId="5753" xr:uid="{00000000-0005-0000-0000-0000850A0000}"/>
    <cellStyle name="Heading 1 2 4 2 5 2 5" xfId="7295" xr:uid="{00000000-0005-0000-0000-0000860A0000}"/>
    <cellStyle name="Heading 1 2 4 2 5 2 6" xfId="11950" xr:uid="{00000000-0005-0000-0000-0000870A0000}"/>
    <cellStyle name="Heading 1 2 4 2 5 3" xfId="3060" xr:uid="{00000000-0005-0000-0000-0000880A0000}"/>
    <cellStyle name="Heading 1 2 4 2 5 3 2" xfId="9272" xr:uid="{00000000-0005-0000-0000-0000890A0000}"/>
    <cellStyle name="Heading 1 2 4 2 5 4" xfId="3465" xr:uid="{00000000-0005-0000-0000-00008A0A0000}"/>
    <cellStyle name="Heading 1 2 4 2 5 4 2" xfId="9677" xr:uid="{00000000-0005-0000-0000-00008B0A0000}"/>
    <cellStyle name="Heading 1 2 4 2 5 5" xfId="5052" xr:uid="{00000000-0005-0000-0000-00008C0A0000}"/>
    <cellStyle name="Heading 1 2 4 2 5 6" xfId="6594" xr:uid="{00000000-0005-0000-0000-00008D0A0000}"/>
    <cellStyle name="Heading 1 2 4 2 5 7" xfId="11249" xr:uid="{00000000-0005-0000-0000-00008E0A0000}"/>
    <cellStyle name="Heading 1 2 4 2 6" xfId="520" xr:uid="{00000000-0005-0000-0000-00008F0A0000}"/>
    <cellStyle name="Heading 1 2 4 2 6 2" xfId="1221" xr:uid="{00000000-0005-0000-0000-0000900A0000}"/>
    <cellStyle name="Heading 1 2 4 2 6 2 2" xfId="2357" xr:uid="{00000000-0005-0000-0000-0000910A0000}"/>
    <cellStyle name="Heading 1 2 4 2 6 2 2 2" xfId="8569" xr:uid="{00000000-0005-0000-0000-0000920A0000}"/>
    <cellStyle name="Heading 1 2 4 2 6 2 3" xfId="4304" xr:uid="{00000000-0005-0000-0000-0000930A0000}"/>
    <cellStyle name="Heading 1 2 4 2 6 2 3 2" xfId="10516" xr:uid="{00000000-0005-0000-0000-0000940A0000}"/>
    <cellStyle name="Heading 1 2 4 2 6 2 4" xfId="5891" xr:uid="{00000000-0005-0000-0000-0000950A0000}"/>
    <cellStyle name="Heading 1 2 4 2 6 2 5" xfId="7433" xr:uid="{00000000-0005-0000-0000-0000960A0000}"/>
    <cellStyle name="Heading 1 2 4 2 6 2 6" xfId="12088" xr:uid="{00000000-0005-0000-0000-0000970A0000}"/>
    <cellStyle name="Heading 1 2 4 2 6 3" xfId="2722" xr:uid="{00000000-0005-0000-0000-0000980A0000}"/>
    <cellStyle name="Heading 1 2 4 2 6 3 2" xfId="8934" xr:uid="{00000000-0005-0000-0000-0000990A0000}"/>
    <cellStyle name="Heading 1 2 4 2 6 4" xfId="3603" xr:uid="{00000000-0005-0000-0000-00009A0A0000}"/>
    <cellStyle name="Heading 1 2 4 2 6 4 2" xfId="9815" xr:uid="{00000000-0005-0000-0000-00009B0A0000}"/>
    <cellStyle name="Heading 1 2 4 2 6 5" xfId="5190" xr:uid="{00000000-0005-0000-0000-00009C0A0000}"/>
    <cellStyle name="Heading 1 2 4 2 6 6" xfId="6732" xr:uid="{00000000-0005-0000-0000-00009D0A0000}"/>
    <cellStyle name="Heading 1 2 4 2 6 7" xfId="11387" xr:uid="{00000000-0005-0000-0000-00009E0A0000}"/>
    <cellStyle name="Heading 1 2 4 2 7" xfId="660" xr:uid="{00000000-0005-0000-0000-00009F0A0000}"/>
    <cellStyle name="Heading 1 2 4 2 7 2" xfId="1361" xr:uid="{00000000-0005-0000-0000-0000A00A0000}"/>
    <cellStyle name="Heading 1 2 4 2 7 2 2" xfId="1736" xr:uid="{00000000-0005-0000-0000-0000A10A0000}"/>
    <cellStyle name="Heading 1 2 4 2 7 2 2 2" xfId="7948" xr:uid="{00000000-0005-0000-0000-0000A20A0000}"/>
    <cellStyle name="Heading 1 2 4 2 7 2 3" xfId="4444" xr:uid="{00000000-0005-0000-0000-0000A30A0000}"/>
    <cellStyle name="Heading 1 2 4 2 7 2 3 2" xfId="10656" xr:uid="{00000000-0005-0000-0000-0000A40A0000}"/>
    <cellStyle name="Heading 1 2 4 2 7 2 4" xfId="6031" xr:uid="{00000000-0005-0000-0000-0000A50A0000}"/>
    <cellStyle name="Heading 1 2 4 2 7 2 5" xfId="7573" xr:uid="{00000000-0005-0000-0000-0000A60A0000}"/>
    <cellStyle name="Heading 1 2 4 2 7 2 6" xfId="12228" xr:uid="{00000000-0005-0000-0000-0000A70A0000}"/>
    <cellStyle name="Heading 1 2 4 2 7 3" xfId="3071" xr:uid="{00000000-0005-0000-0000-0000A80A0000}"/>
    <cellStyle name="Heading 1 2 4 2 7 3 2" xfId="9283" xr:uid="{00000000-0005-0000-0000-0000A90A0000}"/>
    <cellStyle name="Heading 1 2 4 2 7 4" xfId="3743" xr:uid="{00000000-0005-0000-0000-0000AA0A0000}"/>
    <cellStyle name="Heading 1 2 4 2 7 4 2" xfId="9955" xr:uid="{00000000-0005-0000-0000-0000AB0A0000}"/>
    <cellStyle name="Heading 1 2 4 2 7 5" xfId="5330" xr:uid="{00000000-0005-0000-0000-0000AC0A0000}"/>
    <cellStyle name="Heading 1 2 4 2 7 6" xfId="6872" xr:uid="{00000000-0005-0000-0000-0000AD0A0000}"/>
    <cellStyle name="Heading 1 2 4 2 7 7" xfId="11527" xr:uid="{00000000-0005-0000-0000-0000AE0A0000}"/>
    <cellStyle name="Heading 1 2 4 2 8" xfId="832" xr:uid="{00000000-0005-0000-0000-0000AF0A0000}"/>
    <cellStyle name="Heading 1 2 4 2 8 2" xfId="1638" xr:uid="{00000000-0005-0000-0000-0000B00A0000}"/>
    <cellStyle name="Heading 1 2 4 2 8 2 2" xfId="7850" xr:uid="{00000000-0005-0000-0000-0000B10A0000}"/>
    <cellStyle name="Heading 1 2 4 2 8 3" xfId="3915" xr:uid="{00000000-0005-0000-0000-0000B20A0000}"/>
    <cellStyle name="Heading 1 2 4 2 8 3 2" xfId="10127" xr:uid="{00000000-0005-0000-0000-0000B30A0000}"/>
    <cellStyle name="Heading 1 2 4 2 8 4" xfId="5502" xr:uid="{00000000-0005-0000-0000-0000B40A0000}"/>
    <cellStyle name="Heading 1 2 4 2 8 5" xfId="7044" xr:uid="{00000000-0005-0000-0000-0000B50A0000}"/>
    <cellStyle name="Heading 1 2 4 2 8 6" xfId="11699" xr:uid="{00000000-0005-0000-0000-0000B60A0000}"/>
    <cellStyle name="Heading 1 2 4 2 9" xfId="1503" xr:uid="{00000000-0005-0000-0000-0000B70A0000}"/>
    <cellStyle name="Heading 1 2 4 2 9 2" xfId="2638" xr:uid="{00000000-0005-0000-0000-0000B80A0000}"/>
    <cellStyle name="Heading 1 2 4 2 9 2 2" xfId="8850" xr:uid="{00000000-0005-0000-0000-0000B90A0000}"/>
    <cellStyle name="Heading 1 2 4 2 9 3" xfId="4586" xr:uid="{00000000-0005-0000-0000-0000BA0A0000}"/>
    <cellStyle name="Heading 1 2 4 2 9 3 2" xfId="10798" xr:uid="{00000000-0005-0000-0000-0000BB0A0000}"/>
    <cellStyle name="Heading 1 2 4 2 9 4" xfId="6173" xr:uid="{00000000-0005-0000-0000-0000BC0A0000}"/>
    <cellStyle name="Heading 1 2 4 2 9 5" xfId="7715" xr:uid="{00000000-0005-0000-0000-0000BD0A0000}"/>
    <cellStyle name="Heading 1 2 4 3" xfId="138" xr:uid="{00000000-0005-0000-0000-0000BE0A0000}"/>
    <cellStyle name="Heading 1 2 4 3 10" xfId="4811" xr:uid="{00000000-0005-0000-0000-0000BF0A0000}"/>
    <cellStyle name="Heading 1 2 4 3 11" xfId="6353" xr:uid="{00000000-0005-0000-0000-0000C00A0000}"/>
    <cellStyle name="Heading 1 2 4 3 12" xfId="10968" xr:uid="{00000000-0005-0000-0000-0000C10A0000}"/>
    <cellStyle name="Heading 1 2 4 3 2" xfId="267" xr:uid="{00000000-0005-0000-0000-0000C20A0000}"/>
    <cellStyle name="Heading 1 2 4 3 2 2" xfId="968" xr:uid="{00000000-0005-0000-0000-0000C30A0000}"/>
    <cellStyle name="Heading 1 2 4 3 2 2 2" xfId="2983" xr:uid="{00000000-0005-0000-0000-0000C40A0000}"/>
    <cellStyle name="Heading 1 2 4 3 2 2 2 2" xfId="9195" xr:uid="{00000000-0005-0000-0000-0000C50A0000}"/>
    <cellStyle name="Heading 1 2 4 3 2 2 3" xfId="4051" xr:uid="{00000000-0005-0000-0000-0000C60A0000}"/>
    <cellStyle name="Heading 1 2 4 3 2 2 3 2" xfId="10263" xr:uid="{00000000-0005-0000-0000-0000C70A0000}"/>
    <cellStyle name="Heading 1 2 4 3 2 2 4" xfId="5638" xr:uid="{00000000-0005-0000-0000-0000C80A0000}"/>
    <cellStyle name="Heading 1 2 4 3 2 2 5" xfId="7180" xr:uid="{00000000-0005-0000-0000-0000C90A0000}"/>
    <cellStyle name="Heading 1 2 4 3 2 2 6" xfId="11835" xr:uid="{00000000-0005-0000-0000-0000CA0A0000}"/>
    <cellStyle name="Heading 1 2 4 3 2 3" xfId="2079" xr:uid="{00000000-0005-0000-0000-0000CB0A0000}"/>
    <cellStyle name="Heading 1 2 4 3 2 3 2" xfId="8291" xr:uid="{00000000-0005-0000-0000-0000CC0A0000}"/>
    <cellStyle name="Heading 1 2 4 3 2 4" xfId="3350" xr:uid="{00000000-0005-0000-0000-0000CD0A0000}"/>
    <cellStyle name="Heading 1 2 4 3 2 4 2" xfId="9562" xr:uid="{00000000-0005-0000-0000-0000CE0A0000}"/>
    <cellStyle name="Heading 1 2 4 3 2 5" xfId="4937" xr:uid="{00000000-0005-0000-0000-0000CF0A0000}"/>
    <cellStyle name="Heading 1 2 4 3 2 6" xfId="6479" xr:uid="{00000000-0005-0000-0000-0000D00A0000}"/>
    <cellStyle name="Heading 1 2 4 3 2 7" xfId="11134" xr:uid="{00000000-0005-0000-0000-0000D10A0000}"/>
    <cellStyle name="Heading 1 2 4 3 3" xfId="422" xr:uid="{00000000-0005-0000-0000-0000D20A0000}"/>
    <cellStyle name="Heading 1 2 4 3 3 2" xfId="1123" xr:uid="{00000000-0005-0000-0000-0000D30A0000}"/>
    <cellStyle name="Heading 1 2 4 3 3 2 2" xfId="2295" xr:uid="{00000000-0005-0000-0000-0000D40A0000}"/>
    <cellStyle name="Heading 1 2 4 3 3 2 2 2" xfId="8507" xr:uid="{00000000-0005-0000-0000-0000D50A0000}"/>
    <cellStyle name="Heading 1 2 4 3 3 2 3" xfId="4206" xr:uid="{00000000-0005-0000-0000-0000D60A0000}"/>
    <cellStyle name="Heading 1 2 4 3 3 2 3 2" xfId="10418" xr:uid="{00000000-0005-0000-0000-0000D70A0000}"/>
    <cellStyle name="Heading 1 2 4 3 3 2 4" xfId="5793" xr:uid="{00000000-0005-0000-0000-0000D80A0000}"/>
    <cellStyle name="Heading 1 2 4 3 3 2 5" xfId="7335" xr:uid="{00000000-0005-0000-0000-0000D90A0000}"/>
    <cellStyle name="Heading 1 2 4 3 3 2 6" xfId="11990" xr:uid="{00000000-0005-0000-0000-0000DA0A0000}"/>
    <cellStyle name="Heading 1 2 4 3 3 3" xfId="2625" xr:uid="{00000000-0005-0000-0000-0000DB0A0000}"/>
    <cellStyle name="Heading 1 2 4 3 3 3 2" xfId="8837" xr:uid="{00000000-0005-0000-0000-0000DC0A0000}"/>
    <cellStyle name="Heading 1 2 4 3 3 4" xfId="3505" xr:uid="{00000000-0005-0000-0000-0000DD0A0000}"/>
    <cellStyle name="Heading 1 2 4 3 3 4 2" xfId="9717" xr:uid="{00000000-0005-0000-0000-0000DE0A0000}"/>
    <cellStyle name="Heading 1 2 4 3 3 5" xfId="5092" xr:uid="{00000000-0005-0000-0000-0000DF0A0000}"/>
    <cellStyle name="Heading 1 2 4 3 3 6" xfId="6634" xr:uid="{00000000-0005-0000-0000-0000E00A0000}"/>
    <cellStyle name="Heading 1 2 4 3 3 7" xfId="11289" xr:uid="{00000000-0005-0000-0000-0000E10A0000}"/>
    <cellStyle name="Heading 1 2 4 3 4" xfId="560" xr:uid="{00000000-0005-0000-0000-0000E20A0000}"/>
    <cellStyle name="Heading 1 2 4 3 4 2" xfId="1261" xr:uid="{00000000-0005-0000-0000-0000E30A0000}"/>
    <cellStyle name="Heading 1 2 4 3 4 2 2" xfId="2532" xr:uid="{00000000-0005-0000-0000-0000E40A0000}"/>
    <cellStyle name="Heading 1 2 4 3 4 2 2 2" xfId="8744" xr:uid="{00000000-0005-0000-0000-0000E50A0000}"/>
    <cellStyle name="Heading 1 2 4 3 4 2 3" xfId="4344" xr:uid="{00000000-0005-0000-0000-0000E60A0000}"/>
    <cellStyle name="Heading 1 2 4 3 4 2 3 2" xfId="10556" xr:uid="{00000000-0005-0000-0000-0000E70A0000}"/>
    <cellStyle name="Heading 1 2 4 3 4 2 4" xfId="5931" xr:uid="{00000000-0005-0000-0000-0000E80A0000}"/>
    <cellStyle name="Heading 1 2 4 3 4 2 5" xfId="7473" xr:uid="{00000000-0005-0000-0000-0000E90A0000}"/>
    <cellStyle name="Heading 1 2 4 3 4 2 6" xfId="12128" xr:uid="{00000000-0005-0000-0000-0000EA0A0000}"/>
    <cellStyle name="Heading 1 2 4 3 4 3" xfId="2327" xr:uid="{00000000-0005-0000-0000-0000EB0A0000}"/>
    <cellStyle name="Heading 1 2 4 3 4 3 2" xfId="8539" xr:uid="{00000000-0005-0000-0000-0000EC0A0000}"/>
    <cellStyle name="Heading 1 2 4 3 4 4" xfId="3643" xr:uid="{00000000-0005-0000-0000-0000ED0A0000}"/>
    <cellStyle name="Heading 1 2 4 3 4 4 2" xfId="9855" xr:uid="{00000000-0005-0000-0000-0000EE0A0000}"/>
    <cellStyle name="Heading 1 2 4 3 4 5" xfId="5230" xr:uid="{00000000-0005-0000-0000-0000EF0A0000}"/>
    <cellStyle name="Heading 1 2 4 3 4 6" xfId="6772" xr:uid="{00000000-0005-0000-0000-0000F00A0000}"/>
    <cellStyle name="Heading 1 2 4 3 4 7" xfId="11427" xr:uid="{00000000-0005-0000-0000-0000F10A0000}"/>
    <cellStyle name="Heading 1 2 4 3 5" xfId="700" xr:uid="{00000000-0005-0000-0000-0000F20A0000}"/>
    <cellStyle name="Heading 1 2 4 3 5 2" xfId="1401" xr:uid="{00000000-0005-0000-0000-0000F30A0000}"/>
    <cellStyle name="Heading 1 2 4 3 5 2 2" xfId="2854" xr:uid="{00000000-0005-0000-0000-0000F40A0000}"/>
    <cellStyle name="Heading 1 2 4 3 5 2 2 2" xfId="9066" xr:uid="{00000000-0005-0000-0000-0000F50A0000}"/>
    <cellStyle name="Heading 1 2 4 3 5 2 3" xfId="4484" xr:uid="{00000000-0005-0000-0000-0000F60A0000}"/>
    <cellStyle name="Heading 1 2 4 3 5 2 3 2" xfId="10696" xr:uid="{00000000-0005-0000-0000-0000F70A0000}"/>
    <cellStyle name="Heading 1 2 4 3 5 2 4" xfId="6071" xr:uid="{00000000-0005-0000-0000-0000F80A0000}"/>
    <cellStyle name="Heading 1 2 4 3 5 2 5" xfId="7613" xr:uid="{00000000-0005-0000-0000-0000F90A0000}"/>
    <cellStyle name="Heading 1 2 4 3 5 2 6" xfId="12268" xr:uid="{00000000-0005-0000-0000-0000FA0A0000}"/>
    <cellStyle name="Heading 1 2 4 3 5 3" xfId="1955" xr:uid="{00000000-0005-0000-0000-0000FB0A0000}"/>
    <cellStyle name="Heading 1 2 4 3 5 3 2" xfId="8167" xr:uid="{00000000-0005-0000-0000-0000FC0A0000}"/>
    <cellStyle name="Heading 1 2 4 3 5 4" xfId="3783" xr:uid="{00000000-0005-0000-0000-0000FD0A0000}"/>
    <cellStyle name="Heading 1 2 4 3 5 4 2" xfId="9995" xr:uid="{00000000-0005-0000-0000-0000FE0A0000}"/>
    <cellStyle name="Heading 1 2 4 3 5 5" xfId="5370" xr:uid="{00000000-0005-0000-0000-0000FF0A0000}"/>
    <cellStyle name="Heading 1 2 4 3 5 6" xfId="6912" xr:uid="{00000000-0005-0000-0000-0000000B0000}"/>
    <cellStyle name="Heading 1 2 4 3 5 7" xfId="11567" xr:uid="{00000000-0005-0000-0000-0000010B0000}"/>
    <cellStyle name="Heading 1 2 4 3 6" xfId="872" xr:uid="{00000000-0005-0000-0000-0000020B0000}"/>
    <cellStyle name="Heading 1 2 4 3 6 2" xfId="2828" xr:uid="{00000000-0005-0000-0000-0000030B0000}"/>
    <cellStyle name="Heading 1 2 4 3 6 2 2" xfId="9040" xr:uid="{00000000-0005-0000-0000-0000040B0000}"/>
    <cellStyle name="Heading 1 2 4 3 6 3" xfId="3955" xr:uid="{00000000-0005-0000-0000-0000050B0000}"/>
    <cellStyle name="Heading 1 2 4 3 6 3 2" xfId="10167" xr:uid="{00000000-0005-0000-0000-0000060B0000}"/>
    <cellStyle name="Heading 1 2 4 3 6 4" xfId="5542" xr:uid="{00000000-0005-0000-0000-0000070B0000}"/>
    <cellStyle name="Heading 1 2 4 3 6 5" xfId="7084" xr:uid="{00000000-0005-0000-0000-0000080B0000}"/>
    <cellStyle name="Heading 1 2 4 3 6 6" xfId="11102" xr:uid="{00000000-0005-0000-0000-0000090B0000}"/>
    <cellStyle name="Heading 1 2 4 3 7" xfId="1543" xr:uid="{00000000-0005-0000-0000-00000A0B0000}"/>
    <cellStyle name="Heading 1 2 4 3 7 2" xfId="2124" xr:uid="{00000000-0005-0000-0000-00000B0B0000}"/>
    <cellStyle name="Heading 1 2 4 3 7 2 2" xfId="8336" xr:uid="{00000000-0005-0000-0000-00000C0B0000}"/>
    <cellStyle name="Heading 1 2 4 3 7 3" xfId="4626" xr:uid="{00000000-0005-0000-0000-00000D0B0000}"/>
    <cellStyle name="Heading 1 2 4 3 7 3 2" xfId="10838" xr:uid="{00000000-0005-0000-0000-00000E0B0000}"/>
    <cellStyle name="Heading 1 2 4 3 7 4" xfId="6213" xr:uid="{00000000-0005-0000-0000-00000F0B0000}"/>
    <cellStyle name="Heading 1 2 4 3 7 5" xfId="7755" xr:uid="{00000000-0005-0000-0000-0000100B0000}"/>
    <cellStyle name="Heading 1 2 4 3 7 6" xfId="11739" xr:uid="{00000000-0005-0000-0000-0000110B0000}"/>
    <cellStyle name="Heading 1 2 4 3 8" xfId="2731" xr:uid="{00000000-0005-0000-0000-0000120B0000}"/>
    <cellStyle name="Heading 1 2 4 3 8 2" xfId="8943" xr:uid="{00000000-0005-0000-0000-0000130B0000}"/>
    <cellStyle name="Heading 1 2 4 3 9" xfId="3224" xr:uid="{00000000-0005-0000-0000-0000140B0000}"/>
    <cellStyle name="Heading 1 2 4 3 9 2" xfId="9436" xr:uid="{00000000-0005-0000-0000-0000150B0000}"/>
    <cellStyle name="Heading 1 2 4 4" xfId="181" xr:uid="{00000000-0005-0000-0000-0000160B0000}"/>
    <cellStyle name="Heading 1 2 4 4 10" xfId="4851" xr:uid="{00000000-0005-0000-0000-0000170B0000}"/>
    <cellStyle name="Heading 1 2 4 4 11" xfId="6393" xr:uid="{00000000-0005-0000-0000-0000180B0000}"/>
    <cellStyle name="Heading 1 2 4 4 12" xfId="10999" xr:uid="{00000000-0005-0000-0000-0000190B0000}"/>
    <cellStyle name="Heading 1 2 4 4 2" xfId="244" xr:uid="{00000000-0005-0000-0000-00001A0B0000}"/>
    <cellStyle name="Heading 1 2 4 4 2 2" xfId="829" xr:uid="{00000000-0005-0000-0000-00001B0B0000}"/>
    <cellStyle name="Heading 1 2 4 4 2 2 2" xfId="1641" xr:uid="{00000000-0005-0000-0000-00001C0B0000}"/>
    <cellStyle name="Heading 1 2 4 4 2 2 2 2" xfId="7853" xr:uid="{00000000-0005-0000-0000-00001D0B0000}"/>
    <cellStyle name="Heading 1 2 4 4 2 2 3" xfId="3912" xr:uid="{00000000-0005-0000-0000-00001E0B0000}"/>
    <cellStyle name="Heading 1 2 4 4 2 2 3 2" xfId="10124" xr:uid="{00000000-0005-0000-0000-00001F0B0000}"/>
    <cellStyle name="Heading 1 2 4 4 2 2 4" xfId="5499" xr:uid="{00000000-0005-0000-0000-0000200B0000}"/>
    <cellStyle name="Heading 1 2 4 4 2 2 5" xfId="7041" xr:uid="{00000000-0005-0000-0000-0000210B0000}"/>
    <cellStyle name="Heading 1 2 4 4 2 2 6" xfId="11696" xr:uid="{00000000-0005-0000-0000-0000220B0000}"/>
    <cellStyle name="Heading 1 2 4 4 2 3" xfId="2705" xr:uid="{00000000-0005-0000-0000-0000230B0000}"/>
    <cellStyle name="Heading 1 2 4 4 2 3 2" xfId="8917" xr:uid="{00000000-0005-0000-0000-0000240B0000}"/>
    <cellStyle name="Heading 1 2 4 4 2 4" xfId="3327" xr:uid="{00000000-0005-0000-0000-0000250B0000}"/>
    <cellStyle name="Heading 1 2 4 4 2 4 2" xfId="9539" xr:uid="{00000000-0005-0000-0000-0000260B0000}"/>
    <cellStyle name="Heading 1 2 4 4 2 5" xfId="4914" xr:uid="{00000000-0005-0000-0000-0000270B0000}"/>
    <cellStyle name="Heading 1 2 4 4 2 6" xfId="6456" xr:uid="{00000000-0005-0000-0000-0000280B0000}"/>
    <cellStyle name="Heading 1 2 4 4 2 7" xfId="11097" xr:uid="{00000000-0005-0000-0000-0000290B0000}"/>
    <cellStyle name="Heading 1 2 4 4 3" xfId="462" xr:uid="{00000000-0005-0000-0000-00002A0B0000}"/>
    <cellStyle name="Heading 1 2 4 4 3 2" xfId="1163" xr:uid="{00000000-0005-0000-0000-00002B0B0000}"/>
    <cellStyle name="Heading 1 2 4 4 3 2 2" xfId="1890" xr:uid="{00000000-0005-0000-0000-00002C0B0000}"/>
    <cellStyle name="Heading 1 2 4 4 3 2 2 2" xfId="8102" xr:uid="{00000000-0005-0000-0000-00002D0B0000}"/>
    <cellStyle name="Heading 1 2 4 4 3 2 3" xfId="4246" xr:uid="{00000000-0005-0000-0000-00002E0B0000}"/>
    <cellStyle name="Heading 1 2 4 4 3 2 3 2" xfId="10458" xr:uid="{00000000-0005-0000-0000-00002F0B0000}"/>
    <cellStyle name="Heading 1 2 4 4 3 2 4" xfId="5833" xr:uid="{00000000-0005-0000-0000-0000300B0000}"/>
    <cellStyle name="Heading 1 2 4 4 3 2 5" xfId="7375" xr:uid="{00000000-0005-0000-0000-0000310B0000}"/>
    <cellStyle name="Heading 1 2 4 4 3 2 6" xfId="12030" xr:uid="{00000000-0005-0000-0000-0000320B0000}"/>
    <cellStyle name="Heading 1 2 4 4 3 3" xfId="2232" xr:uid="{00000000-0005-0000-0000-0000330B0000}"/>
    <cellStyle name="Heading 1 2 4 4 3 3 2" xfId="8444" xr:uid="{00000000-0005-0000-0000-0000340B0000}"/>
    <cellStyle name="Heading 1 2 4 4 3 4" xfId="3545" xr:uid="{00000000-0005-0000-0000-0000350B0000}"/>
    <cellStyle name="Heading 1 2 4 4 3 4 2" xfId="9757" xr:uid="{00000000-0005-0000-0000-0000360B0000}"/>
    <cellStyle name="Heading 1 2 4 4 3 5" xfId="5132" xr:uid="{00000000-0005-0000-0000-0000370B0000}"/>
    <cellStyle name="Heading 1 2 4 4 3 6" xfId="6674" xr:uid="{00000000-0005-0000-0000-0000380B0000}"/>
    <cellStyle name="Heading 1 2 4 4 3 7" xfId="11329" xr:uid="{00000000-0005-0000-0000-0000390B0000}"/>
    <cellStyle name="Heading 1 2 4 4 4" xfId="600" xr:uid="{00000000-0005-0000-0000-00003A0B0000}"/>
    <cellStyle name="Heading 1 2 4 4 4 2" xfId="1301" xr:uid="{00000000-0005-0000-0000-00003B0B0000}"/>
    <cellStyle name="Heading 1 2 4 4 4 2 2" xfId="2210" xr:uid="{00000000-0005-0000-0000-00003C0B0000}"/>
    <cellStyle name="Heading 1 2 4 4 4 2 2 2" xfId="8422" xr:uid="{00000000-0005-0000-0000-00003D0B0000}"/>
    <cellStyle name="Heading 1 2 4 4 4 2 3" xfId="4384" xr:uid="{00000000-0005-0000-0000-00003E0B0000}"/>
    <cellStyle name="Heading 1 2 4 4 4 2 3 2" xfId="10596" xr:uid="{00000000-0005-0000-0000-00003F0B0000}"/>
    <cellStyle name="Heading 1 2 4 4 4 2 4" xfId="5971" xr:uid="{00000000-0005-0000-0000-0000400B0000}"/>
    <cellStyle name="Heading 1 2 4 4 4 2 5" xfId="7513" xr:uid="{00000000-0005-0000-0000-0000410B0000}"/>
    <cellStyle name="Heading 1 2 4 4 4 2 6" xfId="12168" xr:uid="{00000000-0005-0000-0000-0000420B0000}"/>
    <cellStyle name="Heading 1 2 4 4 4 3" xfId="2035" xr:uid="{00000000-0005-0000-0000-0000430B0000}"/>
    <cellStyle name="Heading 1 2 4 4 4 3 2" xfId="8247" xr:uid="{00000000-0005-0000-0000-0000440B0000}"/>
    <cellStyle name="Heading 1 2 4 4 4 4" xfId="3683" xr:uid="{00000000-0005-0000-0000-0000450B0000}"/>
    <cellStyle name="Heading 1 2 4 4 4 4 2" xfId="9895" xr:uid="{00000000-0005-0000-0000-0000460B0000}"/>
    <cellStyle name="Heading 1 2 4 4 4 5" xfId="5270" xr:uid="{00000000-0005-0000-0000-0000470B0000}"/>
    <cellStyle name="Heading 1 2 4 4 4 6" xfId="6812" xr:uid="{00000000-0005-0000-0000-0000480B0000}"/>
    <cellStyle name="Heading 1 2 4 4 4 7" xfId="11467" xr:uid="{00000000-0005-0000-0000-0000490B0000}"/>
    <cellStyle name="Heading 1 2 4 4 5" xfId="740" xr:uid="{00000000-0005-0000-0000-00004A0B0000}"/>
    <cellStyle name="Heading 1 2 4 4 5 2" xfId="1441" xr:uid="{00000000-0005-0000-0000-00004B0B0000}"/>
    <cellStyle name="Heading 1 2 4 4 5 2 2" xfId="2493" xr:uid="{00000000-0005-0000-0000-00004C0B0000}"/>
    <cellStyle name="Heading 1 2 4 4 5 2 2 2" xfId="8705" xr:uid="{00000000-0005-0000-0000-00004D0B0000}"/>
    <cellStyle name="Heading 1 2 4 4 5 2 3" xfId="4524" xr:uid="{00000000-0005-0000-0000-00004E0B0000}"/>
    <cellStyle name="Heading 1 2 4 4 5 2 3 2" xfId="10736" xr:uid="{00000000-0005-0000-0000-00004F0B0000}"/>
    <cellStyle name="Heading 1 2 4 4 5 2 4" xfId="6111" xr:uid="{00000000-0005-0000-0000-0000500B0000}"/>
    <cellStyle name="Heading 1 2 4 4 5 2 5" xfId="7653" xr:uid="{00000000-0005-0000-0000-0000510B0000}"/>
    <cellStyle name="Heading 1 2 4 4 5 2 6" xfId="12308" xr:uid="{00000000-0005-0000-0000-0000520B0000}"/>
    <cellStyle name="Heading 1 2 4 4 5 3" xfId="2676" xr:uid="{00000000-0005-0000-0000-0000530B0000}"/>
    <cellStyle name="Heading 1 2 4 4 5 3 2" xfId="8888" xr:uid="{00000000-0005-0000-0000-0000540B0000}"/>
    <cellStyle name="Heading 1 2 4 4 5 4" xfId="3823" xr:uid="{00000000-0005-0000-0000-0000550B0000}"/>
    <cellStyle name="Heading 1 2 4 4 5 4 2" xfId="10035" xr:uid="{00000000-0005-0000-0000-0000560B0000}"/>
    <cellStyle name="Heading 1 2 4 4 5 5" xfId="5410" xr:uid="{00000000-0005-0000-0000-0000570B0000}"/>
    <cellStyle name="Heading 1 2 4 4 5 6" xfId="6952" xr:uid="{00000000-0005-0000-0000-0000580B0000}"/>
    <cellStyle name="Heading 1 2 4 4 5 7" xfId="11607" xr:uid="{00000000-0005-0000-0000-0000590B0000}"/>
    <cellStyle name="Heading 1 2 4 4 6" xfId="912" xr:uid="{00000000-0005-0000-0000-00005A0B0000}"/>
    <cellStyle name="Heading 1 2 4 4 6 2" xfId="3046" xr:uid="{00000000-0005-0000-0000-00005B0B0000}"/>
    <cellStyle name="Heading 1 2 4 4 6 2 2" xfId="9258" xr:uid="{00000000-0005-0000-0000-00005C0B0000}"/>
    <cellStyle name="Heading 1 2 4 4 6 3" xfId="3995" xr:uid="{00000000-0005-0000-0000-00005D0B0000}"/>
    <cellStyle name="Heading 1 2 4 4 6 3 2" xfId="10207" xr:uid="{00000000-0005-0000-0000-00005E0B0000}"/>
    <cellStyle name="Heading 1 2 4 4 6 4" xfId="5582" xr:uid="{00000000-0005-0000-0000-00005F0B0000}"/>
    <cellStyle name="Heading 1 2 4 4 6 5" xfId="7124" xr:uid="{00000000-0005-0000-0000-0000600B0000}"/>
    <cellStyle name="Heading 1 2 4 4 6 6" xfId="11779" xr:uid="{00000000-0005-0000-0000-0000610B0000}"/>
    <cellStyle name="Heading 1 2 4 4 7" xfId="1583" xr:uid="{00000000-0005-0000-0000-0000620B0000}"/>
    <cellStyle name="Heading 1 2 4 4 7 2" xfId="2987" xr:uid="{00000000-0005-0000-0000-0000630B0000}"/>
    <cellStyle name="Heading 1 2 4 4 7 2 2" xfId="9199" xr:uid="{00000000-0005-0000-0000-0000640B0000}"/>
    <cellStyle name="Heading 1 2 4 4 7 3" xfId="4666" xr:uid="{00000000-0005-0000-0000-0000650B0000}"/>
    <cellStyle name="Heading 1 2 4 4 7 3 2" xfId="10878" xr:uid="{00000000-0005-0000-0000-0000660B0000}"/>
    <cellStyle name="Heading 1 2 4 4 7 4" xfId="6253" xr:uid="{00000000-0005-0000-0000-0000670B0000}"/>
    <cellStyle name="Heading 1 2 4 4 7 5" xfId="7795" xr:uid="{00000000-0005-0000-0000-0000680B0000}"/>
    <cellStyle name="Heading 1 2 4 4 8" xfId="2750" xr:uid="{00000000-0005-0000-0000-0000690B0000}"/>
    <cellStyle name="Heading 1 2 4 4 8 2" xfId="8962" xr:uid="{00000000-0005-0000-0000-00006A0B0000}"/>
    <cellStyle name="Heading 1 2 4 4 9" xfId="3264" xr:uid="{00000000-0005-0000-0000-00006B0B0000}"/>
    <cellStyle name="Heading 1 2 4 4 9 2" xfId="9476" xr:uid="{00000000-0005-0000-0000-00006C0B0000}"/>
    <cellStyle name="Heading 1 2 4 5" xfId="118" xr:uid="{00000000-0005-0000-0000-00006D0B0000}"/>
    <cellStyle name="Heading 1 2 4 5 10" xfId="4791" xr:uid="{00000000-0005-0000-0000-00006E0B0000}"/>
    <cellStyle name="Heading 1 2 4 5 11" xfId="6333" xr:uid="{00000000-0005-0000-0000-00006F0B0000}"/>
    <cellStyle name="Heading 1 2 4 5 12" xfId="11000" xr:uid="{00000000-0005-0000-0000-0000700B0000}"/>
    <cellStyle name="Heading 1 2 4 5 2" xfId="246" xr:uid="{00000000-0005-0000-0000-0000710B0000}"/>
    <cellStyle name="Heading 1 2 4 5 2 2" xfId="947" xr:uid="{00000000-0005-0000-0000-0000720B0000}"/>
    <cellStyle name="Heading 1 2 4 5 2 2 2" xfId="2963" xr:uid="{00000000-0005-0000-0000-0000730B0000}"/>
    <cellStyle name="Heading 1 2 4 5 2 2 2 2" xfId="9175" xr:uid="{00000000-0005-0000-0000-0000740B0000}"/>
    <cellStyle name="Heading 1 2 4 5 2 2 3" xfId="4030" xr:uid="{00000000-0005-0000-0000-0000750B0000}"/>
    <cellStyle name="Heading 1 2 4 5 2 2 3 2" xfId="10242" xr:uid="{00000000-0005-0000-0000-0000760B0000}"/>
    <cellStyle name="Heading 1 2 4 5 2 2 4" xfId="5617" xr:uid="{00000000-0005-0000-0000-0000770B0000}"/>
    <cellStyle name="Heading 1 2 4 5 2 2 5" xfId="7159" xr:uid="{00000000-0005-0000-0000-0000780B0000}"/>
    <cellStyle name="Heading 1 2 4 5 2 2 6" xfId="11814" xr:uid="{00000000-0005-0000-0000-0000790B0000}"/>
    <cellStyle name="Heading 1 2 4 5 2 3" xfId="2394" xr:uid="{00000000-0005-0000-0000-00007A0B0000}"/>
    <cellStyle name="Heading 1 2 4 5 2 3 2" xfId="8606" xr:uid="{00000000-0005-0000-0000-00007B0B0000}"/>
    <cellStyle name="Heading 1 2 4 5 2 4" xfId="3329" xr:uid="{00000000-0005-0000-0000-00007C0B0000}"/>
    <cellStyle name="Heading 1 2 4 5 2 4 2" xfId="9541" xr:uid="{00000000-0005-0000-0000-00007D0B0000}"/>
    <cellStyle name="Heading 1 2 4 5 2 5" xfId="4916" xr:uid="{00000000-0005-0000-0000-00007E0B0000}"/>
    <cellStyle name="Heading 1 2 4 5 2 6" xfId="6458" xr:uid="{00000000-0005-0000-0000-00007F0B0000}"/>
    <cellStyle name="Heading 1 2 4 5 2 7" xfId="11113" xr:uid="{00000000-0005-0000-0000-0000800B0000}"/>
    <cellStyle name="Heading 1 2 4 5 3" xfId="402" xr:uid="{00000000-0005-0000-0000-0000810B0000}"/>
    <cellStyle name="Heading 1 2 4 5 3 2" xfId="1103" xr:uid="{00000000-0005-0000-0000-0000820B0000}"/>
    <cellStyle name="Heading 1 2 4 5 3 2 2" xfId="2824" xr:uid="{00000000-0005-0000-0000-0000830B0000}"/>
    <cellStyle name="Heading 1 2 4 5 3 2 2 2" xfId="9036" xr:uid="{00000000-0005-0000-0000-0000840B0000}"/>
    <cellStyle name="Heading 1 2 4 5 3 2 3" xfId="4186" xr:uid="{00000000-0005-0000-0000-0000850B0000}"/>
    <cellStyle name="Heading 1 2 4 5 3 2 3 2" xfId="10398" xr:uid="{00000000-0005-0000-0000-0000860B0000}"/>
    <cellStyle name="Heading 1 2 4 5 3 2 4" xfId="5773" xr:uid="{00000000-0005-0000-0000-0000870B0000}"/>
    <cellStyle name="Heading 1 2 4 5 3 2 5" xfId="7315" xr:uid="{00000000-0005-0000-0000-0000880B0000}"/>
    <cellStyle name="Heading 1 2 4 5 3 2 6" xfId="11970" xr:uid="{00000000-0005-0000-0000-0000890B0000}"/>
    <cellStyle name="Heading 1 2 4 5 3 3" xfId="1742" xr:uid="{00000000-0005-0000-0000-00008A0B0000}"/>
    <cellStyle name="Heading 1 2 4 5 3 3 2" xfId="7954" xr:uid="{00000000-0005-0000-0000-00008B0B0000}"/>
    <cellStyle name="Heading 1 2 4 5 3 4" xfId="3485" xr:uid="{00000000-0005-0000-0000-00008C0B0000}"/>
    <cellStyle name="Heading 1 2 4 5 3 4 2" xfId="9697" xr:uid="{00000000-0005-0000-0000-00008D0B0000}"/>
    <cellStyle name="Heading 1 2 4 5 3 5" xfId="5072" xr:uid="{00000000-0005-0000-0000-00008E0B0000}"/>
    <cellStyle name="Heading 1 2 4 5 3 6" xfId="6614" xr:uid="{00000000-0005-0000-0000-00008F0B0000}"/>
    <cellStyle name="Heading 1 2 4 5 3 7" xfId="11269" xr:uid="{00000000-0005-0000-0000-0000900B0000}"/>
    <cellStyle name="Heading 1 2 4 5 4" xfId="540" xr:uid="{00000000-0005-0000-0000-0000910B0000}"/>
    <cellStyle name="Heading 1 2 4 5 4 2" xfId="1241" xr:uid="{00000000-0005-0000-0000-0000920B0000}"/>
    <cellStyle name="Heading 1 2 4 5 4 2 2" xfId="1699" xr:uid="{00000000-0005-0000-0000-0000930B0000}"/>
    <cellStyle name="Heading 1 2 4 5 4 2 2 2" xfId="7911" xr:uid="{00000000-0005-0000-0000-0000940B0000}"/>
    <cellStyle name="Heading 1 2 4 5 4 2 3" xfId="4324" xr:uid="{00000000-0005-0000-0000-0000950B0000}"/>
    <cellStyle name="Heading 1 2 4 5 4 2 3 2" xfId="10536" xr:uid="{00000000-0005-0000-0000-0000960B0000}"/>
    <cellStyle name="Heading 1 2 4 5 4 2 4" xfId="5911" xr:uid="{00000000-0005-0000-0000-0000970B0000}"/>
    <cellStyle name="Heading 1 2 4 5 4 2 5" xfId="7453" xr:uid="{00000000-0005-0000-0000-0000980B0000}"/>
    <cellStyle name="Heading 1 2 4 5 4 2 6" xfId="12108" xr:uid="{00000000-0005-0000-0000-0000990B0000}"/>
    <cellStyle name="Heading 1 2 4 5 4 3" xfId="2777" xr:uid="{00000000-0005-0000-0000-00009A0B0000}"/>
    <cellStyle name="Heading 1 2 4 5 4 3 2" xfId="8989" xr:uid="{00000000-0005-0000-0000-00009B0B0000}"/>
    <cellStyle name="Heading 1 2 4 5 4 4" xfId="3623" xr:uid="{00000000-0005-0000-0000-00009C0B0000}"/>
    <cellStyle name="Heading 1 2 4 5 4 4 2" xfId="9835" xr:uid="{00000000-0005-0000-0000-00009D0B0000}"/>
    <cellStyle name="Heading 1 2 4 5 4 5" xfId="5210" xr:uid="{00000000-0005-0000-0000-00009E0B0000}"/>
    <cellStyle name="Heading 1 2 4 5 4 6" xfId="6752" xr:uid="{00000000-0005-0000-0000-00009F0B0000}"/>
    <cellStyle name="Heading 1 2 4 5 4 7" xfId="11407" xr:uid="{00000000-0005-0000-0000-0000A00B0000}"/>
    <cellStyle name="Heading 1 2 4 5 5" xfId="680" xr:uid="{00000000-0005-0000-0000-0000A10B0000}"/>
    <cellStyle name="Heading 1 2 4 5 5 2" xfId="1381" xr:uid="{00000000-0005-0000-0000-0000A20B0000}"/>
    <cellStyle name="Heading 1 2 4 5 5 2 2" xfId="2070" xr:uid="{00000000-0005-0000-0000-0000A30B0000}"/>
    <cellStyle name="Heading 1 2 4 5 5 2 2 2" xfId="8282" xr:uid="{00000000-0005-0000-0000-0000A40B0000}"/>
    <cellStyle name="Heading 1 2 4 5 5 2 3" xfId="4464" xr:uid="{00000000-0005-0000-0000-0000A50B0000}"/>
    <cellStyle name="Heading 1 2 4 5 5 2 3 2" xfId="10676" xr:uid="{00000000-0005-0000-0000-0000A60B0000}"/>
    <cellStyle name="Heading 1 2 4 5 5 2 4" xfId="6051" xr:uid="{00000000-0005-0000-0000-0000A70B0000}"/>
    <cellStyle name="Heading 1 2 4 5 5 2 5" xfId="7593" xr:uid="{00000000-0005-0000-0000-0000A80B0000}"/>
    <cellStyle name="Heading 1 2 4 5 5 2 6" xfId="12248" xr:uid="{00000000-0005-0000-0000-0000A90B0000}"/>
    <cellStyle name="Heading 1 2 4 5 5 3" xfId="1904" xr:uid="{00000000-0005-0000-0000-0000AA0B0000}"/>
    <cellStyle name="Heading 1 2 4 5 5 3 2" xfId="8116" xr:uid="{00000000-0005-0000-0000-0000AB0B0000}"/>
    <cellStyle name="Heading 1 2 4 5 5 4" xfId="3763" xr:uid="{00000000-0005-0000-0000-0000AC0B0000}"/>
    <cellStyle name="Heading 1 2 4 5 5 4 2" xfId="9975" xr:uid="{00000000-0005-0000-0000-0000AD0B0000}"/>
    <cellStyle name="Heading 1 2 4 5 5 5" xfId="5350" xr:uid="{00000000-0005-0000-0000-0000AE0B0000}"/>
    <cellStyle name="Heading 1 2 4 5 5 6" xfId="6892" xr:uid="{00000000-0005-0000-0000-0000AF0B0000}"/>
    <cellStyle name="Heading 1 2 4 5 5 7" xfId="11547" xr:uid="{00000000-0005-0000-0000-0000B00B0000}"/>
    <cellStyle name="Heading 1 2 4 5 6" xfId="852" xr:uid="{00000000-0005-0000-0000-0000B10B0000}"/>
    <cellStyle name="Heading 1 2 4 5 6 2" xfId="2674" xr:uid="{00000000-0005-0000-0000-0000B20B0000}"/>
    <cellStyle name="Heading 1 2 4 5 6 2 2" xfId="8886" xr:uid="{00000000-0005-0000-0000-0000B30B0000}"/>
    <cellStyle name="Heading 1 2 4 5 6 3" xfId="3935" xr:uid="{00000000-0005-0000-0000-0000B40B0000}"/>
    <cellStyle name="Heading 1 2 4 5 6 3 2" xfId="10147" xr:uid="{00000000-0005-0000-0000-0000B50B0000}"/>
    <cellStyle name="Heading 1 2 4 5 6 4" xfId="5522" xr:uid="{00000000-0005-0000-0000-0000B60B0000}"/>
    <cellStyle name="Heading 1 2 4 5 6 5" xfId="7064" xr:uid="{00000000-0005-0000-0000-0000B70B0000}"/>
    <cellStyle name="Heading 1 2 4 5 6 6" xfId="11719" xr:uid="{00000000-0005-0000-0000-0000B80B0000}"/>
    <cellStyle name="Heading 1 2 4 5 7" xfId="1523" xr:uid="{00000000-0005-0000-0000-0000B90B0000}"/>
    <cellStyle name="Heading 1 2 4 5 7 2" xfId="2185" xr:uid="{00000000-0005-0000-0000-0000BA0B0000}"/>
    <cellStyle name="Heading 1 2 4 5 7 2 2" xfId="8397" xr:uid="{00000000-0005-0000-0000-0000BB0B0000}"/>
    <cellStyle name="Heading 1 2 4 5 7 3" xfId="4606" xr:uid="{00000000-0005-0000-0000-0000BC0B0000}"/>
    <cellStyle name="Heading 1 2 4 5 7 3 2" xfId="10818" xr:uid="{00000000-0005-0000-0000-0000BD0B0000}"/>
    <cellStyle name="Heading 1 2 4 5 7 4" xfId="6193" xr:uid="{00000000-0005-0000-0000-0000BE0B0000}"/>
    <cellStyle name="Heading 1 2 4 5 7 5" xfId="7735" xr:uid="{00000000-0005-0000-0000-0000BF0B0000}"/>
    <cellStyle name="Heading 1 2 4 5 8" xfId="1949" xr:uid="{00000000-0005-0000-0000-0000C00B0000}"/>
    <cellStyle name="Heading 1 2 4 5 8 2" xfId="8161" xr:uid="{00000000-0005-0000-0000-0000C10B0000}"/>
    <cellStyle name="Heading 1 2 4 5 9" xfId="3204" xr:uid="{00000000-0005-0000-0000-0000C20B0000}"/>
    <cellStyle name="Heading 1 2 4 5 9 2" xfId="9416" xr:uid="{00000000-0005-0000-0000-0000C30B0000}"/>
    <cellStyle name="Heading 1 2 4 6" xfId="322" xr:uid="{00000000-0005-0000-0000-0000C40B0000}"/>
    <cellStyle name="Heading 1 2 4 6 2" xfId="1023" xr:uid="{00000000-0005-0000-0000-0000C50B0000}"/>
    <cellStyle name="Heading 1 2 4 6 2 2" xfId="2446" xr:uid="{00000000-0005-0000-0000-0000C60B0000}"/>
    <cellStyle name="Heading 1 2 4 6 2 2 2" xfId="8658" xr:uid="{00000000-0005-0000-0000-0000C70B0000}"/>
    <cellStyle name="Heading 1 2 4 6 2 3" xfId="4106" xr:uid="{00000000-0005-0000-0000-0000C80B0000}"/>
    <cellStyle name="Heading 1 2 4 6 2 3 2" xfId="10318" xr:uid="{00000000-0005-0000-0000-0000C90B0000}"/>
    <cellStyle name="Heading 1 2 4 6 2 4" xfId="5693" xr:uid="{00000000-0005-0000-0000-0000CA0B0000}"/>
    <cellStyle name="Heading 1 2 4 6 2 5" xfId="7235" xr:uid="{00000000-0005-0000-0000-0000CB0B0000}"/>
    <cellStyle name="Heading 1 2 4 6 2 6" xfId="11890" xr:uid="{00000000-0005-0000-0000-0000CC0B0000}"/>
    <cellStyle name="Heading 1 2 4 6 3" xfId="2023" xr:uid="{00000000-0005-0000-0000-0000CD0B0000}"/>
    <cellStyle name="Heading 1 2 4 6 3 2" xfId="8235" xr:uid="{00000000-0005-0000-0000-0000CE0B0000}"/>
    <cellStyle name="Heading 1 2 4 6 4" xfId="3405" xr:uid="{00000000-0005-0000-0000-0000CF0B0000}"/>
    <cellStyle name="Heading 1 2 4 6 4 2" xfId="9617" xr:uid="{00000000-0005-0000-0000-0000D00B0000}"/>
    <cellStyle name="Heading 1 2 4 6 5" xfId="4992" xr:uid="{00000000-0005-0000-0000-0000D10B0000}"/>
    <cellStyle name="Heading 1 2 4 6 6" xfId="6534" xr:uid="{00000000-0005-0000-0000-0000D20B0000}"/>
    <cellStyle name="Heading 1 2 4 6 7" xfId="11189" xr:uid="{00000000-0005-0000-0000-0000D30B0000}"/>
    <cellStyle name="Heading 1 2 4 7" xfId="362" xr:uid="{00000000-0005-0000-0000-0000D40B0000}"/>
    <cellStyle name="Heading 1 2 4 7 2" xfId="1063" xr:uid="{00000000-0005-0000-0000-0000D50B0000}"/>
    <cellStyle name="Heading 1 2 4 7 2 2" xfId="1930" xr:uid="{00000000-0005-0000-0000-0000D60B0000}"/>
    <cellStyle name="Heading 1 2 4 7 2 2 2" xfId="8142" xr:uid="{00000000-0005-0000-0000-0000D70B0000}"/>
    <cellStyle name="Heading 1 2 4 7 2 3" xfId="4146" xr:uid="{00000000-0005-0000-0000-0000D80B0000}"/>
    <cellStyle name="Heading 1 2 4 7 2 3 2" xfId="10358" xr:uid="{00000000-0005-0000-0000-0000D90B0000}"/>
    <cellStyle name="Heading 1 2 4 7 2 4" xfId="5733" xr:uid="{00000000-0005-0000-0000-0000DA0B0000}"/>
    <cellStyle name="Heading 1 2 4 7 2 5" xfId="7275" xr:uid="{00000000-0005-0000-0000-0000DB0B0000}"/>
    <cellStyle name="Heading 1 2 4 7 2 6" xfId="11930" xr:uid="{00000000-0005-0000-0000-0000DC0B0000}"/>
    <cellStyle name="Heading 1 2 4 7 3" xfId="2999" xr:uid="{00000000-0005-0000-0000-0000DD0B0000}"/>
    <cellStyle name="Heading 1 2 4 7 3 2" xfId="9211" xr:uid="{00000000-0005-0000-0000-0000DE0B0000}"/>
    <cellStyle name="Heading 1 2 4 7 4" xfId="3445" xr:uid="{00000000-0005-0000-0000-0000DF0B0000}"/>
    <cellStyle name="Heading 1 2 4 7 4 2" xfId="9657" xr:uid="{00000000-0005-0000-0000-0000E00B0000}"/>
    <cellStyle name="Heading 1 2 4 7 5" xfId="5032" xr:uid="{00000000-0005-0000-0000-0000E10B0000}"/>
    <cellStyle name="Heading 1 2 4 7 6" xfId="6574" xr:uid="{00000000-0005-0000-0000-0000E20B0000}"/>
    <cellStyle name="Heading 1 2 4 7 7" xfId="11229" xr:uid="{00000000-0005-0000-0000-0000E30B0000}"/>
    <cellStyle name="Heading 1 2 4 8" xfId="500" xr:uid="{00000000-0005-0000-0000-0000E40B0000}"/>
    <cellStyle name="Heading 1 2 4 8 2" xfId="1201" xr:uid="{00000000-0005-0000-0000-0000E50B0000}"/>
    <cellStyle name="Heading 1 2 4 8 2 2" xfId="2841" xr:uid="{00000000-0005-0000-0000-0000E60B0000}"/>
    <cellStyle name="Heading 1 2 4 8 2 2 2" xfId="9053" xr:uid="{00000000-0005-0000-0000-0000E70B0000}"/>
    <cellStyle name="Heading 1 2 4 8 2 3" xfId="4284" xr:uid="{00000000-0005-0000-0000-0000E80B0000}"/>
    <cellStyle name="Heading 1 2 4 8 2 3 2" xfId="10496" xr:uid="{00000000-0005-0000-0000-0000E90B0000}"/>
    <cellStyle name="Heading 1 2 4 8 2 4" xfId="5871" xr:uid="{00000000-0005-0000-0000-0000EA0B0000}"/>
    <cellStyle name="Heading 1 2 4 8 2 5" xfId="7413" xr:uid="{00000000-0005-0000-0000-0000EB0B0000}"/>
    <cellStyle name="Heading 1 2 4 8 2 6" xfId="12068" xr:uid="{00000000-0005-0000-0000-0000EC0B0000}"/>
    <cellStyle name="Heading 1 2 4 8 3" xfId="1939" xr:uid="{00000000-0005-0000-0000-0000ED0B0000}"/>
    <cellStyle name="Heading 1 2 4 8 3 2" xfId="8151" xr:uid="{00000000-0005-0000-0000-0000EE0B0000}"/>
    <cellStyle name="Heading 1 2 4 8 4" xfId="3583" xr:uid="{00000000-0005-0000-0000-0000EF0B0000}"/>
    <cellStyle name="Heading 1 2 4 8 4 2" xfId="9795" xr:uid="{00000000-0005-0000-0000-0000F00B0000}"/>
    <cellStyle name="Heading 1 2 4 8 5" xfId="5170" xr:uid="{00000000-0005-0000-0000-0000F10B0000}"/>
    <cellStyle name="Heading 1 2 4 8 6" xfId="6712" xr:uid="{00000000-0005-0000-0000-0000F20B0000}"/>
    <cellStyle name="Heading 1 2 4 8 7" xfId="11367" xr:uid="{00000000-0005-0000-0000-0000F30B0000}"/>
    <cellStyle name="Heading 1 2 4 9" xfId="640" xr:uid="{00000000-0005-0000-0000-0000F40B0000}"/>
    <cellStyle name="Heading 1 2 4 9 2" xfId="1341" xr:uid="{00000000-0005-0000-0000-0000F50B0000}"/>
    <cellStyle name="Heading 1 2 4 9 2 2" xfId="3054" xr:uid="{00000000-0005-0000-0000-0000F60B0000}"/>
    <cellStyle name="Heading 1 2 4 9 2 2 2" xfId="9266" xr:uid="{00000000-0005-0000-0000-0000F70B0000}"/>
    <cellStyle name="Heading 1 2 4 9 2 3" xfId="4424" xr:uid="{00000000-0005-0000-0000-0000F80B0000}"/>
    <cellStyle name="Heading 1 2 4 9 2 3 2" xfId="10636" xr:uid="{00000000-0005-0000-0000-0000F90B0000}"/>
    <cellStyle name="Heading 1 2 4 9 2 4" xfId="6011" xr:uid="{00000000-0005-0000-0000-0000FA0B0000}"/>
    <cellStyle name="Heading 1 2 4 9 2 5" xfId="7553" xr:uid="{00000000-0005-0000-0000-0000FB0B0000}"/>
    <cellStyle name="Heading 1 2 4 9 2 6" xfId="12208" xr:uid="{00000000-0005-0000-0000-0000FC0B0000}"/>
    <cellStyle name="Heading 1 2 4 9 3" xfId="2188" xr:uid="{00000000-0005-0000-0000-0000FD0B0000}"/>
    <cellStyle name="Heading 1 2 4 9 3 2" xfId="8400" xr:uid="{00000000-0005-0000-0000-0000FE0B0000}"/>
    <cellStyle name="Heading 1 2 4 9 4" xfId="3723" xr:uid="{00000000-0005-0000-0000-0000FF0B0000}"/>
    <cellStyle name="Heading 1 2 4 9 4 2" xfId="9935" xr:uid="{00000000-0005-0000-0000-0000000C0000}"/>
    <cellStyle name="Heading 1 2 4 9 5" xfId="5310" xr:uid="{00000000-0005-0000-0000-0000010C0000}"/>
    <cellStyle name="Heading 1 2 4 9 6" xfId="6852" xr:uid="{00000000-0005-0000-0000-0000020C0000}"/>
    <cellStyle name="Heading 1 2 4 9 7" xfId="11507" xr:uid="{00000000-0005-0000-0000-0000030C0000}"/>
    <cellStyle name="Heading 1 2 5" xfId="46" xr:uid="{00000000-0005-0000-0000-0000040C0000}"/>
    <cellStyle name="Heading 1 2 5 10" xfId="789" xr:uid="{00000000-0005-0000-0000-0000050C0000}"/>
    <cellStyle name="Heading 1 2 5 10 2" xfId="2509" xr:uid="{00000000-0005-0000-0000-0000060C0000}"/>
    <cellStyle name="Heading 1 2 5 10 2 2" xfId="8721" xr:uid="{00000000-0005-0000-0000-0000070C0000}"/>
    <cellStyle name="Heading 1 2 5 10 3" xfId="3872" xr:uid="{00000000-0005-0000-0000-0000080C0000}"/>
    <cellStyle name="Heading 1 2 5 10 3 2" xfId="10084" xr:uid="{00000000-0005-0000-0000-0000090C0000}"/>
    <cellStyle name="Heading 1 2 5 10 4" xfId="5459" xr:uid="{00000000-0005-0000-0000-00000A0C0000}"/>
    <cellStyle name="Heading 1 2 5 10 5" xfId="7001" xr:uid="{00000000-0005-0000-0000-00000B0C0000}"/>
    <cellStyle name="Heading 1 2 5 10 6" xfId="11656" xr:uid="{00000000-0005-0000-0000-00000C0C0000}"/>
    <cellStyle name="Heading 1 2 5 11" xfId="1486" xr:uid="{00000000-0005-0000-0000-00000D0C0000}"/>
    <cellStyle name="Heading 1 2 5 11 2" xfId="3089" xr:uid="{00000000-0005-0000-0000-00000E0C0000}"/>
    <cellStyle name="Heading 1 2 5 11 2 2" xfId="9301" xr:uid="{00000000-0005-0000-0000-00000F0C0000}"/>
    <cellStyle name="Heading 1 2 5 11 3" xfId="4569" xr:uid="{00000000-0005-0000-0000-0000100C0000}"/>
    <cellStyle name="Heading 1 2 5 11 3 2" xfId="10781" xr:uid="{00000000-0005-0000-0000-0000110C0000}"/>
    <cellStyle name="Heading 1 2 5 11 4" xfId="6156" xr:uid="{00000000-0005-0000-0000-0000120C0000}"/>
    <cellStyle name="Heading 1 2 5 11 5" xfId="7698" xr:uid="{00000000-0005-0000-0000-0000130C0000}"/>
    <cellStyle name="Heading 1 2 5 12" xfId="2526" xr:uid="{00000000-0005-0000-0000-0000140C0000}"/>
    <cellStyle name="Heading 1 2 5 12 2" xfId="8738" xr:uid="{00000000-0005-0000-0000-0000150C0000}"/>
    <cellStyle name="Heading 1 2 5 13" xfId="3171" xr:uid="{00000000-0005-0000-0000-0000160C0000}"/>
    <cellStyle name="Heading 1 2 5 13 2" xfId="9383" xr:uid="{00000000-0005-0000-0000-0000170C0000}"/>
    <cellStyle name="Heading 1 2 5 14" xfId="4727" xr:uid="{00000000-0005-0000-0000-0000180C0000}"/>
    <cellStyle name="Heading 1 2 5 14 2" xfId="10925" xr:uid="{00000000-0005-0000-0000-0000190C0000}"/>
    <cellStyle name="Heading 1 2 5 15" xfId="82" xr:uid="{00000000-0005-0000-0000-00001A0C0000}"/>
    <cellStyle name="Heading 1 2 5 16" xfId="4758" xr:uid="{00000000-0005-0000-0000-00001B0C0000}"/>
    <cellStyle name="Heading 1 2 5 17" xfId="6300" xr:uid="{00000000-0005-0000-0000-00001C0C0000}"/>
    <cellStyle name="Heading 1 2 5 18" xfId="10945" xr:uid="{00000000-0005-0000-0000-00001D0C0000}"/>
    <cellStyle name="Heading 1 2 5 2" xfId="62" xr:uid="{00000000-0005-0000-0000-00001E0C0000}"/>
    <cellStyle name="Heading 1 2 5 2 10" xfId="2339" xr:uid="{00000000-0005-0000-0000-00001F0C0000}"/>
    <cellStyle name="Heading 1 2 5 2 10 2" xfId="8551" xr:uid="{00000000-0005-0000-0000-0000200C0000}"/>
    <cellStyle name="Heading 1 2 5 2 11" xfId="3187" xr:uid="{00000000-0005-0000-0000-0000210C0000}"/>
    <cellStyle name="Heading 1 2 5 2 11 2" xfId="9399" xr:uid="{00000000-0005-0000-0000-0000220C0000}"/>
    <cellStyle name="Heading 1 2 5 2 12" xfId="101" xr:uid="{00000000-0005-0000-0000-0000230C0000}"/>
    <cellStyle name="Heading 1 2 5 2 13" xfId="4774" xr:uid="{00000000-0005-0000-0000-0000240C0000}"/>
    <cellStyle name="Heading 1 2 5 2 14" xfId="6316" xr:uid="{00000000-0005-0000-0000-0000250C0000}"/>
    <cellStyle name="Heading 1 2 5 2 15" xfId="10957" xr:uid="{00000000-0005-0000-0000-0000260C0000}"/>
    <cellStyle name="Heading 1 2 5 2 2" xfId="204" xr:uid="{00000000-0005-0000-0000-0000270C0000}"/>
    <cellStyle name="Heading 1 2 5 2 2 10" xfId="4874" xr:uid="{00000000-0005-0000-0000-0000280C0000}"/>
    <cellStyle name="Heading 1 2 5 2 2 11" xfId="6416" xr:uid="{00000000-0005-0000-0000-0000290C0000}"/>
    <cellStyle name="Heading 1 2 5 2 2 12" xfId="11001" xr:uid="{00000000-0005-0000-0000-00002A0C0000}"/>
    <cellStyle name="Heading 1 2 5 2 2 2" xfId="276" xr:uid="{00000000-0005-0000-0000-00002B0C0000}"/>
    <cellStyle name="Heading 1 2 5 2 2 2 2" xfId="977" xr:uid="{00000000-0005-0000-0000-00002C0C0000}"/>
    <cellStyle name="Heading 1 2 5 2 2 2 2 2" xfId="3161" xr:uid="{00000000-0005-0000-0000-00002D0C0000}"/>
    <cellStyle name="Heading 1 2 5 2 2 2 2 2 2" xfId="9373" xr:uid="{00000000-0005-0000-0000-00002E0C0000}"/>
    <cellStyle name="Heading 1 2 5 2 2 2 2 3" xfId="4060" xr:uid="{00000000-0005-0000-0000-00002F0C0000}"/>
    <cellStyle name="Heading 1 2 5 2 2 2 2 3 2" xfId="10272" xr:uid="{00000000-0005-0000-0000-0000300C0000}"/>
    <cellStyle name="Heading 1 2 5 2 2 2 2 4" xfId="5647" xr:uid="{00000000-0005-0000-0000-0000310C0000}"/>
    <cellStyle name="Heading 1 2 5 2 2 2 2 5" xfId="7189" xr:uid="{00000000-0005-0000-0000-0000320C0000}"/>
    <cellStyle name="Heading 1 2 5 2 2 2 2 6" xfId="11844" xr:uid="{00000000-0005-0000-0000-0000330C0000}"/>
    <cellStyle name="Heading 1 2 5 2 2 2 3" xfId="2803" xr:uid="{00000000-0005-0000-0000-0000340C0000}"/>
    <cellStyle name="Heading 1 2 5 2 2 2 3 2" xfId="9015" xr:uid="{00000000-0005-0000-0000-0000350C0000}"/>
    <cellStyle name="Heading 1 2 5 2 2 2 4" xfId="3359" xr:uid="{00000000-0005-0000-0000-0000360C0000}"/>
    <cellStyle name="Heading 1 2 5 2 2 2 4 2" xfId="9571" xr:uid="{00000000-0005-0000-0000-0000370C0000}"/>
    <cellStyle name="Heading 1 2 5 2 2 2 5" xfId="4946" xr:uid="{00000000-0005-0000-0000-0000380C0000}"/>
    <cellStyle name="Heading 1 2 5 2 2 2 6" xfId="6488" xr:uid="{00000000-0005-0000-0000-0000390C0000}"/>
    <cellStyle name="Heading 1 2 5 2 2 2 7" xfId="11143" xr:uid="{00000000-0005-0000-0000-00003A0C0000}"/>
    <cellStyle name="Heading 1 2 5 2 2 3" xfId="485" xr:uid="{00000000-0005-0000-0000-00003B0C0000}"/>
    <cellStyle name="Heading 1 2 5 2 2 3 2" xfId="1186" xr:uid="{00000000-0005-0000-0000-00003C0C0000}"/>
    <cellStyle name="Heading 1 2 5 2 2 3 2 2" xfId="1721" xr:uid="{00000000-0005-0000-0000-00003D0C0000}"/>
    <cellStyle name="Heading 1 2 5 2 2 3 2 2 2" xfId="7933" xr:uid="{00000000-0005-0000-0000-00003E0C0000}"/>
    <cellStyle name="Heading 1 2 5 2 2 3 2 3" xfId="4269" xr:uid="{00000000-0005-0000-0000-00003F0C0000}"/>
    <cellStyle name="Heading 1 2 5 2 2 3 2 3 2" xfId="10481" xr:uid="{00000000-0005-0000-0000-0000400C0000}"/>
    <cellStyle name="Heading 1 2 5 2 2 3 2 4" xfId="5856" xr:uid="{00000000-0005-0000-0000-0000410C0000}"/>
    <cellStyle name="Heading 1 2 5 2 2 3 2 5" xfId="7398" xr:uid="{00000000-0005-0000-0000-0000420C0000}"/>
    <cellStyle name="Heading 1 2 5 2 2 3 2 6" xfId="12053" xr:uid="{00000000-0005-0000-0000-0000430C0000}"/>
    <cellStyle name="Heading 1 2 5 2 2 3 3" xfId="2192" xr:uid="{00000000-0005-0000-0000-0000440C0000}"/>
    <cellStyle name="Heading 1 2 5 2 2 3 3 2" xfId="8404" xr:uid="{00000000-0005-0000-0000-0000450C0000}"/>
    <cellStyle name="Heading 1 2 5 2 2 3 4" xfId="3568" xr:uid="{00000000-0005-0000-0000-0000460C0000}"/>
    <cellStyle name="Heading 1 2 5 2 2 3 4 2" xfId="9780" xr:uid="{00000000-0005-0000-0000-0000470C0000}"/>
    <cellStyle name="Heading 1 2 5 2 2 3 5" xfId="5155" xr:uid="{00000000-0005-0000-0000-0000480C0000}"/>
    <cellStyle name="Heading 1 2 5 2 2 3 6" xfId="6697" xr:uid="{00000000-0005-0000-0000-0000490C0000}"/>
    <cellStyle name="Heading 1 2 5 2 2 3 7" xfId="11352" xr:uid="{00000000-0005-0000-0000-00004A0C0000}"/>
    <cellStyle name="Heading 1 2 5 2 2 4" xfId="623" xr:uid="{00000000-0005-0000-0000-00004B0C0000}"/>
    <cellStyle name="Heading 1 2 5 2 2 4 2" xfId="1324" xr:uid="{00000000-0005-0000-0000-00004C0C0000}"/>
    <cellStyle name="Heading 1 2 5 2 2 4 2 2" xfId="2170" xr:uid="{00000000-0005-0000-0000-00004D0C0000}"/>
    <cellStyle name="Heading 1 2 5 2 2 4 2 2 2" xfId="8382" xr:uid="{00000000-0005-0000-0000-00004E0C0000}"/>
    <cellStyle name="Heading 1 2 5 2 2 4 2 3" xfId="4407" xr:uid="{00000000-0005-0000-0000-00004F0C0000}"/>
    <cellStyle name="Heading 1 2 5 2 2 4 2 3 2" xfId="10619" xr:uid="{00000000-0005-0000-0000-0000500C0000}"/>
    <cellStyle name="Heading 1 2 5 2 2 4 2 4" xfId="5994" xr:uid="{00000000-0005-0000-0000-0000510C0000}"/>
    <cellStyle name="Heading 1 2 5 2 2 4 2 5" xfId="7536" xr:uid="{00000000-0005-0000-0000-0000520C0000}"/>
    <cellStyle name="Heading 1 2 5 2 2 4 2 6" xfId="12191" xr:uid="{00000000-0005-0000-0000-0000530C0000}"/>
    <cellStyle name="Heading 1 2 5 2 2 4 3" xfId="2612" xr:uid="{00000000-0005-0000-0000-0000540C0000}"/>
    <cellStyle name="Heading 1 2 5 2 2 4 3 2" xfId="8824" xr:uid="{00000000-0005-0000-0000-0000550C0000}"/>
    <cellStyle name="Heading 1 2 5 2 2 4 4" xfId="3706" xr:uid="{00000000-0005-0000-0000-0000560C0000}"/>
    <cellStyle name="Heading 1 2 5 2 2 4 4 2" xfId="9918" xr:uid="{00000000-0005-0000-0000-0000570C0000}"/>
    <cellStyle name="Heading 1 2 5 2 2 4 5" xfId="5293" xr:uid="{00000000-0005-0000-0000-0000580C0000}"/>
    <cellStyle name="Heading 1 2 5 2 2 4 6" xfId="6835" xr:uid="{00000000-0005-0000-0000-0000590C0000}"/>
    <cellStyle name="Heading 1 2 5 2 2 4 7" xfId="11490" xr:uid="{00000000-0005-0000-0000-00005A0C0000}"/>
    <cellStyle name="Heading 1 2 5 2 2 5" xfId="763" xr:uid="{00000000-0005-0000-0000-00005B0C0000}"/>
    <cellStyle name="Heading 1 2 5 2 2 5 2" xfId="1464" xr:uid="{00000000-0005-0000-0000-00005C0C0000}"/>
    <cellStyle name="Heading 1 2 5 2 2 5 2 2" xfId="3070" xr:uid="{00000000-0005-0000-0000-00005D0C0000}"/>
    <cellStyle name="Heading 1 2 5 2 2 5 2 2 2" xfId="9282" xr:uid="{00000000-0005-0000-0000-00005E0C0000}"/>
    <cellStyle name="Heading 1 2 5 2 2 5 2 3" xfId="4547" xr:uid="{00000000-0005-0000-0000-00005F0C0000}"/>
    <cellStyle name="Heading 1 2 5 2 2 5 2 3 2" xfId="10759" xr:uid="{00000000-0005-0000-0000-0000600C0000}"/>
    <cellStyle name="Heading 1 2 5 2 2 5 2 4" xfId="6134" xr:uid="{00000000-0005-0000-0000-0000610C0000}"/>
    <cellStyle name="Heading 1 2 5 2 2 5 2 5" xfId="7676" xr:uid="{00000000-0005-0000-0000-0000620C0000}"/>
    <cellStyle name="Heading 1 2 5 2 2 5 2 6" xfId="12331" xr:uid="{00000000-0005-0000-0000-0000630C0000}"/>
    <cellStyle name="Heading 1 2 5 2 2 5 3" xfId="2011" xr:uid="{00000000-0005-0000-0000-0000640C0000}"/>
    <cellStyle name="Heading 1 2 5 2 2 5 3 2" xfId="8223" xr:uid="{00000000-0005-0000-0000-0000650C0000}"/>
    <cellStyle name="Heading 1 2 5 2 2 5 4" xfId="3846" xr:uid="{00000000-0005-0000-0000-0000660C0000}"/>
    <cellStyle name="Heading 1 2 5 2 2 5 4 2" xfId="10058" xr:uid="{00000000-0005-0000-0000-0000670C0000}"/>
    <cellStyle name="Heading 1 2 5 2 2 5 5" xfId="5433" xr:uid="{00000000-0005-0000-0000-0000680C0000}"/>
    <cellStyle name="Heading 1 2 5 2 2 5 6" xfId="6975" xr:uid="{00000000-0005-0000-0000-0000690C0000}"/>
    <cellStyle name="Heading 1 2 5 2 2 5 7" xfId="11630" xr:uid="{00000000-0005-0000-0000-00006A0C0000}"/>
    <cellStyle name="Heading 1 2 5 2 2 6" xfId="935" xr:uid="{00000000-0005-0000-0000-00006B0C0000}"/>
    <cellStyle name="Heading 1 2 5 2 2 6 2" xfId="2486" xr:uid="{00000000-0005-0000-0000-00006C0C0000}"/>
    <cellStyle name="Heading 1 2 5 2 2 6 2 2" xfId="8698" xr:uid="{00000000-0005-0000-0000-00006D0C0000}"/>
    <cellStyle name="Heading 1 2 5 2 2 6 3" xfId="4018" xr:uid="{00000000-0005-0000-0000-00006E0C0000}"/>
    <cellStyle name="Heading 1 2 5 2 2 6 3 2" xfId="10230" xr:uid="{00000000-0005-0000-0000-00006F0C0000}"/>
    <cellStyle name="Heading 1 2 5 2 2 6 4" xfId="5605" xr:uid="{00000000-0005-0000-0000-0000700C0000}"/>
    <cellStyle name="Heading 1 2 5 2 2 6 5" xfId="7147" xr:uid="{00000000-0005-0000-0000-0000710C0000}"/>
    <cellStyle name="Heading 1 2 5 2 2 6 6" xfId="11802" xr:uid="{00000000-0005-0000-0000-0000720C0000}"/>
    <cellStyle name="Heading 1 2 5 2 2 7" xfId="1606" xr:uid="{00000000-0005-0000-0000-0000730C0000}"/>
    <cellStyle name="Heading 1 2 5 2 2 7 2" xfId="1675" xr:uid="{00000000-0005-0000-0000-0000740C0000}"/>
    <cellStyle name="Heading 1 2 5 2 2 7 2 2" xfId="7887" xr:uid="{00000000-0005-0000-0000-0000750C0000}"/>
    <cellStyle name="Heading 1 2 5 2 2 7 3" xfId="4689" xr:uid="{00000000-0005-0000-0000-0000760C0000}"/>
    <cellStyle name="Heading 1 2 5 2 2 7 3 2" xfId="10901" xr:uid="{00000000-0005-0000-0000-0000770C0000}"/>
    <cellStyle name="Heading 1 2 5 2 2 7 4" xfId="6276" xr:uid="{00000000-0005-0000-0000-0000780C0000}"/>
    <cellStyle name="Heading 1 2 5 2 2 7 5" xfId="7818" xr:uid="{00000000-0005-0000-0000-0000790C0000}"/>
    <cellStyle name="Heading 1 2 5 2 2 8" xfId="2666" xr:uid="{00000000-0005-0000-0000-00007A0C0000}"/>
    <cellStyle name="Heading 1 2 5 2 2 8 2" xfId="8878" xr:uid="{00000000-0005-0000-0000-00007B0C0000}"/>
    <cellStyle name="Heading 1 2 5 2 2 9" xfId="3287" xr:uid="{00000000-0005-0000-0000-00007C0C0000}"/>
    <cellStyle name="Heading 1 2 5 2 2 9 2" xfId="9499" xr:uid="{00000000-0005-0000-0000-00007D0C0000}"/>
    <cellStyle name="Heading 1 2 5 2 3" xfId="161" xr:uid="{00000000-0005-0000-0000-00007E0C0000}"/>
    <cellStyle name="Heading 1 2 5 2 3 10" xfId="4834" xr:uid="{00000000-0005-0000-0000-00007F0C0000}"/>
    <cellStyle name="Heading 1 2 5 2 3 11" xfId="6376" xr:uid="{00000000-0005-0000-0000-0000800C0000}"/>
    <cellStyle name="Heading 1 2 5 2 3 12" xfId="11002" xr:uid="{00000000-0005-0000-0000-0000810C0000}"/>
    <cellStyle name="Heading 1 2 5 2 3 2" xfId="306" xr:uid="{00000000-0005-0000-0000-0000820C0000}"/>
    <cellStyle name="Heading 1 2 5 2 3 2 2" xfId="1007" xr:uid="{00000000-0005-0000-0000-0000830C0000}"/>
    <cellStyle name="Heading 1 2 5 2 3 2 2 2" xfId="1987" xr:uid="{00000000-0005-0000-0000-0000840C0000}"/>
    <cellStyle name="Heading 1 2 5 2 3 2 2 2 2" xfId="8199" xr:uid="{00000000-0005-0000-0000-0000850C0000}"/>
    <cellStyle name="Heading 1 2 5 2 3 2 2 3" xfId="4090" xr:uid="{00000000-0005-0000-0000-0000860C0000}"/>
    <cellStyle name="Heading 1 2 5 2 3 2 2 3 2" xfId="10302" xr:uid="{00000000-0005-0000-0000-0000870C0000}"/>
    <cellStyle name="Heading 1 2 5 2 3 2 2 4" xfId="5677" xr:uid="{00000000-0005-0000-0000-0000880C0000}"/>
    <cellStyle name="Heading 1 2 5 2 3 2 2 5" xfId="7219" xr:uid="{00000000-0005-0000-0000-0000890C0000}"/>
    <cellStyle name="Heading 1 2 5 2 3 2 2 6" xfId="11874" xr:uid="{00000000-0005-0000-0000-00008A0C0000}"/>
    <cellStyle name="Heading 1 2 5 2 3 2 3" xfId="2405" xr:uid="{00000000-0005-0000-0000-00008B0C0000}"/>
    <cellStyle name="Heading 1 2 5 2 3 2 3 2" xfId="8617" xr:uid="{00000000-0005-0000-0000-00008C0C0000}"/>
    <cellStyle name="Heading 1 2 5 2 3 2 4" xfId="3389" xr:uid="{00000000-0005-0000-0000-00008D0C0000}"/>
    <cellStyle name="Heading 1 2 5 2 3 2 4 2" xfId="9601" xr:uid="{00000000-0005-0000-0000-00008E0C0000}"/>
    <cellStyle name="Heading 1 2 5 2 3 2 5" xfId="4976" xr:uid="{00000000-0005-0000-0000-00008F0C0000}"/>
    <cellStyle name="Heading 1 2 5 2 3 2 6" xfId="6518" xr:uid="{00000000-0005-0000-0000-0000900C0000}"/>
    <cellStyle name="Heading 1 2 5 2 3 2 7" xfId="11173" xr:uid="{00000000-0005-0000-0000-0000910C0000}"/>
    <cellStyle name="Heading 1 2 5 2 3 3" xfId="445" xr:uid="{00000000-0005-0000-0000-0000920C0000}"/>
    <cellStyle name="Heading 1 2 5 2 3 3 2" xfId="1146" xr:uid="{00000000-0005-0000-0000-0000930C0000}"/>
    <cellStyle name="Heading 1 2 5 2 3 3 2 2" xfId="2900" xr:uid="{00000000-0005-0000-0000-0000940C0000}"/>
    <cellStyle name="Heading 1 2 5 2 3 3 2 2 2" xfId="9112" xr:uid="{00000000-0005-0000-0000-0000950C0000}"/>
    <cellStyle name="Heading 1 2 5 2 3 3 2 3" xfId="4229" xr:uid="{00000000-0005-0000-0000-0000960C0000}"/>
    <cellStyle name="Heading 1 2 5 2 3 3 2 3 2" xfId="10441" xr:uid="{00000000-0005-0000-0000-0000970C0000}"/>
    <cellStyle name="Heading 1 2 5 2 3 3 2 4" xfId="5816" xr:uid="{00000000-0005-0000-0000-0000980C0000}"/>
    <cellStyle name="Heading 1 2 5 2 3 3 2 5" xfId="7358" xr:uid="{00000000-0005-0000-0000-0000990C0000}"/>
    <cellStyle name="Heading 1 2 5 2 3 3 2 6" xfId="12013" xr:uid="{00000000-0005-0000-0000-00009A0C0000}"/>
    <cellStyle name="Heading 1 2 5 2 3 3 3" xfId="2553" xr:uid="{00000000-0005-0000-0000-00009B0C0000}"/>
    <cellStyle name="Heading 1 2 5 2 3 3 3 2" xfId="8765" xr:uid="{00000000-0005-0000-0000-00009C0C0000}"/>
    <cellStyle name="Heading 1 2 5 2 3 3 4" xfId="3528" xr:uid="{00000000-0005-0000-0000-00009D0C0000}"/>
    <cellStyle name="Heading 1 2 5 2 3 3 4 2" xfId="9740" xr:uid="{00000000-0005-0000-0000-00009E0C0000}"/>
    <cellStyle name="Heading 1 2 5 2 3 3 5" xfId="5115" xr:uid="{00000000-0005-0000-0000-00009F0C0000}"/>
    <cellStyle name="Heading 1 2 5 2 3 3 6" xfId="6657" xr:uid="{00000000-0005-0000-0000-0000A00C0000}"/>
    <cellStyle name="Heading 1 2 5 2 3 3 7" xfId="11312" xr:uid="{00000000-0005-0000-0000-0000A10C0000}"/>
    <cellStyle name="Heading 1 2 5 2 3 4" xfId="583" xr:uid="{00000000-0005-0000-0000-0000A20C0000}"/>
    <cellStyle name="Heading 1 2 5 2 3 4 2" xfId="1284" xr:uid="{00000000-0005-0000-0000-0000A30C0000}"/>
    <cellStyle name="Heading 1 2 5 2 3 4 2 2" xfId="1738" xr:uid="{00000000-0005-0000-0000-0000A40C0000}"/>
    <cellStyle name="Heading 1 2 5 2 3 4 2 2 2" xfId="7950" xr:uid="{00000000-0005-0000-0000-0000A50C0000}"/>
    <cellStyle name="Heading 1 2 5 2 3 4 2 3" xfId="4367" xr:uid="{00000000-0005-0000-0000-0000A60C0000}"/>
    <cellStyle name="Heading 1 2 5 2 3 4 2 3 2" xfId="10579" xr:uid="{00000000-0005-0000-0000-0000A70C0000}"/>
    <cellStyle name="Heading 1 2 5 2 3 4 2 4" xfId="5954" xr:uid="{00000000-0005-0000-0000-0000A80C0000}"/>
    <cellStyle name="Heading 1 2 5 2 3 4 2 5" xfId="7496" xr:uid="{00000000-0005-0000-0000-0000A90C0000}"/>
    <cellStyle name="Heading 1 2 5 2 3 4 2 6" xfId="12151" xr:uid="{00000000-0005-0000-0000-0000AA0C0000}"/>
    <cellStyle name="Heading 1 2 5 2 3 4 3" xfId="2417" xr:uid="{00000000-0005-0000-0000-0000AB0C0000}"/>
    <cellStyle name="Heading 1 2 5 2 3 4 3 2" xfId="8629" xr:uid="{00000000-0005-0000-0000-0000AC0C0000}"/>
    <cellStyle name="Heading 1 2 5 2 3 4 4" xfId="3666" xr:uid="{00000000-0005-0000-0000-0000AD0C0000}"/>
    <cellStyle name="Heading 1 2 5 2 3 4 4 2" xfId="9878" xr:uid="{00000000-0005-0000-0000-0000AE0C0000}"/>
    <cellStyle name="Heading 1 2 5 2 3 4 5" xfId="5253" xr:uid="{00000000-0005-0000-0000-0000AF0C0000}"/>
    <cellStyle name="Heading 1 2 5 2 3 4 6" xfId="6795" xr:uid="{00000000-0005-0000-0000-0000B00C0000}"/>
    <cellStyle name="Heading 1 2 5 2 3 4 7" xfId="11450" xr:uid="{00000000-0005-0000-0000-0000B10C0000}"/>
    <cellStyle name="Heading 1 2 5 2 3 5" xfId="723" xr:uid="{00000000-0005-0000-0000-0000B20C0000}"/>
    <cellStyle name="Heading 1 2 5 2 3 5 2" xfId="1424" xr:uid="{00000000-0005-0000-0000-0000B30C0000}"/>
    <cellStyle name="Heading 1 2 5 2 3 5 2 2" xfId="2089" xr:uid="{00000000-0005-0000-0000-0000B40C0000}"/>
    <cellStyle name="Heading 1 2 5 2 3 5 2 2 2" xfId="8301" xr:uid="{00000000-0005-0000-0000-0000B50C0000}"/>
    <cellStyle name="Heading 1 2 5 2 3 5 2 3" xfId="4507" xr:uid="{00000000-0005-0000-0000-0000B60C0000}"/>
    <cellStyle name="Heading 1 2 5 2 3 5 2 3 2" xfId="10719" xr:uid="{00000000-0005-0000-0000-0000B70C0000}"/>
    <cellStyle name="Heading 1 2 5 2 3 5 2 4" xfId="6094" xr:uid="{00000000-0005-0000-0000-0000B80C0000}"/>
    <cellStyle name="Heading 1 2 5 2 3 5 2 5" xfId="7636" xr:uid="{00000000-0005-0000-0000-0000B90C0000}"/>
    <cellStyle name="Heading 1 2 5 2 3 5 2 6" xfId="12291" xr:uid="{00000000-0005-0000-0000-0000BA0C0000}"/>
    <cellStyle name="Heading 1 2 5 2 3 5 3" xfId="1871" xr:uid="{00000000-0005-0000-0000-0000BB0C0000}"/>
    <cellStyle name="Heading 1 2 5 2 3 5 3 2" xfId="8083" xr:uid="{00000000-0005-0000-0000-0000BC0C0000}"/>
    <cellStyle name="Heading 1 2 5 2 3 5 4" xfId="3806" xr:uid="{00000000-0005-0000-0000-0000BD0C0000}"/>
    <cellStyle name="Heading 1 2 5 2 3 5 4 2" xfId="10018" xr:uid="{00000000-0005-0000-0000-0000BE0C0000}"/>
    <cellStyle name="Heading 1 2 5 2 3 5 5" xfId="5393" xr:uid="{00000000-0005-0000-0000-0000BF0C0000}"/>
    <cellStyle name="Heading 1 2 5 2 3 5 6" xfId="6935" xr:uid="{00000000-0005-0000-0000-0000C00C0000}"/>
    <cellStyle name="Heading 1 2 5 2 3 5 7" xfId="11590" xr:uid="{00000000-0005-0000-0000-0000C10C0000}"/>
    <cellStyle name="Heading 1 2 5 2 3 6" xfId="895" xr:uid="{00000000-0005-0000-0000-0000C20C0000}"/>
    <cellStyle name="Heading 1 2 5 2 3 6 2" xfId="2713" xr:uid="{00000000-0005-0000-0000-0000C30C0000}"/>
    <cellStyle name="Heading 1 2 5 2 3 6 2 2" xfId="8925" xr:uid="{00000000-0005-0000-0000-0000C40C0000}"/>
    <cellStyle name="Heading 1 2 5 2 3 6 3" xfId="3978" xr:uid="{00000000-0005-0000-0000-0000C50C0000}"/>
    <cellStyle name="Heading 1 2 5 2 3 6 3 2" xfId="10190" xr:uid="{00000000-0005-0000-0000-0000C60C0000}"/>
    <cellStyle name="Heading 1 2 5 2 3 6 4" xfId="5565" xr:uid="{00000000-0005-0000-0000-0000C70C0000}"/>
    <cellStyle name="Heading 1 2 5 2 3 6 5" xfId="7107" xr:uid="{00000000-0005-0000-0000-0000C80C0000}"/>
    <cellStyle name="Heading 1 2 5 2 3 6 6" xfId="11762" xr:uid="{00000000-0005-0000-0000-0000C90C0000}"/>
    <cellStyle name="Heading 1 2 5 2 3 7" xfId="1566" xr:uid="{00000000-0005-0000-0000-0000CA0C0000}"/>
    <cellStyle name="Heading 1 2 5 2 3 7 2" xfId="2695" xr:uid="{00000000-0005-0000-0000-0000CB0C0000}"/>
    <cellStyle name="Heading 1 2 5 2 3 7 2 2" xfId="8907" xr:uid="{00000000-0005-0000-0000-0000CC0C0000}"/>
    <cellStyle name="Heading 1 2 5 2 3 7 3" xfId="4649" xr:uid="{00000000-0005-0000-0000-0000CD0C0000}"/>
    <cellStyle name="Heading 1 2 5 2 3 7 3 2" xfId="10861" xr:uid="{00000000-0005-0000-0000-0000CE0C0000}"/>
    <cellStyle name="Heading 1 2 5 2 3 7 4" xfId="6236" xr:uid="{00000000-0005-0000-0000-0000CF0C0000}"/>
    <cellStyle name="Heading 1 2 5 2 3 7 5" xfId="7778" xr:uid="{00000000-0005-0000-0000-0000D00C0000}"/>
    <cellStyle name="Heading 1 2 5 2 3 8" xfId="1969" xr:uid="{00000000-0005-0000-0000-0000D10C0000}"/>
    <cellStyle name="Heading 1 2 5 2 3 8 2" xfId="8181" xr:uid="{00000000-0005-0000-0000-0000D20C0000}"/>
    <cellStyle name="Heading 1 2 5 2 3 9" xfId="3247" xr:uid="{00000000-0005-0000-0000-0000D30C0000}"/>
    <cellStyle name="Heading 1 2 5 2 3 9 2" xfId="9459" xr:uid="{00000000-0005-0000-0000-0000D40C0000}"/>
    <cellStyle name="Heading 1 2 5 2 4" xfId="327" xr:uid="{00000000-0005-0000-0000-0000D50C0000}"/>
    <cellStyle name="Heading 1 2 5 2 4 2" xfId="1028" xr:uid="{00000000-0005-0000-0000-0000D60C0000}"/>
    <cellStyle name="Heading 1 2 5 2 4 2 2" xfId="2690" xr:uid="{00000000-0005-0000-0000-0000D70C0000}"/>
    <cellStyle name="Heading 1 2 5 2 4 2 2 2" xfId="8902" xr:uid="{00000000-0005-0000-0000-0000D80C0000}"/>
    <cellStyle name="Heading 1 2 5 2 4 2 3" xfId="4111" xr:uid="{00000000-0005-0000-0000-0000D90C0000}"/>
    <cellStyle name="Heading 1 2 5 2 4 2 3 2" xfId="10323" xr:uid="{00000000-0005-0000-0000-0000DA0C0000}"/>
    <cellStyle name="Heading 1 2 5 2 4 2 4" xfId="5698" xr:uid="{00000000-0005-0000-0000-0000DB0C0000}"/>
    <cellStyle name="Heading 1 2 5 2 4 2 5" xfId="7240" xr:uid="{00000000-0005-0000-0000-0000DC0C0000}"/>
    <cellStyle name="Heading 1 2 5 2 4 2 6" xfId="11895" xr:uid="{00000000-0005-0000-0000-0000DD0C0000}"/>
    <cellStyle name="Heading 1 2 5 2 4 3" xfId="2502" xr:uid="{00000000-0005-0000-0000-0000DE0C0000}"/>
    <cellStyle name="Heading 1 2 5 2 4 3 2" xfId="8714" xr:uid="{00000000-0005-0000-0000-0000DF0C0000}"/>
    <cellStyle name="Heading 1 2 5 2 4 4" xfId="3410" xr:uid="{00000000-0005-0000-0000-0000E00C0000}"/>
    <cellStyle name="Heading 1 2 5 2 4 4 2" xfId="9622" xr:uid="{00000000-0005-0000-0000-0000E10C0000}"/>
    <cellStyle name="Heading 1 2 5 2 4 5" xfId="4997" xr:uid="{00000000-0005-0000-0000-0000E20C0000}"/>
    <cellStyle name="Heading 1 2 5 2 4 6" xfId="6539" xr:uid="{00000000-0005-0000-0000-0000E30C0000}"/>
    <cellStyle name="Heading 1 2 5 2 4 7" xfId="11194" xr:uid="{00000000-0005-0000-0000-0000E40C0000}"/>
    <cellStyle name="Heading 1 2 5 2 5" xfId="385" xr:uid="{00000000-0005-0000-0000-0000E50C0000}"/>
    <cellStyle name="Heading 1 2 5 2 5 2" xfId="1086" xr:uid="{00000000-0005-0000-0000-0000E60C0000}"/>
    <cellStyle name="Heading 1 2 5 2 5 2 2" xfId="1849" xr:uid="{00000000-0005-0000-0000-0000E70C0000}"/>
    <cellStyle name="Heading 1 2 5 2 5 2 2 2" xfId="8061" xr:uid="{00000000-0005-0000-0000-0000E80C0000}"/>
    <cellStyle name="Heading 1 2 5 2 5 2 3" xfId="4169" xr:uid="{00000000-0005-0000-0000-0000E90C0000}"/>
    <cellStyle name="Heading 1 2 5 2 5 2 3 2" xfId="10381" xr:uid="{00000000-0005-0000-0000-0000EA0C0000}"/>
    <cellStyle name="Heading 1 2 5 2 5 2 4" xfId="5756" xr:uid="{00000000-0005-0000-0000-0000EB0C0000}"/>
    <cellStyle name="Heading 1 2 5 2 5 2 5" xfId="7298" xr:uid="{00000000-0005-0000-0000-0000EC0C0000}"/>
    <cellStyle name="Heading 1 2 5 2 5 2 6" xfId="11953" xr:uid="{00000000-0005-0000-0000-0000ED0C0000}"/>
    <cellStyle name="Heading 1 2 5 2 5 3" xfId="2235" xr:uid="{00000000-0005-0000-0000-0000EE0C0000}"/>
    <cellStyle name="Heading 1 2 5 2 5 3 2" xfId="8447" xr:uid="{00000000-0005-0000-0000-0000EF0C0000}"/>
    <cellStyle name="Heading 1 2 5 2 5 4" xfId="3468" xr:uid="{00000000-0005-0000-0000-0000F00C0000}"/>
    <cellStyle name="Heading 1 2 5 2 5 4 2" xfId="9680" xr:uid="{00000000-0005-0000-0000-0000F10C0000}"/>
    <cellStyle name="Heading 1 2 5 2 5 5" xfId="5055" xr:uid="{00000000-0005-0000-0000-0000F20C0000}"/>
    <cellStyle name="Heading 1 2 5 2 5 6" xfId="6597" xr:uid="{00000000-0005-0000-0000-0000F30C0000}"/>
    <cellStyle name="Heading 1 2 5 2 5 7" xfId="11252" xr:uid="{00000000-0005-0000-0000-0000F40C0000}"/>
    <cellStyle name="Heading 1 2 5 2 6" xfId="523" xr:uid="{00000000-0005-0000-0000-0000F50C0000}"/>
    <cellStyle name="Heading 1 2 5 2 6 2" xfId="1224" xr:uid="{00000000-0005-0000-0000-0000F60C0000}"/>
    <cellStyle name="Heading 1 2 5 2 6 2 2" xfId="2212" xr:uid="{00000000-0005-0000-0000-0000F70C0000}"/>
    <cellStyle name="Heading 1 2 5 2 6 2 2 2" xfId="8424" xr:uid="{00000000-0005-0000-0000-0000F80C0000}"/>
    <cellStyle name="Heading 1 2 5 2 6 2 3" xfId="4307" xr:uid="{00000000-0005-0000-0000-0000F90C0000}"/>
    <cellStyle name="Heading 1 2 5 2 6 2 3 2" xfId="10519" xr:uid="{00000000-0005-0000-0000-0000FA0C0000}"/>
    <cellStyle name="Heading 1 2 5 2 6 2 4" xfId="5894" xr:uid="{00000000-0005-0000-0000-0000FB0C0000}"/>
    <cellStyle name="Heading 1 2 5 2 6 2 5" xfId="7436" xr:uid="{00000000-0005-0000-0000-0000FC0C0000}"/>
    <cellStyle name="Heading 1 2 5 2 6 2 6" xfId="12091" xr:uid="{00000000-0005-0000-0000-0000FD0C0000}"/>
    <cellStyle name="Heading 1 2 5 2 6 3" xfId="1921" xr:uid="{00000000-0005-0000-0000-0000FE0C0000}"/>
    <cellStyle name="Heading 1 2 5 2 6 3 2" xfId="8133" xr:uid="{00000000-0005-0000-0000-0000FF0C0000}"/>
    <cellStyle name="Heading 1 2 5 2 6 4" xfId="3606" xr:uid="{00000000-0005-0000-0000-0000000D0000}"/>
    <cellStyle name="Heading 1 2 5 2 6 4 2" xfId="9818" xr:uid="{00000000-0005-0000-0000-0000010D0000}"/>
    <cellStyle name="Heading 1 2 5 2 6 5" xfId="5193" xr:uid="{00000000-0005-0000-0000-0000020D0000}"/>
    <cellStyle name="Heading 1 2 5 2 6 6" xfId="6735" xr:uid="{00000000-0005-0000-0000-0000030D0000}"/>
    <cellStyle name="Heading 1 2 5 2 6 7" xfId="11390" xr:uid="{00000000-0005-0000-0000-0000040D0000}"/>
    <cellStyle name="Heading 1 2 5 2 7" xfId="663" xr:uid="{00000000-0005-0000-0000-0000050D0000}"/>
    <cellStyle name="Heading 1 2 5 2 7 2" xfId="1364" xr:uid="{00000000-0005-0000-0000-0000060D0000}"/>
    <cellStyle name="Heading 1 2 5 2 7 2 2" xfId="3012" xr:uid="{00000000-0005-0000-0000-0000070D0000}"/>
    <cellStyle name="Heading 1 2 5 2 7 2 2 2" xfId="9224" xr:uid="{00000000-0005-0000-0000-0000080D0000}"/>
    <cellStyle name="Heading 1 2 5 2 7 2 3" xfId="4447" xr:uid="{00000000-0005-0000-0000-0000090D0000}"/>
    <cellStyle name="Heading 1 2 5 2 7 2 3 2" xfId="10659" xr:uid="{00000000-0005-0000-0000-00000A0D0000}"/>
    <cellStyle name="Heading 1 2 5 2 7 2 4" xfId="6034" xr:uid="{00000000-0005-0000-0000-00000B0D0000}"/>
    <cellStyle name="Heading 1 2 5 2 7 2 5" xfId="7576" xr:uid="{00000000-0005-0000-0000-00000C0D0000}"/>
    <cellStyle name="Heading 1 2 5 2 7 2 6" xfId="12231" xr:uid="{00000000-0005-0000-0000-00000D0D0000}"/>
    <cellStyle name="Heading 1 2 5 2 7 3" xfId="2246" xr:uid="{00000000-0005-0000-0000-00000E0D0000}"/>
    <cellStyle name="Heading 1 2 5 2 7 3 2" xfId="8458" xr:uid="{00000000-0005-0000-0000-00000F0D0000}"/>
    <cellStyle name="Heading 1 2 5 2 7 4" xfId="3746" xr:uid="{00000000-0005-0000-0000-0000100D0000}"/>
    <cellStyle name="Heading 1 2 5 2 7 4 2" xfId="9958" xr:uid="{00000000-0005-0000-0000-0000110D0000}"/>
    <cellStyle name="Heading 1 2 5 2 7 5" xfId="5333" xr:uid="{00000000-0005-0000-0000-0000120D0000}"/>
    <cellStyle name="Heading 1 2 5 2 7 6" xfId="6875" xr:uid="{00000000-0005-0000-0000-0000130D0000}"/>
    <cellStyle name="Heading 1 2 5 2 7 7" xfId="11530" xr:uid="{00000000-0005-0000-0000-0000140D0000}"/>
    <cellStyle name="Heading 1 2 5 2 8" xfId="835" xr:uid="{00000000-0005-0000-0000-0000150D0000}"/>
    <cellStyle name="Heading 1 2 5 2 8 2" xfId="1627" xr:uid="{00000000-0005-0000-0000-0000160D0000}"/>
    <cellStyle name="Heading 1 2 5 2 8 2 2" xfId="7839" xr:uid="{00000000-0005-0000-0000-0000170D0000}"/>
    <cellStyle name="Heading 1 2 5 2 8 3" xfId="3918" xr:uid="{00000000-0005-0000-0000-0000180D0000}"/>
    <cellStyle name="Heading 1 2 5 2 8 3 2" xfId="10130" xr:uid="{00000000-0005-0000-0000-0000190D0000}"/>
    <cellStyle name="Heading 1 2 5 2 8 4" xfId="5505" xr:uid="{00000000-0005-0000-0000-00001A0D0000}"/>
    <cellStyle name="Heading 1 2 5 2 8 5" xfId="7047" xr:uid="{00000000-0005-0000-0000-00001B0D0000}"/>
    <cellStyle name="Heading 1 2 5 2 8 6" xfId="11702" xr:uid="{00000000-0005-0000-0000-00001C0D0000}"/>
    <cellStyle name="Heading 1 2 5 2 9" xfId="1506" xr:uid="{00000000-0005-0000-0000-00001D0D0000}"/>
    <cellStyle name="Heading 1 2 5 2 9 2" xfId="1817" xr:uid="{00000000-0005-0000-0000-00001E0D0000}"/>
    <cellStyle name="Heading 1 2 5 2 9 2 2" xfId="8029" xr:uid="{00000000-0005-0000-0000-00001F0D0000}"/>
    <cellStyle name="Heading 1 2 5 2 9 3" xfId="4589" xr:uid="{00000000-0005-0000-0000-0000200D0000}"/>
    <cellStyle name="Heading 1 2 5 2 9 3 2" xfId="10801" xr:uid="{00000000-0005-0000-0000-0000210D0000}"/>
    <cellStyle name="Heading 1 2 5 2 9 4" xfId="6176" xr:uid="{00000000-0005-0000-0000-0000220D0000}"/>
    <cellStyle name="Heading 1 2 5 2 9 5" xfId="7718" xr:uid="{00000000-0005-0000-0000-0000230D0000}"/>
    <cellStyle name="Heading 1 2 5 3" xfId="141" xr:uid="{00000000-0005-0000-0000-0000240D0000}"/>
    <cellStyle name="Heading 1 2 5 3 10" xfId="4814" xr:uid="{00000000-0005-0000-0000-0000250D0000}"/>
    <cellStyle name="Heading 1 2 5 3 11" xfId="6356" xr:uid="{00000000-0005-0000-0000-0000260D0000}"/>
    <cellStyle name="Heading 1 2 5 3 12" xfId="10971" xr:uid="{00000000-0005-0000-0000-0000270D0000}"/>
    <cellStyle name="Heading 1 2 5 3 2" xfId="249" xr:uid="{00000000-0005-0000-0000-0000280D0000}"/>
    <cellStyle name="Heading 1 2 5 3 2 2" xfId="950" xr:uid="{00000000-0005-0000-0000-0000290D0000}"/>
    <cellStyle name="Heading 1 2 5 3 2 2 2" xfId="2140" xr:uid="{00000000-0005-0000-0000-00002A0D0000}"/>
    <cellStyle name="Heading 1 2 5 3 2 2 2 2" xfId="8352" xr:uid="{00000000-0005-0000-0000-00002B0D0000}"/>
    <cellStyle name="Heading 1 2 5 3 2 2 3" xfId="4033" xr:uid="{00000000-0005-0000-0000-00002C0D0000}"/>
    <cellStyle name="Heading 1 2 5 3 2 2 3 2" xfId="10245" xr:uid="{00000000-0005-0000-0000-00002D0D0000}"/>
    <cellStyle name="Heading 1 2 5 3 2 2 4" xfId="5620" xr:uid="{00000000-0005-0000-0000-00002E0D0000}"/>
    <cellStyle name="Heading 1 2 5 3 2 2 5" xfId="7162" xr:uid="{00000000-0005-0000-0000-00002F0D0000}"/>
    <cellStyle name="Heading 1 2 5 3 2 2 6" xfId="11817" xr:uid="{00000000-0005-0000-0000-0000300D0000}"/>
    <cellStyle name="Heading 1 2 5 3 2 3" xfId="3155" xr:uid="{00000000-0005-0000-0000-0000310D0000}"/>
    <cellStyle name="Heading 1 2 5 3 2 3 2" xfId="9367" xr:uid="{00000000-0005-0000-0000-0000320D0000}"/>
    <cellStyle name="Heading 1 2 5 3 2 4" xfId="3332" xr:uid="{00000000-0005-0000-0000-0000330D0000}"/>
    <cellStyle name="Heading 1 2 5 3 2 4 2" xfId="9544" xr:uid="{00000000-0005-0000-0000-0000340D0000}"/>
    <cellStyle name="Heading 1 2 5 3 2 5" xfId="4919" xr:uid="{00000000-0005-0000-0000-0000350D0000}"/>
    <cellStyle name="Heading 1 2 5 3 2 6" xfId="6461" xr:uid="{00000000-0005-0000-0000-0000360D0000}"/>
    <cellStyle name="Heading 1 2 5 3 2 7" xfId="11116" xr:uid="{00000000-0005-0000-0000-0000370D0000}"/>
    <cellStyle name="Heading 1 2 5 3 3" xfId="425" xr:uid="{00000000-0005-0000-0000-0000380D0000}"/>
    <cellStyle name="Heading 1 2 5 3 3 2" xfId="1126" xr:uid="{00000000-0005-0000-0000-0000390D0000}"/>
    <cellStyle name="Heading 1 2 5 3 3 2 2" xfId="2709" xr:uid="{00000000-0005-0000-0000-00003A0D0000}"/>
    <cellStyle name="Heading 1 2 5 3 3 2 2 2" xfId="8921" xr:uid="{00000000-0005-0000-0000-00003B0D0000}"/>
    <cellStyle name="Heading 1 2 5 3 3 2 3" xfId="4209" xr:uid="{00000000-0005-0000-0000-00003C0D0000}"/>
    <cellStyle name="Heading 1 2 5 3 3 2 3 2" xfId="10421" xr:uid="{00000000-0005-0000-0000-00003D0D0000}"/>
    <cellStyle name="Heading 1 2 5 3 3 2 4" xfId="5796" xr:uid="{00000000-0005-0000-0000-00003E0D0000}"/>
    <cellStyle name="Heading 1 2 5 3 3 2 5" xfId="7338" xr:uid="{00000000-0005-0000-0000-00003F0D0000}"/>
    <cellStyle name="Heading 1 2 5 3 3 2 6" xfId="11993" xr:uid="{00000000-0005-0000-0000-0000400D0000}"/>
    <cellStyle name="Heading 1 2 5 3 3 3" xfId="1888" xr:uid="{00000000-0005-0000-0000-0000410D0000}"/>
    <cellStyle name="Heading 1 2 5 3 3 3 2" xfId="8100" xr:uid="{00000000-0005-0000-0000-0000420D0000}"/>
    <cellStyle name="Heading 1 2 5 3 3 4" xfId="3508" xr:uid="{00000000-0005-0000-0000-0000430D0000}"/>
    <cellStyle name="Heading 1 2 5 3 3 4 2" xfId="9720" xr:uid="{00000000-0005-0000-0000-0000440D0000}"/>
    <cellStyle name="Heading 1 2 5 3 3 5" xfId="5095" xr:uid="{00000000-0005-0000-0000-0000450D0000}"/>
    <cellStyle name="Heading 1 2 5 3 3 6" xfId="6637" xr:uid="{00000000-0005-0000-0000-0000460D0000}"/>
    <cellStyle name="Heading 1 2 5 3 3 7" xfId="11292" xr:uid="{00000000-0005-0000-0000-0000470D0000}"/>
    <cellStyle name="Heading 1 2 5 3 4" xfId="563" xr:uid="{00000000-0005-0000-0000-0000480D0000}"/>
    <cellStyle name="Heading 1 2 5 3 4 2" xfId="1264" xr:uid="{00000000-0005-0000-0000-0000490D0000}"/>
    <cellStyle name="Heading 1 2 5 3 4 2 2" xfId="3056" xr:uid="{00000000-0005-0000-0000-00004A0D0000}"/>
    <cellStyle name="Heading 1 2 5 3 4 2 2 2" xfId="9268" xr:uid="{00000000-0005-0000-0000-00004B0D0000}"/>
    <cellStyle name="Heading 1 2 5 3 4 2 3" xfId="4347" xr:uid="{00000000-0005-0000-0000-00004C0D0000}"/>
    <cellStyle name="Heading 1 2 5 3 4 2 3 2" xfId="10559" xr:uid="{00000000-0005-0000-0000-00004D0D0000}"/>
    <cellStyle name="Heading 1 2 5 3 4 2 4" xfId="5934" xr:uid="{00000000-0005-0000-0000-00004E0D0000}"/>
    <cellStyle name="Heading 1 2 5 3 4 2 5" xfId="7476" xr:uid="{00000000-0005-0000-0000-00004F0D0000}"/>
    <cellStyle name="Heading 1 2 5 3 4 2 6" xfId="12131" xr:uid="{00000000-0005-0000-0000-0000500D0000}"/>
    <cellStyle name="Heading 1 2 5 3 4 3" xfId="2740" xr:uid="{00000000-0005-0000-0000-0000510D0000}"/>
    <cellStyle name="Heading 1 2 5 3 4 3 2" xfId="8952" xr:uid="{00000000-0005-0000-0000-0000520D0000}"/>
    <cellStyle name="Heading 1 2 5 3 4 4" xfId="3646" xr:uid="{00000000-0005-0000-0000-0000530D0000}"/>
    <cellStyle name="Heading 1 2 5 3 4 4 2" xfId="9858" xr:uid="{00000000-0005-0000-0000-0000540D0000}"/>
    <cellStyle name="Heading 1 2 5 3 4 5" xfId="5233" xr:uid="{00000000-0005-0000-0000-0000550D0000}"/>
    <cellStyle name="Heading 1 2 5 3 4 6" xfId="6775" xr:uid="{00000000-0005-0000-0000-0000560D0000}"/>
    <cellStyle name="Heading 1 2 5 3 4 7" xfId="11430" xr:uid="{00000000-0005-0000-0000-0000570D0000}"/>
    <cellStyle name="Heading 1 2 5 3 5" xfId="703" xr:uid="{00000000-0005-0000-0000-0000580D0000}"/>
    <cellStyle name="Heading 1 2 5 3 5 2" xfId="1404" xr:uid="{00000000-0005-0000-0000-0000590D0000}"/>
    <cellStyle name="Heading 1 2 5 3 5 2 2" xfId="2034" xr:uid="{00000000-0005-0000-0000-00005A0D0000}"/>
    <cellStyle name="Heading 1 2 5 3 5 2 2 2" xfId="8246" xr:uid="{00000000-0005-0000-0000-00005B0D0000}"/>
    <cellStyle name="Heading 1 2 5 3 5 2 3" xfId="4487" xr:uid="{00000000-0005-0000-0000-00005C0D0000}"/>
    <cellStyle name="Heading 1 2 5 3 5 2 3 2" xfId="10699" xr:uid="{00000000-0005-0000-0000-00005D0D0000}"/>
    <cellStyle name="Heading 1 2 5 3 5 2 4" xfId="6074" xr:uid="{00000000-0005-0000-0000-00005E0D0000}"/>
    <cellStyle name="Heading 1 2 5 3 5 2 5" xfId="7616" xr:uid="{00000000-0005-0000-0000-00005F0D0000}"/>
    <cellStyle name="Heading 1 2 5 3 5 2 6" xfId="12271" xr:uid="{00000000-0005-0000-0000-0000600D0000}"/>
    <cellStyle name="Heading 1 2 5 3 5 3" xfId="3109" xr:uid="{00000000-0005-0000-0000-0000610D0000}"/>
    <cellStyle name="Heading 1 2 5 3 5 3 2" xfId="9321" xr:uid="{00000000-0005-0000-0000-0000620D0000}"/>
    <cellStyle name="Heading 1 2 5 3 5 4" xfId="3786" xr:uid="{00000000-0005-0000-0000-0000630D0000}"/>
    <cellStyle name="Heading 1 2 5 3 5 4 2" xfId="9998" xr:uid="{00000000-0005-0000-0000-0000640D0000}"/>
    <cellStyle name="Heading 1 2 5 3 5 5" xfId="5373" xr:uid="{00000000-0005-0000-0000-0000650D0000}"/>
    <cellStyle name="Heading 1 2 5 3 5 6" xfId="6915" xr:uid="{00000000-0005-0000-0000-0000660D0000}"/>
    <cellStyle name="Heading 1 2 5 3 5 7" xfId="11570" xr:uid="{00000000-0005-0000-0000-0000670D0000}"/>
    <cellStyle name="Heading 1 2 5 3 6" xfId="875" xr:uid="{00000000-0005-0000-0000-0000680D0000}"/>
    <cellStyle name="Heading 1 2 5 3 6 2" xfId="2009" xr:uid="{00000000-0005-0000-0000-0000690D0000}"/>
    <cellStyle name="Heading 1 2 5 3 6 2 2" xfId="8221" xr:uid="{00000000-0005-0000-0000-00006A0D0000}"/>
    <cellStyle name="Heading 1 2 5 3 6 3" xfId="3958" xr:uid="{00000000-0005-0000-0000-00006B0D0000}"/>
    <cellStyle name="Heading 1 2 5 3 6 3 2" xfId="10170" xr:uid="{00000000-0005-0000-0000-00006C0D0000}"/>
    <cellStyle name="Heading 1 2 5 3 6 4" xfId="5545" xr:uid="{00000000-0005-0000-0000-00006D0D0000}"/>
    <cellStyle name="Heading 1 2 5 3 6 5" xfId="7087" xr:uid="{00000000-0005-0000-0000-00006E0D0000}"/>
    <cellStyle name="Heading 1 2 5 3 6 6" xfId="11105" xr:uid="{00000000-0005-0000-0000-00006F0D0000}"/>
    <cellStyle name="Heading 1 2 5 3 7" xfId="1546" xr:uid="{00000000-0005-0000-0000-0000700D0000}"/>
    <cellStyle name="Heading 1 2 5 3 7 2" xfId="2544" xr:uid="{00000000-0005-0000-0000-0000710D0000}"/>
    <cellStyle name="Heading 1 2 5 3 7 2 2" xfId="8756" xr:uid="{00000000-0005-0000-0000-0000720D0000}"/>
    <cellStyle name="Heading 1 2 5 3 7 3" xfId="4629" xr:uid="{00000000-0005-0000-0000-0000730D0000}"/>
    <cellStyle name="Heading 1 2 5 3 7 3 2" xfId="10841" xr:uid="{00000000-0005-0000-0000-0000740D0000}"/>
    <cellStyle name="Heading 1 2 5 3 7 4" xfId="6216" xr:uid="{00000000-0005-0000-0000-0000750D0000}"/>
    <cellStyle name="Heading 1 2 5 3 7 5" xfId="7758" xr:uid="{00000000-0005-0000-0000-0000760D0000}"/>
    <cellStyle name="Heading 1 2 5 3 7 6" xfId="11742" xr:uid="{00000000-0005-0000-0000-0000770D0000}"/>
    <cellStyle name="Heading 1 2 5 3 8" xfId="1813" xr:uid="{00000000-0005-0000-0000-0000780D0000}"/>
    <cellStyle name="Heading 1 2 5 3 8 2" xfId="8025" xr:uid="{00000000-0005-0000-0000-0000790D0000}"/>
    <cellStyle name="Heading 1 2 5 3 9" xfId="3227" xr:uid="{00000000-0005-0000-0000-00007A0D0000}"/>
    <cellStyle name="Heading 1 2 5 3 9 2" xfId="9439" xr:uid="{00000000-0005-0000-0000-00007B0D0000}"/>
    <cellStyle name="Heading 1 2 5 4" xfId="184" xr:uid="{00000000-0005-0000-0000-00007C0D0000}"/>
    <cellStyle name="Heading 1 2 5 4 10" xfId="4854" xr:uid="{00000000-0005-0000-0000-00007D0D0000}"/>
    <cellStyle name="Heading 1 2 5 4 11" xfId="6396" xr:uid="{00000000-0005-0000-0000-00007E0D0000}"/>
    <cellStyle name="Heading 1 2 5 4 12" xfId="11003" xr:uid="{00000000-0005-0000-0000-00007F0D0000}"/>
    <cellStyle name="Heading 1 2 5 4 2" xfId="281" xr:uid="{00000000-0005-0000-0000-0000800D0000}"/>
    <cellStyle name="Heading 1 2 5 4 2 2" xfId="982" xr:uid="{00000000-0005-0000-0000-0000810D0000}"/>
    <cellStyle name="Heading 1 2 5 4 2 2 2" xfId="2199" xr:uid="{00000000-0005-0000-0000-0000820D0000}"/>
    <cellStyle name="Heading 1 2 5 4 2 2 2 2" xfId="8411" xr:uid="{00000000-0005-0000-0000-0000830D0000}"/>
    <cellStyle name="Heading 1 2 5 4 2 2 3" xfId="4065" xr:uid="{00000000-0005-0000-0000-0000840D0000}"/>
    <cellStyle name="Heading 1 2 5 4 2 2 3 2" xfId="10277" xr:uid="{00000000-0005-0000-0000-0000850D0000}"/>
    <cellStyle name="Heading 1 2 5 4 2 2 4" xfId="5652" xr:uid="{00000000-0005-0000-0000-0000860D0000}"/>
    <cellStyle name="Heading 1 2 5 4 2 2 5" xfId="7194" xr:uid="{00000000-0005-0000-0000-0000870D0000}"/>
    <cellStyle name="Heading 1 2 5 4 2 2 6" xfId="11849" xr:uid="{00000000-0005-0000-0000-0000880D0000}"/>
    <cellStyle name="Heading 1 2 5 4 2 3" xfId="1909" xr:uid="{00000000-0005-0000-0000-0000890D0000}"/>
    <cellStyle name="Heading 1 2 5 4 2 3 2" xfId="8121" xr:uid="{00000000-0005-0000-0000-00008A0D0000}"/>
    <cellStyle name="Heading 1 2 5 4 2 4" xfId="3364" xr:uid="{00000000-0005-0000-0000-00008B0D0000}"/>
    <cellStyle name="Heading 1 2 5 4 2 4 2" xfId="9576" xr:uid="{00000000-0005-0000-0000-00008C0D0000}"/>
    <cellStyle name="Heading 1 2 5 4 2 5" xfId="4951" xr:uid="{00000000-0005-0000-0000-00008D0D0000}"/>
    <cellStyle name="Heading 1 2 5 4 2 6" xfId="6493" xr:uid="{00000000-0005-0000-0000-00008E0D0000}"/>
    <cellStyle name="Heading 1 2 5 4 2 7" xfId="11148" xr:uid="{00000000-0005-0000-0000-00008F0D0000}"/>
    <cellStyle name="Heading 1 2 5 4 3" xfId="465" xr:uid="{00000000-0005-0000-0000-0000900D0000}"/>
    <cellStyle name="Heading 1 2 5 4 3 2" xfId="1166" xr:uid="{00000000-0005-0000-0000-0000910D0000}"/>
    <cellStyle name="Heading 1 2 5 4 3 2 2" xfId="2481" xr:uid="{00000000-0005-0000-0000-0000920D0000}"/>
    <cellStyle name="Heading 1 2 5 4 3 2 2 2" xfId="8693" xr:uid="{00000000-0005-0000-0000-0000930D0000}"/>
    <cellStyle name="Heading 1 2 5 4 3 2 3" xfId="4249" xr:uid="{00000000-0005-0000-0000-0000940D0000}"/>
    <cellStyle name="Heading 1 2 5 4 3 2 3 2" xfId="10461" xr:uid="{00000000-0005-0000-0000-0000950D0000}"/>
    <cellStyle name="Heading 1 2 5 4 3 2 4" xfId="5836" xr:uid="{00000000-0005-0000-0000-0000960D0000}"/>
    <cellStyle name="Heading 1 2 5 4 3 2 5" xfId="7378" xr:uid="{00000000-0005-0000-0000-0000970D0000}"/>
    <cellStyle name="Heading 1 2 5 4 3 2 6" xfId="12033" xr:uid="{00000000-0005-0000-0000-0000980D0000}"/>
    <cellStyle name="Heading 1 2 5 4 3 3" xfId="2645" xr:uid="{00000000-0005-0000-0000-0000990D0000}"/>
    <cellStyle name="Heading 1 2 5 4 3 3 2" xfId="8857" xr:uid="{00000000-0005-0000-0000-00009A0D0000}"/>
    <cellStyle name="Heading 1 2 5 4 3 4" xfId="3548" xr:uid="{00000000-0005-0000-0000-00009B0D0000}"/>
    <cellStyle name="Heading 1 2 5 4 3 4 2" xfId="9760" xr:uid="{00000000-0005-0000-0000-00009C0D0000}"/>
    <cellStyle name="Heading 1 2 5 4 3 5" xfId="5135" xr:uid="{00000000-0005-0000-0000-00009D0D0000}"/>
    <cellStyle name="Heading 1 2 5 4 3 6" xfId="6677" xr:uid="{00000000-0005-0000-0000-00009E0D0000}"/>
    <cellStyle name="Heading 1 2 5 4 3 7" xfId="11332" xr:uid="{00000000-0005-0000-0000-00009F0D0000}"/>
    <cellStyle name="Heading 1 2 5 4 4" xfId="603" xr:uid="{00000000-0005-0000-0000-0000A00D0000}"/>
    <cellStyle name="Heading 1 2 5 4 4 2" xfId="1304" xr:uid="{00000000-0005-0000-0000-0000A10D0000}"/>
    <cellStyle name="Heading 1 2 5 4 4 2 2" xfId="2622" xr:uid="{00000000-0005-0000-0000-0000A20D0000}"/>
    <cellStyle name="Heading 1 2 5 4 4 2 2 2" xfId="8834" xr:uid="{00000000-0005-0000-0000-0000A30D0000}"/>
    <cellStyle name="Heading 1 2 5 4 4 2 3" xfId="4387" xr:uid="{00000000-0005-0000-0000-0000A40D0000}"/>
    <cellStyle name="Heading 1 2 5 4 4 2 3 2" xfId="10599" xr:uid="{00000000-0005-0000-0000-0000A50D0000}"/>
    <cellStyle name="Heading 1 2 5 4 4 2 4" xfId="5974" xr:uid="{00000000-0005-0000-0000-0000A60D0000}"/>
    <cellStyle name="Heading 1 2 5 4 4 2 5" xfId="7516" xr:uid="{00000000-0005-0000-0000-0000A70D0000}"/>
    <cellStyle name="Heading 1 2 5 4 4 2 6" xfId="12171" xr:uid="{00000000-0005-0000-0000-0000A80D0000}"/>
    <cellStyle name="Heading 1 2 5 4 4 3" xfId="1758" xr:uid="{00000000-0005-0000-0000-0000A90D0000}"/>
    <cellStyle name="Heading 1 2 5 4 4 3 2" xfId="7970" xr:uid="{00000000-0005-0000-0000-0000AA0D0000}"/>
    <cellStyle name="Heading 1 2 5 4 4 4" xfId="3686" xr:uid="{00000000-0005-0000-0000-0000AB0D0000}"/>
    <cellStyle name="Heading 1 2 5 4 4 4 2" xfId="9898" xr:uid="{00000000-0005-0000-0000-0000AC0D0000}"/>
    <cellStyle name="Heading 1 2 5 4 4 5" xfId="5273" xr:uid="{00000000-0005-0000-0000-0000AD0D0000}"/>
    <cellStyle name="Heading 1 2 5 4 4 6" xfId="6815" xr:uid="{00000000-0005-0000-0000-0000AE0D0000}"/>
    <cellStyle name="Heading 1 2 5 4 4 7" xfId="11470" xr:uid="{00000000-0005-0000-0000-0000AF0D0000}"/>
    <cellStyle name="Heading 1 2 5 4 5" xfId="743" xr:uid="{00000000-0005-0000-0000-0000B00D0000}"/>
    <cellStyle name="Heading 1 2 5 4 5 2" xfId="1444" xr:uid="{00000000-0005-0000-0000-0000B10D0000}"/>
    <cellStyle name="Heading 1 2 5 4 5 2 2" xfId="2873" xr:uid="{00000000-0005-0000-0000-0000B20D0000}"/>
    <cellStyle name="Heading 1 2 5 4 5 2 2 2" xfId="9085" xr:uid="{00000000-0005-0000-0000-0000B30D0000}"/>
    <cellStyle name="Heading 1 2 5 4 5 2 3" xfId="4527" xr:uid="{00000000-0005-0000-0000-0000B40D0000}"/>
    <cellStyle name="Heading 1 2 5 4 5 2 3 2" xfId="10739" xr:uid="{00000000-0005-0000-0000-0000B50D0000}"/>
    <cellStyle name="Heading 1 2 5 4 5 2 4" xfId="6114" xr:uid="{00000000-0005-0000-0000-0000B60D0000}"/>
    <cellStyle name="Heading 1 2 5 4 5 2 5" xfId="7656" xr:uid="{00000000-0005-0000-0000-0000B70D0000}"/>
    <cellStyle name="Heading 1 2 5 4 5 2 6" xfId="12311" xr:uid="{00000000-0005-0000-0000-0000B80D0000}"/>
    <cellStyle name="Heading 1 2 5 4 5 3" xfId="1828" xr:uid="{00000000-0005-0000-0000-0000B90D0000}"/>
    <cellStyle name="Heading 1 2 5 4 5 3 2" xfId="8040" xr:uid="{00000000-0005-0000-0000-0000BA0D0000}"/>
    <cellStyle name="Heading 1 2 5 4 5 4" xfId="3826" xr:uid="{00000000-0005-0000-0000-0000BB0D0000}"/>
    <cellStyle name="Heading 1 2 5 4 5 4 2" xfId="10038" xr:uid="{00000000-0005-0000-0000-0000BC0D0000}"/>
    <cellStyle name="Heading 1 2 5 4 5 5" xfId="5413" xr:uid="{00000000-0005-0000-0000-0000BD0D0000}"/>
    <cellStyle name="Heading 1 2 5 4 5 6" xfId="6955" xr:uid="{00000000-0005-0000-0000-0000BE0D0000}"/>
    <cellStyle name="Heading 1 2 5 4 5 7" xfId="11610" xr:uid="{00000000-0005-0000-0000-0000BF0D0000}"/>
    <cellStyle name="Heading 1 2 5 4 6" xfId="915" xr:uid="{00000000-0005-0000-0000-0000C00D0000}"/>
    <cellStyle name="Heading 1 2 5 4 6 2" xfId="2905" xr:uid="{00000000-0005-0000-0000-0000C10D0000}"/>
    <cellStyle name="Heading 1 2 5 4 6 2 2" xfId="9117" xr:uid="{00000000-0005-0000-0000-0000C20D0000}"/>
    <cellStyle name="Heading 1 2 5 4 6 3" xfId="3998" xr:uid="{00000000-0005-0000-0000-0000C30D0000}"/>
    <cellStyle name="Heading 1 2 5 4 6 3 2" xfId="10210" xr:uid="{00000000-0005-0000-0000-0000C40D0000}"/>
    <cellStyle name="Heading 1 2 5 4 6 4" xfId="5585" xr:uid="{00000000-0005-0000-0000-0000C50D0000}"/>
    <cellStyle name="Heading 1 2 5 4 6 5" xfId="7127" xr:uid="{00000000-0005-0000-0000-0000C60D0000}"/>
    <cellStyle name="Heading 1 2 5 4 6 6" xfId="11782" xr:uid="{00000000-0005-0000-0000-0000C70D0000}"/>
    <cellStyle name="Heading 1 2 5 4 7" xfId="1586" xr:uid="{00000000-0005-0000-0000-0000C80D0000}"/>
    <cellStyle name="Heading 1 2 5 4 7 2" xfId="2164" xr:uid="{00000000-0005-0000-0000-0000C90D0000}"/>
    <cellStyle name="Heading 1 2 5 4 7 2 2" xfId="8376" xr:uid="{00000000-0005-0000-0000-0000CA0D0000}"/>
    <cellStyle name="Heading 1 2 5 4 7 3" xfId="4669" xr:uid="{00000000-0005-0000-0000-0000CB0D0000}"/>
    <cellStyle name="Heading 1 2 5 4 7 3 2" xfId="10881" xr:uid="{00000000-0005-0000-0000-0000CC0D0000}"/>
    <cellStyle name="Heading 1 2 5 4 7 4" xfId="6256" xr:uid="{00000000-0005-0000-0000-0000CD0D0000}"/>
    <cellStyle name="Heading 1 2 5 4 7 5" xfId="7798" xr:uid="{00000000-0005-0000-0000-0000CE0D0000}"/>
    <cellStyle name="Heading 1 2 5 4 8" xfId="1891" xr:uid="{00000000-0005-0000-0000-0000CF0D0000}"/>
    <cellStyle name="Heading 1 2 5 4 8 2" xfId="8103" xr:uid="{00000000-0005-0000-0000-0000D00D0000}"/>
    <cellStyle name="Heading 1 2 5 4 9" xfId="3267" xr:uid="{00000000-0005-0000-0000-0000D10D0000}"/>
    <cellStyle name="Heading 1 2 5 4 9 2" xfId="9479" xr:uid="{00000000-0005-0000-0000-0000D20D0000}"/>
    <cellStyle name="Heading 1 2 5 5" xfId="121" xr:uid="{00000000-0005-0000-0000-0000D30D0000}"/>
    <cellStyle name="Heading 1 2 5 5 10" xfId="4794" xr:uid="{00000000-0005-0000-0000-0000D40D0000}"/>
    <cellStyle name="Heading 1 2 5 5 11" xfId="6336" xr:uid="{00000000-0005-0000-0000-0000D50D0000}"/>
    <cellStyle name="Heading 1 2 5 5 12" xfId="11004" xr:uid="{00000000-0005-0000-0000-0000D60D0000}"/>
    <cellStyle name="Heading 1 2 5 5 2" xfId="310" xr:uid="{00000000-0005-0000-0000-0000D70D0000}"/>
    <cellStyle name="Heading 1 2 5 5 2 2" xfId="1011" xr:uid="{00000000-0005-0000-0000-0000D80D0000}"/>
    <cellStyle name="Heading 1 2 5 5 2 2 2" xfId="3141" xr:uid="{00000000-0005-0000-0000-0000D90D0000}"/>
    <cellStyle name="Heading 1 2 5 5 2 2 2 2" xfId="9353" xr:uid="{00000000-0005-0000-0000-0000DA0D0000}"/>
    <cellStyle name="Heading 1 2 5 5 2 2 3" xfId="4094" xr:uid="{00000000-0005-0000-0000-0000DB0D0000}"/>
    <cellStyle name="Heading 1 2 5 5 2 2 3 2" xfId="10306" xr:uid="{00000000-0005-0000-0000-0000DC0D0000}"/>
    <cellStyle name="Heading 1 2 5 5 2 2 4" xfId="5681" xr:uid="{00000000-0005-0000-0000-0000DD0D0000}"/>
    <cellStyle name="Heading 1 2 5 5 2 2 5" xfId="7223" xr:uid="{00000000-0005-0000-0000-0000DE0D0000}"/>
    <cellStyle name="Heading 1 2 5 5 2 2 6" xfId="11878" xr:uid="{00000000-0005-0000-0000-0000DF0D0000}"/>
    <cellStyle name="Heading 1 2 5 5 2 3" xfId="2098" xr:uid="{00000000-0005-0000-0000-0000E00D0000}"/>
    <cellStyle name="Heading 1 2 5 5 2 3 2" xfId="8310" xr:uid="{00000000-0005-0000-0000-0000E10D0000}"/>
    <cellStyle name="Heading 1 2 5 5 2 4" xfId="3393" xr:uid="{00000000-0005-0000-0000-0000E20D0000}"/>
    <cellStyle name="Heading 1 2 5 5 2 4 2" xfId="9605" xr:uid="{00000000-0005-0000-0000-0000E30D0000}"/>
    <cellStyle name="Heading 1 2 5 5 2 5" xfId="4980" xr:uid="{00000000-0005-0000-0000-0000E40D0000}"/>
    <cellStyle name="Heading 1 2 5 5 2 6" xfId="6522" xr:uid="{00000000-0005-0000-0000-0000E50D0000}"/>
    <cellStyle name="Heading 1 2 5 5 2 7" xfId="11177" xr:uid="{00000000-0005-0000-0000-0000E60D0000}"/>
    <cellStyle name="Heading 1 2 5 5 3" xfId="405" xr:uid="{00000000-0005-0000-0000-0000E70D0000}"/>
    <cellStyle name="Heading 1 2 5 5 3 2" xfId="1106" xr:uid="{00000000-0005-0000-0000-0000E80D0000}"/>
    <cellStyle name="Heading 1 2 5 5 3 2 2" xfId="2005" xr:uid="{00000000-0005-0000-0000-0000E90D0000}"/>
    <cellStyle name="Heading 1 2 5 5 3 2 2 2" xfId="8217" xr:uid="{00000000-0005-0000-0000-0000EA0D0000}"/>
    <cellStyle name="Heading 1 2 5 5 3 2 3" xfId="4189" xr:uid="{00000000-0005-0000-0000-0000EB0D0000}"/>
    <cellStyle name="Heading 1 2 5 5 3 2 3 2" xfId="10401" xr:uid="{00000000-0005-0000-0000-0000EC0D0000}"/>
    <cellStyle name="Heading 1 2 5 5 3 2 4" xfId="5776" xr:uid="{00000000-0005-0000-0000-0000ED0D0000}"/>
    <cellStyle name="Heading 1 2 5 5 3 2 5" xfId="7318" xr:uid="{00000000-0005-0000-0000-0000EE0D0000}"/>
    <cellStyle name="Heading 1 2 5 5 3 2 6" xfId="11973" xr:uid="{00000000-0005-0000-0000-0000EF0D0000}"/>
    <cellStyle name="Heading 1 2 5 5 3 3" xfId="3018" xr:uid="{00000000-0005-0000-0000-0000F00D0000}"/>
    <cellStyle name="Heading 1 2 5 5 3 3 2" xfId="9230" xr:uid="{00000000-0005-0000-0000-0000F10D0000}"/>
    <cellStyle name="Heading 1 2 5 5 3 4" xfId="3488" xr:uid="{00000000-0005-0000-0000-0000F20D0000}"/>
    <cellStyle name="Heading 1 2 5 5 3 4 2" xfId="9700" xr:uid="{00000000-0005-0000-0000-0000F30D0000}"/>
    <cellStyle name="Heading 1 2 5 5 3 5" xfId="5075" xr:uid="{00000000-0005-0000-0000-0000F40D0000}"/>
    <cellStyle name="Heading 1 2 5 5 3 6" xfId="6617" xr:uid="{00000000-0005-0000-0000-0000F50D0000}"/>
    <cellStyle name="Heading 1 2 5 5 3 7" xfId="11272" xr:uid="{00000000-0005-0000-0000-0000F60D0000}"/>
    <cellStyle name="Heading 1 2 5 5 4" xfId="543" xr:uid="{00000000-0005-0000-0000-0000F70D0000}"/>
    <cellStyle name="Heading 1 2 5 5 4 2" xfId="1244" xr:uid="{00000000-0005-0000-0000-0000F80D0000}"/>
    <cellStyle name="Heading 1 2 5 5 4 2 2" xfId="2995" xr:uid="{00000000-0005-0000-0000-0000F90D0000}"/>
    <cellStyle name="Heading 1 2 5 5 4 2 2 2" xfId="9207" xr:uid="{00000000-0005-0000-0000-0000FA0D0000}"/>
    <cellStyle name="Heading 1 2 5 5 4 2 3" xfId="4327" xr:uid="{00000000-0005-0000-0000-0000FB0D0000}"/>
    <cellStyle name="Heading 1 2 5 5 4 2 3 2" xfId="10539" xr:uid="{00000000-0005-0000-0000-0000FC0D0000}"/>
    <cellStyle name="Heading 1 2 5 5 4 2 4" xfId="5914" xr:uid="{00000000-0005-0000-0000-0000FD0D0000}"/>
    <cellStyle name="Heading 1 2 5 5 4 2 5" xfId="7456" xr:uid="{00000000-0005-0000-0000-0000FE0D0000}"/>
    <cellStyle name="Heading 1 2 5 5 4 2 6" xfId="12111" xr:uid="{00000000-0005-0000-0000-0000FF0D0000}"/>
    <cellStyle name="Heading 1 2 5 5 4 3" xfId="1959" xr:uid="{00000000-0005-0000-0000-0000000E0000}"/>
    <cellStyle name="Heading 1 2 5 5 4 3 2" xfId="8171" xr:uid="{00000000-0005-0000-0000-0000010E0000}"/>
    <cellStyle name="Heading 1 2 5 5 4 4" xfId="3626" xr:uid="{00000000-0005-0000-0000-0000020E0000}"/>
    <cellStyle name="Heading 1 2 5 5 4 4 2" xfId="9838" xr:uid="{00000000-0005-0000-0000-0000030E0000}"/>
    <cellStyle name="Heading 1 2 5 5 4 5" xfId="5213" xr:uid="{00000000-0005-0000-0000-0000040E0000}"/>
    <cellStyle name="Heading 1 2 5 5 4 6" xfId="6755" xr:uid="{00000000-0005-0000-0000-0000050E0000}"/>
    <cellStyle name="Heading 1 2 5 5 4 7" xfId="11410" xr:uid="{00000000-0005-0000-0000-0000060E0000}"/>
    <cellStyle name="Heading 1 2 5 5 5" xfId="683" xr:uid="{00000000-0005-0000-0000-0000070E0000}"/>
    <cellStyle name="Heading 1 2 5 5 5 2" xfId="1384" xr:uid="{00000000-0005-0000-0000-0000080E0000}"/>
    <cellStyle name="Heading 1 2 5 5 5 2 2" xfId="2579" xr:uid="{00000000-0005-0000-0000-0000090E0000}"/>
    <cellStyle name="Heading 1 2 5 5 5 2 2 2" xfId="8791" xr:uid="{00000000-0005-0000-0000-00000A0E0000}"/>
    <cellStyle name="Heading 1 2 5 5 5 2 3" xfId="4467" xr:uid="{00000000-0005-0000-0000-00000B0E0000}"/>
    <cellStyle name="Heading 1 2 5 5 5 2 3 2" xfId="10679" xr:uid="{00000000-0005-0000-0000-00000C0E0000}"/>
    <cellStyle name="Heading 1 2 5 5 5 2 4" xfId="6054" xr:uid="{00000000-0005-0000-0000-00000D0E0000}"/>
    <cellStyle name="Heading 1 2 5 5 5 2 5" xfId="7596" xr:uid="{00000000-0005-0000-0000-00000E0E0000}"/>
    <cellStyle name="Heading 1 2 5 5 5 2 6" xfId="12251" xr:uid="{00000000-0005-0000-0000-00000F0E0000}"/>
    <cellStyle name="Heading 1 2 5 5 5 3" xfId="2434" xr:uid="{00000000-0005-0000-0000-0000100E0000}"/>
    <cellStyle name="Heading 1 2 5 5 5 3 2" xfId="8646" xr:uid="{00000000-0005-0000-0000-0000110E0000}"/>
    <cellStyle name="Heading 1 2 5 5 5 4" xfId="3766" xr:uid="{00000000-0005-0000-0000-0000120E0000}"/>
    <cellStyle name="Heading 1 2 5 5 5 4 2" xfId="9978" xr:uid="{00000000-0005-0000-0000-0000130E0000}"/>
    <cellStyle name="Heading 1 2 5 5 5 5" xfId="5353" xr:uid="{00000000-0005-0000-0000-0000140E0000}"/>
    <cellStyle name="Heading 1 2 5 5 5 6" xfId="6895" xr:uid="{00000000-0005-0000-0000-0000150E0000}"/>
    <cellStyle name="Heading 1 2 5 5 5 7" xfId="11550" xr:uid="{00000000-0005-0000-0000-0000160E0000}"/>
    <cellStyle name="Heading 1 2 5 5 6" xfId="855" xr:uid="{00000000-0005-0000-0000-0000170E0000}"/>
    <cellStyle name="Heading 1 2 5 5 6 2" xfId="1875" xr:uid="{00000000-0005-0000-0000-0000180E0000}"/>
    <cellStyle name="Heading 1 2 5 5 6 2 2" xfId="8087" xr:uid="{00000000-0005-0000-0000-0000190E0000}"/>
    <cellStyle name="Heading 1 2 5 5 6 3" xfId="3938" xr:uid="{00000000-0005-0000-0000-00001A0E0000}"/>
    <cellStyle name="Heading 1 2 5 5 6 3 2" xfId="10150" xr:uid="{00000000-0005-0000-0000-00001B0E0000}"/>
    <cellStyle name="Heading 1 2 5 5 6 4" xfId="5525" xr:uid="{00000000-0005-0000-0000-00001C0E0000}"/>
    <cellStyle name="Heading 1 2 5 5 6 5" xfId="7067" xr:uid="{00000000-0005-0000-0000-00001D0E0000}"/>
    <cellStyle name="Heading 1 2 5 5 6 6" xfId="11722" xr:uid="{00000000-0005-0000-0000-00001E0E0000}"/>
    <cellStyle name="Heading 1 2 5 5 7" xfId="1526" xr:uid="{00000000-0005-0000-0000-00001F0E0000}"/>
    <cellStyle name="Heading 1 2 5 5 7 2" xfId="2388" xr:uid="{00000000-0005-0000-0000-0000200E0000}"/>
    <cellStyle name="Heading 1 2 5 5 7 2 2" xfId="8600" xr:uid="{00000000-0005-0000-0000-0000210E0000}"/>
    <cellStyle name="Heading 1 2 5 5 7 3" xfId="4609" xr:uid="{00000000-0005-0000-0000-0000220E0000}"/>
    <cellStyle name="Heading 1 2 5 5 7 3 2" xfId="10821" xr:uid="{00000000-0005-0000-0000-0000230E0000}"/>
    <cellStyle name="Heading 1 2 5 5 7 4" xfId="6196" xr:uid="{00000000-0005-0000-0000-0000240E0000}"/>
    <cellStyle name="Heading 1 2 5 5 7 5" xfId="7738" xr:uid="{00000000-0005-0000-0000-0000250E0000}"/>
    <cellStyle name="Heading 1 2 5 5 8" xfId="3085" xr:uid="{00000000-0005-0000-0000-0000260E0000}"/>
    <cellStyle name="Heading 1 2 5 5 8 2" xfId="9297" xr:uid="{00000000-0005-0000-0000-0000270E0000}"/>
    <cellStyle name="Heading 1 2 5 5 9" xfId="3207" xr:uid="{00000000-0005-0000-0000-0000280E0000}"/>
    <cellStyle name="Heading 1 2 5 5 9 2" xfId="9419" xr:uid="{00000000-0005-0000-0000-0000290E0000}"/>
    <cellStyle name="Heading 1 2 5 6" xfId="333" xr:uid="{00000000-0005-0000-0000-00002A0E0000}"/>
    <cellStyle name="Heading 1 2 5 6 2" xfId="1034" xr:uid="{00000000-0005-0000-0000-00002B0E0000}"/>
    <cellStyle name="Heading 1 2 5 6 2 2" xfId="2407" xr:uid="{00000000-0005-0000-0000-00002C0E0000}"/>
    <cellStyle name="Heading 1 2 5 6 2 2 2" xfId="8619" xr:uid="{00000000-0005-0000-0000-00002D0E0000}"/>
    <cellStyle name="Heading 1 2 5 6 2 3" xfId="4117" xr:uid="{00000000-0005-0000-0000-00002E0E0000}"/>
    <cellStyle name="Heading 1 2 5 6 2 3 2" xfId="10329" xr:uid="{00000000-0005-0000-0000-00002F0E0000}"/>
    <cellStyle name="Heading 1 2 5 6 2 4" xfId="5704" xr:uid="{00000000-0005-0000-0000-0000300E0000}"/>
    <cellStyle name="Heading 1 2 5 6 2 5" xfId="7246" xr:uid="{00000000-0005-0000-0000-0000310E0000}"/>
    <cellStyle name="Heading 1 2 5 6 2 6" xfId="11901" xr:uid="{00000000-0005-0000-0000-0000320E0000}"/>
    <cellStyle name="Heading 1 2 5 6 3" xfId="2061" xr:uid="{00000000-0005-0000-0000-0000330E0000}"/>
    <cellStyle name="Heading 1 2 5 6 3 2" xfId="8273" xr:uid="{00000000-0005-0000-0000-0000340E0000}"/>
    <cellStyle name="Heading 1 2 5 6 4" xfId="3416" xr:uid="{00000000-0005-0000-0000-0000350E0000}"/>
    <cellStyle name="Heading 1 2 5 6 4 2" xfId="9628" xr:uid="{00000000-0005-0000-0000-0000360E0000}"/>
    <cellStyle name="Heading 1 2 5 6 5" xfId="5003" xr:uid="{00000000-0005-0000-0000-0000370E0000}"/>
    <cellStyle name="Heading 1 2 5 6 6" xfId="6545" xr:uid="{00000000-0005-0000-0000-0000380E0000}"/>
    <cellStyle name="Heading 1 2 5 6 7" xfId="11200" xr:uid="{00000000-0005-0000-0000-0000390E0000}"/>
    <cellStyle name="Heading 1 2 5 7" xfId="365" xr:uid="{00000000-0005-0000-0000-00003A0E0000}"/>
    <cellStyle name="Heading 1 2 5 7 2" xfId="1066" xr:uid="{00000000-0005-0000-0000-00003B0E0000}"/>
    <cellStyle name="Heading 1 2 5 7 2 2" xfId="3043" xr:uid="{00000000-0005-0000-0000-00003C0E0000}"/>
    <cellStyle name="Heading 1 2 5 7 2 2 2" xfId="9255" xr:uid="{00000000-0005-0000-0000-00003D0E0000}"/>
    <cellStyle name="Heading 1 2 5 7 2 3" xfId="4149" xr:uid="{00000000-0005-0000-0000-00003E0E0000}"/>
    <cellStyle name="Heading 1 2 5 7 2 3 2" xfId="10361" xr:uid="{00000000-0005-0000-0000-00003F0E0000}"/>
    <cellStyle name="Heading 1 2 5 7 2 4" xfId="5736" xr:uid="{00000000-0005-0000-0000-0000400E0000}"/>
    <cellStyle name="Heading 1 2 5 7 2 5" xfId="7278" xr:uid="{00000000-0005-0000-0000-0000410E0000}"/>
    <cellStyle name="Heading 1 2 5 7 2 6" xfId="11933" xr:uid="{00000000-0005-0000-0000-0000420E0000}"/>
    <cellStyle name="Heading 1 2 5 7 3" xfId="2176" xr:uid="{00000000-0005-0000-0000-0000430E0000}"/>
    <cellStyle name="Heading 1 2 5 7 3 2" xfId="8388" xr:uid="{00000000-0005-0000-0000-0000440E0000}"/>
    <cellStyle name="Heading 1 2 5 7 4" xfId="3448" xr:uid="{00000000-0005-0000-0000-0000450E0000}"/>
    <cellStyle name="Heading 1 2 5 7 4 2" xfId="9660" xr:uid="{00000000-0005-0000-0000-0000460E0000}"/>
    <cellStyle name="Heading 1 2 5 7 5" xfId="5035" xr:uid="{00000000-0005-0000-0000-0000470E0000}"/>
    <cellStyle name="Heading 1 2 5 7 6" xfId="6577" xr:uid="{00000000-0005-0000-0000-0000480E0000}"/>
    <cellStyle name="Heading 1 2 5 7 7" xfId="11232" xr:uid="{00000000-0005-0000-0000-0000490E0000}"/>
    <cellStyle name="Heading 1 2 5 8" xfId="503" xr:uid="{00000000-0005-0000-0000-00004A0E0000}"/>
    <cellStyle name="Heading 1 2 5 8 2" xfId="1204" xr:uid="{00000000-0005-0000-0000-00004B0E0000}"/>
    <cellStyle name="Heading 1 2 5 8 2 2" xfId="2021" xr:uid="{00000000-0005-0000-0000-00004C0E0000}"/>
    <cellStyle name="Heading 1 2 5 8 2 2 2" xfId="8233" xr:uid="{00000000-0005-0000-0000-00004D0E0000}"/>
    <cellStyle name="Heading 1 2 5 8 2 3" xfId="4287" xr:uid="{00000000-0005-0000-0000-00004E0E0000}"/>
    <cellStyle name="Heading 1 2 5 8 2 3 2" xfId="10499" xr:uid="{00000000-0005-0000-0000-00004F0E0000}"/>
    <cellStyle name="Heading 1 2 5 8 2 4" xfId="5874" xr:uid="{00000000-0005-0000-0000-0000500E0000}"/>
    <cellStyle name="Heading 1 2 5 8 2 5" xfId="7416" xr:uid="{00000000-0005-0000-0000-0000510E0000}"/>
    <cellStyle name="Heading 1 2 5 8 2 6" xfId="12071" xr:uid="{00000000-0005-0000-0000-0000520E0000}"/>
    <cellStyle name="Heading 1 2 5 8 3" xfId="3075" xr:uid="{00000000-0005-0000-0000-0000530E0000}"/>
    <cellStyle name="Heading 1 2 5 8 3 2" xfId="9287" xr:uid="{00000000-0005-0000-0000-0000540E0000}"/>
    <cellStyle name="Heading 1 2 5 8 4" xfId="3586" xr:uid="{00000000-0005-0000-0000-0000550E0000}"/>
    <cellStyle name="Heading 1 2 5 8 4 2" xfId="9798" xr:uid="{00000000-0005-0000-0000-0000560E0000}"/>
    <cellStyle name="Heading 1 2 5 8 5" xfId="5173" xr:uid="{00000000-0005-0000-0000-0000570E0000}"/>
    <cellStyle name="Heading 1 2 5 8 6" xfId="6715" xr:uid="{00000000-0005-0000-0000-0000580E0000}"/>
    <cellStyle name="Heading 1 2 5 8 7" xfId="11370" xr:uid="{00000000-0005-0000-0000-0000590E0000}"/>
    <cellStyle name="Heading 1 2 5 9" xfId="643" xr:uid="{00000000-0005-0000-0000-00005A0E0000}"/>
    <cellStyle name="Heading 1 2 5 9 2" xfId="1344" xr:uid="{00000000-0005-0000-0000-00005B0E0000}"/>
    <cellStyle name="Heading 1 2 5 9 2 2" xfId="2229" xr:uid="{00000000-0005-0000-0000-00005C0E0000}"/>
    <cellStyle name="Heading 1 2 5 9 2 2 2" xfId="8441" xr:uid="{00000000-0005-0000-0000-00005D0E0000}"/>
    <cellStyle name="Heading 1 2 5 9 2 3" xfId="4427" xr:uid="{00000000-0005-0000-0000-00005E0E0000}"/>
    <cellStyle name="Heading 1 2 5 9 2 3 2" xfId="10639" xr:uid="{00000000-0005-0000-0000-00005F0E0000}"/>
    <cellStyle name="Heading 1 2 5 9 2 4" xfId="6014" xr:uid="{00000000-0005-0000-0000-0000600E0000}"/>
    <cellStyle name="Heading 1 2 5 9 2 5" xfId="7556" xr:uid="{00000000-0005-0000-0000-0000610E0000}"/>
    <cellStyle name="Heading 1 2 5 9 2 6" xfId="12211" xr:uid="{00000000-0005-0000-0000-0000620E0000}"/>
    <cellStyle name="Heading 1 2 5 9 3" xfId="2580" xr:uid="{00000000-0005-0000-0000-0000630E0000}"/>
    <cellStyle name="Heading 1 2 5 9 3 2" xfId="8792" xr:uid="{00000000-0005-0000-0000-0000640E0000}"/>
    <cellStyle name="Heading 1 2 5 9 4" xfId="3726" xr:uid="{00000000-0005-0000-0000-0000650E0000}"/>
    <cellStyle name="Heading 1 2 5 9 4 2" xfId="9938" xr:uid="{00000000-0005-0000-0000-0000660E0000}"/>
    <cellStyle name="Heading 1 2 5 9 5" xfId="5313" xr:uid="{00000000-0005-0000-0000-0000670E0000}"/>
    <cellStyle name="Heading 1 2 5 9 6" xfId="6855" xr:uid="{00000000-0005-0000-0000-0000680E0000}"/>
    <cellStyle name="Heading 1 2 5 9 7" xfId="11510" xr:uid="{00000000-0005-0000-0000-0000690E0000}"/>
    <cellStyle name="Heading 1 2 6" xfId="49" xr:uid="{00000000-0005-0000-0000-00006A0E0000}"/>
    <cellStyle name="Heading 1 2 6 10" xfId="792" xr:uid="{00000000-0005-0000-0000-00006B0E0000}"/>
    <cellStyle name="Heading 1 2 6 10 2" xfId="2890" xr:uid="{00000000-0005-0000-0000-00006C0E0000}"/>
    <cellStyle name="Heading 1 2 6 10 2 2" xfId="9102" xr:uid="{00000000-0005-0000-0000-00006D0E0000}"/>
    <cellStyle name="Heading 1 2 6 10 3" xfId="3875" xr:uid="{00000000-0005-0000-0000-00006E0E0000}"/>
    <cellStyle name="Heading 1 2 6 10 3 2" xfId="10087" xr:uid="{00000000-0005-0000-0000-00006F0E0000}"/>
    <cellStyle name="Heading 1 2 6 10 4" xfId="5462" xr:uid="{00000000-0005-0000-0000-0000700E0000}"/>
    <cellStyle name="Heading 1 2 6 10 5" xfId="7004" xr:uid="{00000000-0005-0000-0000-0000710E0000}"/>
    <cellStyle name="Heading 1 2 6 10 6" xfId="11659" xr:uid="{00000000-0005-0000-0000-0000720E0000}"/>
    <cellStyle name="Heading 1 2 6 11" xfId="1489" xr:uid="{00000000-0005-0000-0000-0000730E0000}"/>
    <cellStyle name="Heading 1 2 6 11 2" xfId="2264" xr:uid="{00000000-0005-0000-0000-0000740E0000}"/>
    <cellStyle name="Heading 1 2 6 11 2 2" xfId="8476" xr:uid="{00000000-0005-0000-0000-0000750E0000}"/>
    <cellStyle name="Heading 1 2 6 11 3" xfId="4572" xr:uid="{00000000-0005-0000-0000-0000760E0000}"/>
    <cellStyle name="Heading 1 2 6 11 3 2" xfId="10784" xr:uid="{00000000-0005-0000-0000-0000770E0000}"/>
    <cellStyle name="Heading 1 2 6 11 4" xfId="6159" xr:uid="{00000000-0005-0000-0000-0000780E0000}"/>
    <cellStyle name="Heading 1 2 6 11 5" xfId="7701" xr:uid="{00000000-0005-0000-0000-0000790E0000}"/>
    <cellStyle name="Heading 1 2 6 12" xfId="2469" xr:uid="{00000000-0005-0000-0000-00007A0E0000}"/>
    <cellStyle name="Heading 1 2 6 12 2" xfId="8681" xr:uid="{00000000-0005-0000-0000-00007B0E0000}"/>
    <cellStyle name="Heading 1 2 6 13" xfId="3174" xr:uid="{00000000-0005-0000-0000-00007C0E0000}"/>
    <cellStyle name="Heading 1 2 6 13 2" xfId="9386" xr:uid="{00000000-0005-0000-0000-00007D0E0000}"/>
    <cellStyle name="Heading 1 2 6 14" xfId="4730" xr:uid="{00000000-0005-0000-0000-00007E0E0000}"/>
    <cellStyle name="Heading 1 2 6 14 2" xfId="10928" xr:uid="{00000000-0005-0000-0000-00007F0E0000}"/>
    <cellStyle name="Heading 1 2 6 15" xfId="85" xr:uid="{00000000-0005-0000-0000-0000800E0000}"/>
    <cellStyle name="Heading 1 2 6 16" xfId="4761" xr:uid="{00000000-0005-0000-0000-0000810E0000}"/>
    <cellStyle name="Heading 1 2 6 17" xfId="6303" xr:uid="{00000000-0005-0000-0000-0000820E0000}"/>
    <cellStyle name="Heading 1 2 6 18" xfId="10948" xr:uid="{00000000-0005-0000-0000-0000830E0000}"/>
    <cellStyle name="Heading 1 2 6 2" xfId="65" xr:uid="{00000000-0005-0000-0000-0000840E0000}"/>
    <cellStyle name="Heading 1 2 6 2 10" xfId="2752" xr:uid="{00000000-0005-0000-0000-0000850E0000}"/>
    <cellStyle name="Heading 1 2 6 2 10 2" xfId="8964" xr:uid="{00000000-0005-0000-0000-0000860E0000}"/>
    <cellStyle name="Heading 1 2 6 2 11" xfId="3190" xr:uid="{00000000-0005-0000-0000-0000870E0000}"/>
    <cellStyle name="Heading 1 2 6 2 11 2" xfId="9402" xr:uid="{00000000-0005-0000-0000-0000880E0000}"/>
    <cellStyle name="Heading 1 2 6 2 12" xfId="104" xr:uid="{00000000-0005-0000-0000-0000890E0000}"/>
    <cellStyle name="Heading 1 2 6 2 13" xfId="4777" xr:uid="{00000000-0005-0000-0000-00008A0E0000}"/>
    <cellStyle name="Heading 1 2 6 2 14" xfId="6319" xr:uid="{00000000-0005-0000-0000-00008B0E0000}"/>
    <cellStyle name="Heading 1 2 6 2 15" xfId="10960" xr:uid="{00000000-0005-0000-0000-00008C0E0000}"/>
    <cellStyle name="Heading 1 2 6 2 2" xfId="207" xr:uid="{00000000-0005-0000-0000-00008D0E0000}"/>
    <cellStyle name="Heading 1 2 6 2 2 10" xfId="4877" xr:uid="{00000000-0005-0000-0000-00008E0E0000}"/>
    <cellStyle name="Heading 1 2 6 2 2 11" xfId="6419" xr:uid="{00000000-0005-0000-0000-00008F0E0000}"/>
    <cellStyle name="Heading 1 2 6 2 2 12" xfId="11005" xr:uid="{00000000-0005-0000-0000-0000900E0000}"/>
    <cellStyle name="Heading 1 2 6 2 2 2" xfId="288" xr:uid="{00000000-0005-0000-0000-0000910E0000}"/>
    <cellStyle name="Heading 1 2 6 2 2 2 2" xfId="989" xr:uid="{00000000-0005-0000-0000-0000920E0000}"/>
    <cellStyle name="Heading 1 2 6 2 2 2 2 2" xfId="3044" xr:uid="{00000000-0005-0000-0000-0000930E0000}"/>
    <cellStyle name="Heading 1 2 6 2 2 2 2 2 2" xfId="9256" xr:uid="{00000000-0005-0000-0000-0000940E0000}"/>
    <cellStyle name="Heading 1 2 6 2 2 2 2 3" xfId="4072" xr:uid="{00000000-0005-0000-0000-0000950E0000}"/>
    <cellStyle name="Heading 1 2 6 2 2 2 2 3 2" xfId="10284" xr:uid="{00000000-0005-0000-0000-0000960E0000}"/>
    <cellStyle name="Heading 1 2 6 2 2 2 2 4" xfId="5659" xr:uid="{00000000-0005-0000-0000-0000970E0000}"/>
    <cellStyle name="Heading 1 2 6 2 2 2 2 5" xfId="7201" xr:uid="{00000000-0005-0000-0000-0000980E0000}"/>
    <cellStyle name="Heading 1 2 6 2 2 2 2 6" xfId="11856" xr:uid="{00000000-0005-0000-0000-0000990E0000}"/>
    <cellStyle name="Heading 1 2 6 2 2 2 3" xfId="2177" xr:uid="{00000000-0005-0000-0000-00009A0E0000}"/>
    <cellStyle name="Heading 1 2 6 2 2 2 3 2" xfId="8389" xr:uid="{00000000-0005-0000-0000-00009B0E0000}"/>
    <cellStyle name="Heading 1 2 6 2 2 2 4" xfId="3371" xr:uid="{00000000-0005-0000-0000-00009C0E0000}"/>
    <cellStyle name="Heading 1 2 6 2 2 2 4 2" xfId="9583" xr:uid="{00000000-0005-0000-0000-00009D0E0000}"/>
    <cellStyle name="Heading 1 2 6 2 2 2 5" xfId="4958" xr:uid="{00000000-0005-0000-0000-00009E0E0000}"/>
    <cellStyle name="Heading 1 2 6 2 2 2 6" xfId="6500" xr:uid="{00000000-0005-0000-0000-00009F0E0000}"/>
    <cellStyle name="Heading 1 2 6 2 2 2 7" xfId="11155" xr:uid="{00000000-0005-0000-0000-0000A00E0000}"/>
    <cellStyle name="Heading 1 2 6 2 2 3" xfId="488" xr:uid="{00000000-0005-0000-0000-0000A10E0000}"/>
    <cellStyle name="Heading 1 2 6 2 2 3 2" xfId="1189" xr:uid="{00000000-0005-0000-0000-0000A20E0000}"/>
    <cellStyle name="Heading 1 2 6 2 2 3 2 2" xfId="2919" xr:uid="{00000000-0005-0000-0000-0000A30E0000}"/>
    <cellStyle name="Heading 1 2 6 2 2 3 2 2 2" xfId="9131" xr:uid="{00000000-0005-0000-0000-0000A40E0000}"/>
    <cellStyle name="Heading 1 2 6 2 2 3 2 3" xfId="4272" xr:uid="{00000000-0005-0000-0000-0000A50E0000}"/>
    <cellStyle name="Heading 1 2 6 2 2 3 2 3 2" xfId="10484" xr:uid="{00000000-0005-0000-0000-0000A60E0000}"/>
    <cellStyle name="Heading 1 2 6 2 2 3 2 4" xfId="5859" xr:uid="{00000000-0005-0000-0000-0000A70E0000}"/>
    <cellStyle name="Heading 1 2 6 2 2 3 2 5" xfId="7401" xr:uid="{00000000-0005-0000-0000-0000A80E0000}"/>
    <cellStyle name="Heading 1 2 6 2 2 3 2 6" xfId="12056" xr:uid="{00000000-0005-0000-0000-0000A90E0000}"/>
    <cellStyle name="Heading 1 2 6 2 2 3 3" xfId="2551" xr:uid="{00000000-0005-0000-0000-0000AA0E0000}"/>
    <cellStyle name="Heading 1 2 6 2 2 3 3 2" xfId="8763" xr:uid="{00000000-0005-0000-0000-0000AB0E0000}"/>
    <cellStyle name="Heading 1 2 6 2 2 3 4" xfId="3571" xr:uid="{00000000-0005-0000-0000-0000AC0E0000}"/>
    <cellStyle name="Heading 1 2 6 2 2 3 4 2" xfId="9783" xr:uid="{00000000-0005-0000-0000-0000AD0E0000}"/>
    <cellStyle name="Heading 1 2 6 2 2 3 5" xfId="5158" xr:uid="{00000000-0005-0000-0000-0000AE0E0000}"/>
    <cellStyle name="Heading 1 2 6 2 2 3 6" xfId="6700" xr:uid="{00000000-0005-0000-0000-0000AF0E0000}"/>
    <cellStyle name="Heading 1 2 6 2 2 3 7" xfId="11355" xr:uid="{00000000-0005-0000-0000-0000B00E0000}"/>
    <cellStyle name="Heading 1 2 6 2 2 4" xfId="626" xr:uid="{00000000-0005-0000-0000-0000B10E0000}"/>
    <cellStyle name="Heading 1 2 6 2 2 4 2" xfId="1327" xr:uid="{00000000-0005-0000-0000-0000B20E0000}"/>
    <cellStyle name="Heading 1 2 6 2 2 4 2 2" xfId="2617" xr:uid="{00000000-0005-0000-0000-0000B30E0000}"/>
    <cellStyle name="Heading 1 2 6 2 2 4 2 2 2" xfId="8829" xr:uid="{00000000-0005-0000-0000-0000B40E0000}"/>
    <cellStyle name="Heading 1 2 6 2 2 4 2 3" xfId="4410" xr:uid="{00000000-0005-0000-0000-0000B50E0000}"/>
    <cellStyle name="Heading 1 2 6 2 2 4 2 3 2" xfId="10622" xr:uid="{00000000-0005-0000-0000-0000B60E0000}"/>
    <cellStyle name="Heading 1 2 6 2 2 4 2 4" xfId="5997" xr:uid="{00000000-0005-0000-0000-0000B70E0000}"/>
    <cellStyle name="Heading 1 2 6 2 2 4 2 5" xfId="7539" xr:uid="{00000000-0005-0000-0000-0000B80E0000}"/>
    <cellStyle name="Heading 1 2 6 2 2 4 2 6" xfId="12194" xr:uid="{00000000-0005-0000-0000-0000B90E0000}"/>
    <cellStyle name="Heading 1 2 6 2 2 4 3" xfId="2455" xr:uid="{00000000-0005-0000-0000-0000BA0E0000}"/>
    <cellStyle name="Heading 1 2 6 2 2 4 3 2" xfId="8667" xr:uid="{00000000-0005-0000-0000-0000BB0E0000}"/>
    <cellStyle name="Heading 1 2 6 2 2 4 4" xfId="3709" xr:uid="{00000000-0005-0000-0000-0000BC0E0000}"/>
    <cellStyle name="Heading 1 2 6 2 2 4 4 2" xfId="9921" xr:uid="{00000000-0005-0000-0000-0000BD0E0000}"/>
    <cellStyle name="Heading 1 2 6 2 2 4 5" xfId="5296" xr:uid="{00000000-0005-0000-0000-0000BE0E0000}"/>
    <cellStyle name="Heading 1 2 6 2 2 4 6" xfId="6838" xr:uid="{00000000-0005-0000-0000-0000BF0E0000}"/>
    <cellStyle name="Heading 1 2 6 2 2 4 7" xfId="11493" xr:uid="{00000000-0005-0000-0000-0000C00E0000}"/>
    <cellStyle name="Heading 1 2 6 2 2 5" xfId="766" xr:uid="{00000000-0005-0000-0000-0000C10E0000}"/>
    <cellStyle name="Heading 1 2 6 2 2 5 2" xfId="1467" xr:uid="{00000000-0005-0000-0000-0000C20E0000}"/>
    <cellStyle name="Heading 1 2 6 2 2 5 2 2" xfId="2245" xr:uid="{00000000-0005-0000-0000-0000C30E0000}"/>
    <cellStyle name="Heading 1 2 6 2 2 5 2 2 2" xfId="8457" xr:uid="{00000000-0005-0000-0000-0000C40E0000}"/>
    <cellStyle name="Heading 1 2 6 2 2 5 2 3" xfId="4550" xr:uid="{00000000-0005-0000-0000-0000C50E0000}"/>
    <cellStyle name="Heading 1 2 6 2 2 5 2 3 2" xfId="10762" xr:uid="{00000000-0005-0000-0000-0000C60E0000}"/>
    <cellStyle name="Heading 1 2 6 2 2 5 2 4" xfId="6137" xr:uid="{00000000-0005-0000-0000-0000C70E0000}"/>
    <cellStyle name="Heading 1 2 6 2 2 5 2 5" xfId="7679" xr:uid="{00000000-0005-0000-0000-0000C80E0000}"/>
    <cellStyle name="Heading 1 2 6 2 2 5 2 6" xfId="12334" xr:uid="{00000000-0005-0000-0000-0000C90E0000}"/>
    <cellStyle name="Heading 1 2 6 2 2 5 3" xfId="1731" xr:uid="{00000000-0005-0000-0000-0000CA0E0000}"/>
    <cellStyle name="Heading 1 2 6 2 2 5 3 2" xfId="7943" xr:uid="{00000000-0005-0000-0000-0000CB0E0000}"/>
    <cellStyle name="Heading 1 2 6 2 2 5 4" xfId="3849" xr:uid="{00000000-0005-0000-0000-0000CC0E0000}"/>
    <cellStyle name="Heading 1 2 6 2 2 5 4 2" xfId="10061" xr:uid="{00000000-0005-0000-0000-0000CD0E0000}"/>
    <cellStyle name="Heading 1 2 6 2 2 5 5" xfId="5436" xr:uid="{00000000-0005-0000-0000-0000CE0E0000}"/>
    <cellStyle name="Heading 1 2 6 2 2 5 6" xfId="6978" xr:uid="{00000000-0005-0000-0000-0000CF0E0000}"/>
    <cellStyle name="Heading 1 2 6 2 2 5 7" xfId="11633" xr:uid="{00000000-0005-0000-0000-0000D00E0000}"/>
    <cellStyle name="Heading 1 2 6 2 2 6" xfId="938" xr:uid="{00000000-0005-0000-0000-0000D10E0000}"/>
    <cellStyle name="Heading 1 2 6 2 2 6 2" xfId="2866" xr:uid="{00000000-0005-0000-0000-0000D20E0000}"/>
    <cellStyle name="Heading 1 2 6 2 2 6 2 2" xfId="9078" xr:uid="{00000000-0005-0000-0000-0000D30E0000}"/>
    <cellStyle name="Heading 1 2 6 2 2 6 3" xfId="4021" xr:uid="{00000000-0005-0000-0000-0000D40E0000}"/>
    <cellStyle name="Heading 1 2 6 2 2 6 3 2" xfId="10233" xr:uid="{00000000-0005-0000-0000-0000D50E0000}"/>
    <cellStyle name="Heading 1 2 6 2 2 6 4" xfId="5608" xr:uid="{00000000-0005-0000-0000-0000D60E0000}"/>
    <cellStyle name="Heading 1 2 6 2 2 6 5" xfId="7150" xr:uid="{00000000-0005-0000-0000-0000D70E0000}"/>
    <cellStyle name="Heading 1 2 6 2 2 6 6" xfId="11805" xr:uid="{00000000-0005-0000-0000-0000D80E0000}"/>
    <cellStyle name="Heading 1 2 6 2 2 7" xfId="1609" xr:uid="{00000000-0005-0000-0000-0000D90E0000}"/>
    <cellStyle name="Heading 1 2 6 2 2 7 2" xfId="1794" xr:uid="{00000000-0005-0000-0000-0000DA0E0000}"/>
    <cellStyle name="Heading 1 2 6 2 2 7 2 2" xfId="8006" xr:uid="{00000000-0005-0000-0000-0000DB0E0000}"/>
    <cellStyle name="Heading 1 2 6 2 2 7 3" xfId="4692" xr:uid="{00000000-0005-0000-0000-0000DC0E0000}"/>
    <cellStyle name="Heading 1 2 6 2 2 7 3 2" xfId="10904" xr:uid="{00000000-0005-0000-0000-0000DD0E0000}"/>
    <cellStyle name="Heading 1 2 6 2 2 7 4" xfId="6279" xr:uid="{00000000-0005-0000-0000-0000DE0E0000}"/>
    <cellStyle name="Heading 1 2 6 2 2 7 5" xfId="7821" xr:uid="{00000000-0005-0000-0000-0000DF0E0000}"/>
    <cellStyle name="Heading 1 2 6 2 2 8" xfId="1872" xr:uid="{00000000-0005-0000-0000-0000E00E0000}"/>
    <cellStyle name="Heading 1 2 6 2 2 8 2" xfId="8084" xr:uid="{00000000-0005-0000-0000-0000E10E0000}"/>
    <cellStyle name="Heading 1 2 6 2 2 9" xfId="3290" xr:uid="{00000000-0005-0000-0000-0000E20E0000}"/>
    <cellStyle name="Heading 1 2 6 2 2 9 2" xfId="9502" xr:uid="{00000000-0005-0000-0000-0000E30E0000}"/>
    <cellStyle name="Heading 1 2 6 2 3" xfId="164" xr:uid="{00000000-0005-0000-0000-0000E40E0000}"/>
    <cellStyle name="Heading 1 2 6 2 3 10" xfId="4837" xr:uid="{00000000-0005-0000-0000-0000E50E0000}"/>
    <cellStyle name="Heading 1 2 6 2 3 11" xfId="6379" xr:uid="{00000000-0005-0000-0000-0000E60E0000}"/>
    <cellStyle name="Heading 1 2 6 2 3 12" xfId="11006" xr:uid="{00000000-0005-0000-0000-0000E70E0000}"/>
    <cellStyle name="Heading 1 2 6 2 3 2" xfId="237" xr:uid="{00000000-0005-0000-0000-0000E80E0000}"/>
    <cellStyle name="Heading 1 2 6 2 3 2 2" xfId="822" xr:uid="{00000000-0005-0000-0000-0000E90E0000}"/>
    <cellStyle name="Heading 1 2 6 2 3 2 2 2" xfId="1629" xr:uid="{00000000-0005-0000-0000-0000EA0E0000}"/>
    <cellStyle name="Heading 1 2 6 2 3 2 2 2 2" xfId="7841" xr:uid="{00000000-0005-0000-0000-0000EB0E0000}"/>
    <cellStyle name="Heading 1 2 6 2 3 2 2 3" xfId="3905" xr:uid="{00000000-0005-0000-0000-0000EC0E0000}"/>
    <cellStyle name="Heading 1 2 6 2 3 2 2 3 2" xfId="10117" xr:uid="{00000000-0005-0000-0000-0000ED0E0000}"/>
    <cellStyle name="Heading 1 2 6 2 3 2 2 4" xfId="5492" xr:uid="{00000000-0005-0000-0000-0000EE0E0000}"/>
    <cellStyle name="Heading 1 2 6 2 3 2 2 5" xfId="7034" xr:uid="{00000000-0005-0000-0000-0000EF0E0000}"/>
    <cellStyle name="Heading 1 2 6 2 3 2 2 6" xfId="11689" xr:uid="{00000000-0005-0000-0000-0000F00E0000}"/>
    <cellStyle name="Heading 1 2 6 2 3 2 3" xfId="1878" xr:uid="{00000000-0005-0000-0000-0000F10E0000}"/>
    <cellStyle name="Heading 1 2 6 2 3 2 3 2" xfId="8090" xr:uid="{00000000-0005-0000-0000-0000F20E0000}"/>
    <cellStyle name="Heading 1 2 6 2 3 2 4" xfId="3320" xr:uid="{00000000-0005-0000-0000-0000F30E0000}"/>
    <cellStyle name="Heading 1 2 6 2 3 2 4 2" xfId="9532" xr:uid="{00000000-0005-0000-0000-0000F40E0000}"/>
    <cellStyle name="Heading 1 2 6 2 3 2 5" xfId="4907" xr:uid="{00000000-0005-0000-0000-0000F50E0000}"/>
    <cellStyle name="Heading 1 2 6 2 3 2 6" xfId="6449" xr:uid="{00000000-0005-0000-0000-0000F60E0000}"/>
    <cellStyle name="Heading 1 2 6 2 3 2 7" xfId="11090" xr:uid="{00000000-0005-0000-0000-0000F70E0000}"/>
    <cellStyle name="Heading 1 2 6 2 3 3" xfId="448" xr:uid="{00000000-0005-0000-0000-0000F80E0000}"/>
    <cellStyle name="Heading 1 2 6 2 3 3 2" xfId="1149" xr:uid="{00000000-0005-0000-0000-0000F90E0000}"/>
    <cellStyle name="Heading 1 2 6 2 3 3 2 2" xfId="2077" xr:uid="{00000000-0005-0000-0000-0000FA0E0000}"/>
    <cellStyle name="Heading 1 2 6 2 3 3 2 2 2" xfId="8289" xr:uid="{00000000-0005-0000-0000-0000FB0E0000}"/>
    <cellStyle name="Heading 1 2 6 2 3 3 2 3" xfId="4232" xr:uid="{00000000-0005-0000-0000-0000FC0E0000}"/>
    <cellStyle name="Heading 1 2 6 2 3 3 2 3 2" xfId="10444" xr:uid="{00000000-0005-0000-0000-0000FD0E0000}"/>
    <cellStyle name="Heading 1 2 6 2 3 3 2 4" xfId="5819" xr:uid="{00000000-0005-0000-0000-0000FE0E0000}"/>
    <cellStyle name="Heading 1 2 6 2 3 3 2 5" xfId="7361" xr:uid="{00000000-0005-0000-0000-0000FF0E0000}"/>
    <cellStyle name="Heading 1 2 6 2 3 3 2 6" xfId="12016" xr:uid="{00000000-0005-0000-0000-0000000F0000}"/>
    <cellStyle name="Heading 1 2 6 2 3 3 3" xfId="3096" xr:uid="{00000000-0005-0000-0000-0000010F0000}"/>
    <cellStyle name="Heading 1 2 6 2 3 3 3 2" xfId="9308" xr:uid="{00000000-0005-0000-0000-0000020F0000}"/>
    <cellStyle name="Heading 1 2 6 2 3 3 4" xfId="3531" xr:uid="{00000000-0005-0000-0000-0000030F0000}"/>
    <cellStyle name="Heading 1 2 6 2 3 3 4 2" xfId="9743" xr:uid="{00000000-0005-0000-0000-0000040F0000}"/>
    <cellStyle name="Heading 1 2 6 2 3 3 5" xfId="5118" xr:uid="{00000000-0005-0000-0000-0000050F0000}"/>
    <cellStyle name="Heading 1 2 6 2 3 3 6" xfId="6660" xr:uid="{00000000-0005-0000-0000-0000060F0000}"/>
    <cellStyle name="Heading 1 2 6 2 3 3 7" xfId="11315" xr:uid="{00000000-0005-0000-0000-0000070F0000}"/>
    <cellStyle name="Heading 1 2 6 2 3 4" xfId="586" xr:uid="{00000000-0005-0000-0000-0000080F0000}"/>
    <cellStyle name="Heading 1 2 6 2 3 4 2" xfId="1287" xr:uid="{00000000-0005-0000-0000-0000090F0000}"/>
    <cellStyle name="Heading 1 2 6 2 3 4 2 2" xfId="3014" xr:uid="{00000000-0005-0000-0000-00000A0F0000}"/>
    <cellStyle name="Heading 1 2 6 2 3 4 2 2 2" xfId="9226" xr:uid="{00000000-0005-0000-0000-00000B0F0000}"/>
    <cellStyle name="Heading 1 2 6 2 3 4 2 3" xfId="4370" xr:uid="{00000000-0005-0000-0000-00000C0F0000}"/>
    <cellStyle name="Heading 1 2 6 2 3 4 2 3 2" xfId="10582" xr:uid="{00000000-0005-0000-0000-00000D0F0000}"/>
    <cellStyle name="Heading 1 2 6 2 3 4 2 4" xfId="5957" xr:uid="{00000000-0005-0000-0000-00000E0F0000}"/>
    <cellStyle name="Heading 1 2 6 2 3 4 2 5" xfId="7499" xr:uid="{00000000-0005-0000-0000-00000F0F0000}"/>
    <cellStyle name="Heading 1 2 6 2 3 4 2 6" xfId="12154" xr:uid="{00000000-0005-0000-0000-0000100F0000}"/>
    <cellStyle name="Heading 1 2 6 2 3 4 3" xfId="2795" xr:uid="{00000000-0005-0000-0000-0000110F0000}"/>
    <cellStyle name="Heading 1 2 6 2 3 4 3 2" xfId="9007" xr:uid="{00000000-0005-0000-0000-0000120F0000}"/>
    <cellStyle name="Heading 1 2 6 2 3 4 4" xfId="3669" xr:uid="{00000000-0005-0000-0000-0000130F0000}"/>
    <cellStyle name="Heading 1 2 6 2 3 4 4 2" xfId="9881" xr:uid="{00000000-0005-0000-0000-0000140F0000}"/>
    <cellStyle name="Heading 1 2 6 2 3 4 5" xfId="5256" xr:uid="{00000000-0005-0000-0000-0000150F0000}"/>
    <cellStyle name="Heading 1 2 6 2 3 4 6" xfId="6798" xr:uid="{00000000-0005-0000-0000-0000160F0000}"/>
    <cellStyle name="Heading 1 2 6 2 3 4 7" xfId="11453" xr:uid="{00000000-0005-0000-0000-0000170F0000}"/>
    <cellStyle name="Heading 1 2 6 2 3 5" xfId="726" xr:uid="{00000000-0005-0000-0000-0000180F0000}"/>
    <cellStyle name="Heading 1 2 6 2 3 5 2" xfId="1427" xr:uid="{00000000-0005-0000-0000-0000190F0000}"/>
    <cellStyle name="Heading 1 2 6 2 3 5 2 2" xfId="2378" xr:uid="{00000000-0005-0000-0000-00001A0F0000}"/>
    <cellStyle name="Heading 1 2 6 2 3 5 2 2 2" xfId="8590" xr:uid="{00000000-0005-0000-0000-00001B0F0000}"/>
    <cellStyle name="Heading 1 2 6 2 3 5 2 3" xfId="4510" xr:uid="{00000000-0005-0000-0000-00001C0F0000}"/>
    <cellStyle name="Heading 1 2 6 2 3 5 2 3 2" xfId="10722" xr:uid="{00000000-0005-0000-0000-00001D0F0000}"/>
    <cellStyle name="Heading 1 2 6 2 3 5 2 4" xfId="6097" xr:uid="{00000000-0005-0000-0000-00001E0F0000}"/>
    <cellStyle name="Heading 1 2 6 2 3 5 2 5" xfId="7639" xr:uid="{00000000-0005-0000-0000-00001F0F0000}"/>
    <cellStyle name="Heading 1 2 6 2 3 5 2 6" xfId="12294" xr:uid="{00000000-0005-0000-0000-0000200F0000}"/>
    <cellStyle name="Heading 1 2 6 2 3 5 3" xfId="2909" xr:uid="{00000000-0005-0000-0000-0000210F0000}"/>
    <cellStyle name="Heading 1 2 6 2 3 5 3 2" xfId="9121" xr:uid="{00000000-0005-0000-0000-0000220F0000}"/>
    <cellStyle name="Heading 1 2 6 2 3 5 4" xfId="3809" xr:uid="{00000000-0005-0000-0000-0000230F0000}"/>
    <cellStyle name="Heading 1 2 6 2 3 5 4 2" xfId="10021" xr:uid="{00000000-0005-0000-0000-0000240F0000}"/>
    <cellStyle name="Heading 1 2 6 2 3 5 5" xfId="5396" xr:uid="{00000000-0005-0000-0000-0000250F0000}"/>
    <cellStyle name="Heading 1 2 6 2 3 5 6" xfId="6938" xr:uid="{00000000-0005-0000-0000-0000260F0000}"/>
    <cellStyle name="Heading 1 2 6 2 3 5 7" xfId="11593" xr:uid="{00000000-0005-0000-0000-0000270F0000}"/>
    <cellStyle name="Heading 1 2 6 2 3 6" xfId="898" xr:uid="{00000000-0005-0000-0000-0000280F0000}"/>
    <cellStyle name="Heading 1 2 6 2 3 6 2" xfId="1854" xr:uid="{00000000-0005-0000-0000-0000290F0000}"/>
    <cellStyle name="Heading 1 2 6 2 3 6 2 2" xfId="8066" xr:uid="{00000000-0005-0000-0000-00002A0F0000}"/>
    <cellStyle name="Heading 1 2 6 2 3 6 3" xfId="3981" xr:uid="{00000000-0005-0000-0000-00002B0F0000}"/>
    <cellStyle name="Heading 1 2 6 2 3 6 3 2" xfId="10193" xr:uid="{00000000-0005-0000-0000-00002C0F0000}"/>
    <cellStyle name="Heading 1 2 6 2 3 6 4" xfId="5568" xr:uid="{00000000-0005-0000-0000-00002D0F0000}"/>
    <cellStyle name="Heading 1 2 6 2 3 6 5" xfId="7110" xr:uid="{00000000-0005-0000-0000-00002E0F0000}"/>
    <cellStyle name="Heading 1 2 6 2 3 6 6" xfId="11765" xr:uid="{00000000-0005-0000-0000-00002F0F0000}"/>
    <cellStyle name="Heading 1 2 6 2 3 7" xfId="1569" xr:uid="{00000000-0005-0000-0000-0000300F0000}"/>
    <cellStyle name="Heading 1 2 6 2 3 7 2" xfId="1799" xr:uid="{00000000-0005-0000-0000-0000310F0000}"/>
    <cellStyle name="Heading 1 2 6 2 3 7 2 2" xfId="8011" xr:uid="{00000000-0005-0000-0000-0000320F0000}"/>
    <cellStyle name="Heading 1 2 6 2 3 7 3" xfId="4652" xr:uid="{00000000-0005-0000-0000-0000330F0000}"/>
    <cellStyle name="Heading 1 2 6 2 3 7 3 2" xfId="10864" xr:uid="{00000000-0005-0000-0000-0000340F0000}"/>
    <cellStyle name="Heading 1 2 6 2 3 7 4" xfId="6239" xr:uid="{00000000-0005-0000-0000-0000350F0000}"/>
    <cellStyle name="Heading 1 2 6 2 3 7 5" xfId="7781" xr:uid="{00000000-0005-0000-0000-0000360F0000}"/>
    <cellStyle name="Heading 1 2 6 2 3 8" xfId="3123" xr:uid="{00000000-0005-0000-0000-0000370F0000}"/>
    <cellStyle name="Heading 1 2 6 2 3 8 2" xfId="9335" xr:uid="{00000000-0005-0000-0000-0000380F0000}"/>
    <cellStyle name="Heading 1 2 6 2 3 9" xfId="3250" xr:uid="{00000000-0005-0000-0000-0000390F0000}"/>
    <cellStyle name="Heading 1 2 6 2 3 9 2" xfId="9462" xr:uid="{00000000-0005-0000-0000-00003A0F0000}"/>
    <cellStyle name="Heading 1 2 6 2 4" xfId="305" xr:uid="{00000000-0005-0000-0000-00003B0F0000}"/>
    <cellStyle name="Heading 1 2 6 2 4 2" xfId="1006" xr:uid="{00000000-0005-0000-0000-00003C0F0000}"/>
    <cellStyle name="Heading 1 2 6 2 4 2 2" xfId="2671" xr:uid="{00000000-0005-0000-0000-00003D0F0000}"/>
    <cellStyle name="Heading 1 2 6 2 4 2 2 2" xfId="8883" xr:uid="{00000000-0005-0000-0000-00003E0F0000}"/>
    <cellStyle name="Heading 1 2 6 2 4 2 3" xfId="4089" xr:uid="{00000000-0005-0000-0000-00003F0F0000}"/>
    <cellStyle name="Heading 1 2 6 2 4 2 3 2" xfId="10301" xr:uid="{00000000-0005-0000-0000-0000400F0000}"/>
    <cellStyle name="Heading 1 2 6 2 4 2 4" xfId="5676" xr:uid="{00000000-0005-0000-0000-0000410F0000}"/>
    <cellStyle name="Heading 1 2 6 2 4 2 5" xfId="7218" xr:uid="{00000000-0005-0000-0000-0000420F0000}"/>
    <cellStyle name="Heading 1 2 6 2 4 2 6" xfId="11873" xr:uid="{00000000-0005-0000-0000-0000430F0000}"/>
    <cellStyle name="Heading 1 2 6 2 4 3" xfId="3061" xr:uid="{00000000-0005-0000-0000-0000440F0000}"/>
    <cellStyle name="Heading 1 2 6 2 4 3 2" xfId="9273" xr:uid="{00000000-0005-0000-0000-0000450F0000}"/>
    <cellStyle name="Heading 1 2 6 2 4 4" xfId="3388" xr:uid="{00000000-0005-0000-0000-0000460F0000}"/>
    <cellStyle name="Heading 1 2 6 2 4 4 2" xfId="9600" xr:uid="{00000000-0005-0000-0000-0000470F0000}"/>
    <cellStyle name="Heading 1 2 6 2 4 5" xfId="4975" xr:uid="{00000000-0005-0000-0000-0000480F0000}"/>
    <cellStyle name="Heading 1 2 6 2 4 6" xfId="6517" xr:uid="{00000000-0005-0000-0000-0000490F0000}"/>
    <cellStyle name="Heading 1 2 6 2 4 7" xfId="11172" xr:uid="{00000000-0005-0000-0000-00004A0F0000}"/>
    <cellStyle name="Heading 1 2 6 2 5" xfId="388" xr:uid="{00000000-0005-0000-0000-00004B0F0000}"/>
    <cellStyle name="Heading 1 2 6 2 5 2" xfId="1089" xr:uid="{00000000-0005-0000-0000-00004C0F0000}"/>
    <cellStyle name="Heading 1 2 6 2 5 2 2" xfId="2484" xr:uid="{00000000-0005-0000-0000-00004D0F0000}"/>
    <cellStyle name="Heading 1 2 6 2 5 2 2 2" xfId="8696" xr:uid="{00000000-0005-0000-0000-00004E0F0000}"/>
    <cellStyle name="Heading 1 2 6 2 5 2 3" xfId="4172" xr:uid="{00000000-0005-0000-0000-00004F0F0000}"/>
    <cellStyle name="Heading 1 2 6 2 5 2 3 2" xfId="10384" xr:uid="{00000000-0005-0000-0000-0000500F0000}"/>
    <cellStyle name="Heading 1 2 6 2 5 2 4" xfId="5759" xr:uid="{00000000-0005-0000-0000-0000510F0000}"/>
    <cellStyle name="Heading 1 2 6 2 5 2 5" xfId="7301" xr:uid="{00000000-0005-0000-0000-0000520F0000}"/>
    <cellStyle name="Heading 1 2 6 2 5 2 6" xfId="11956" xr:uid="{00000000-0005-0000-0000-0000530F0000}"/>
    <cellStyle name="Heading 1 2 6 2 5 3" xfId="2648" xr:uid="{00000000-0005-0000-0000-0000540F0000}"/>
    <cellStyle name="Heading 1 2 6 2 5 3 2" xfId="8860" xr:uid="{00000000-0005-0000-0000-0000550F0000}"/>
    <cellStyle name="Heading 1 2 6 2 5 4" xfId="3471" xr:uid="{00000000-0005-0000-0000-0000560F0000}"/>
    <cellStyle name="Heading 1 2 6 2 5 4 2" xfId="9683" xr:uid="{00000000-0005-0000-0000-0000570F0000}"/>
    <cellStyle name="Heading 1 2 6 2 5 5" xfId="5058" xr:uid="{00000000-0005-0000-0000-0000580F0000}"/>
    <cellStyle name="Heading 1 2 6 2 5 6" xfId="6600" xr:uid="{00000000-0005-0000-0000-0000590F0000}"/>
    <cellStyle name="Heading 1 2 6 2 5 7" xfId="11255" xr:uid="{00000000-0005-0000-0000-00005A0F0000}"/>
    <cellStyle name="Heading 1 2 6 2 6" xfId="526" xr:uid="{00000000-0005-0000-0000-00005B0F0000}"/>
    <cellStyle name="Heading 1 2 6 2 6 2" xfId="1227" xr:uid="{00000000-0005-0000-0000-00005C0F0000}"/>
    <cellStyle name="Heading 1 2 6 2 6 2 2" xfId="2624" xr:uid="{00000000-0005-0000-0000-00005D0F0000}"/>
    <cellStyle name="Heading 1 2 6 2 6 2 2 2" xfId="8836" xr:uid="{00000000-0005-0000-0000-00005E0F0000}"/>
    <cellStyle name="Heading 1 2 6 2 6 2 3" xfId="4310" xr:uid="{00000000-0005-0000-0000-00005F0F0000}"/>
    <cellStyle name="Heading 1 2 6 2 6 2 3 2" xfId="10522" xr:uid="{00000000-0005-0000-0000-0000600F0000}"/>
    <cellStyle name="Heading 1 2 6 2 6 2 4" xfId="5897" xr:uid="{00000000-0005-0000-0000-0000610F0000}"/>
    <cellStyle name="Heading 1 2 6 2 6 2 5" xfId="7439" xr:uid="{00000000-0005-0000-0000-0000620F0000}"/>
    <cellStyle name="Heading 1 2 6 2 6 2 6" xfId="12094" xr:uid="{00000000-0005-0000-0000-0000630F0000}"/>
    <cellStyle name="Heading 1 2 6 2 6 3" xfId="2438" xr:uid="{00000000-0005-0000-0000-0000640F0000}"/>
    <cellStyle name="Heading 1 2 6 2 6 3 2" xfId="8650" xr:uid="{00000000-0005-0000-0000-0000650F0000}"/>
    <cellStyle name="Heading 1 2 6 2 6 4" xfId="3609" xr:uid="{00000000-0005-0000-0000-0000660F0000}"/>
    <cellStyle name="Heading 1 2 6 2 6 4 2" xfId="9821" xr:uid="{00000000-0005-0000-0000-0000670F0000}"/>
    <cellStyle name="Heading 1 2 6 2 6 5" xfId="5196" xr:uid="{00000000-0005-0000-0000-0000680F0000}"/>
    <cellStyle name="Heading 1 2 6 2 6 6" xfId="6738" xr:uid="{00000000-0005-0000-0000-0000690F0000}"/>
    <cellStyle name="Heading 1 2 6 2 6 7" xfId="11393" xr:uid="{00000000-0005-0000-0000-00006A0F0000}"/>
    <cellStyle name="Heading 1 2 6 2 7" xfId="666" xr:uid="{00000000-0005-0000-0000-00006B0F0000}"/>
    <cellStyle name="Heading 1 2 6 2 7 2" xfId="1367" xr:uid="{00000000-0005-0000-0000-00006C0F0000}"/>
    <cellStyle name="Heading 1 2 6 2 7 2 2" xfId="2189" xr:uid="{00000000-0005-0000-0000-00006D0F0000}"/>
    <cellStyle name="Heading 1 2 6 2 7 2 2 2" xfId="8401" xr:uid="{00000000-0005-0000-0000-00006E0F0000}"/>
    <cellStyle name="Heading 1 2 6 2 7 2 3" xfId="4450" xr:uid="{00000000-0005-0000-0000-00006F0F0000}"/>
    <cellStyle name="Heading 1 2 6 2 7 2 3 2" xfId="10662" xr:uid="{00000000-0005-0000-0000-0000700F0000}"/>
    <cellStyle name="Heading 1 2 6 2 7 2 4" xfId="6037" xr:uid="{00000000-0005-0000-0000-0000710F0000}"/>
    <cellStyle name="Heading 1 2 6 2 7 2 5" xfId="7579" xr:uid="{00000000-0005-0000-0000-0000720F0000}"/>
    <cellStyle name="Heading 1 2 6 2 7 2 6" xfId="12234" xr:uid="{00000000-0005-0000-0000-0000730F0000}"/>
    <cellStyle name="Heading 1 2 6 2 7 3" xfId="2659" xr:uid="{00000000-0005-0000-0000-0000740F0000}"/>
    <cellStyle name="Heading 1 2 6 2 7 3 2" xfId="8871" xr:uid="{00000000-0005-0000-0000-0000750F0000}"/>
    <cellStyle name="Heading 1 2 6 2 7 4" xfId="3749" xr:uid="{00000000-0005-0000-0000-0000760F0000}"/>
    <cellStyle name="Heading 1 2 6 2 7 4 2" xfId="9961" xr:uid="{00000000-0005-0000-0000-0000770F0000}"/>
    <cellStyle name="Heading 1 2 6 2 7 5" xfId="5336" xr:uid="{00000000-0005-0000-0000-0000780F0000}"/>
    <cellStyle name="Heading 1 2 6 2 7 6" xfId="6878" xr:uid="{00000000-0005-0000-0000-0000790F0000}"/>
    <cellStyle name="Heading 1 2 6 2 7 7" xfId="11533" xr:uid="{00000000-0005-0000-0000-00007A0F0000}"/>
    <cellStyle name="Heading 1 2 6 2 8" xfId="838" xr:uid="{00000000-0005-0000-0000-00007B0F0000}"/>
    <cellStyle name="Heading 1 2 6 2 8 2" xfId="2907" xr:uid="{00000000-0005-0000-0000-00007C0F0000}"/>
    <cellStyle name="Heading 1 2 6 2 8 2 2" xfId="9119" xr:uid="{00000000-0005-0000-0000-00007D0F0000}"/>
    <cellStyle name="Heading 1 2 6 2 8 3" xfId="3921" xr:uid="{00000000-0005-0000-0000-00007E0F0000}"/>
    <cellStyle name="Heading 1 2 6 2 8 3 2" xfId="10133" xr:uid="{00000000-0005-0000-0000-00007F0F0000}"/>
    <cellStyle name="Heading 1 2 6 2 8 4" xfId="5508" xr:uid="{00000000-0005-0000-0000-0000800F0000}"/>
    <cellStyle name="Heading 1 2 6 2 8 5" xfId="7050" xr:uid="{00000000-0005-0000-0000-0000810F0000}"/>
    <cellStyle name="Heading 1 2 6 2 8 6" xfId="11705" xr:uid="{00000000-0005-0000-0000-0000820F0000}"/>
    <cellStyle name="Heading 1 2 6 2 9" xfId="1509" xr:uid="{00000000-0005-0000-0000-0000830F0000}"/>
    <cellStyle name="Heading 1 2 6 2 9 2" xfId="2969" xr:uid="{00000000-0005-0000-0000-0000840F0000}"/>
    <cellStyle name="Heading 1 2 6 2 9 2 2" xfId="9181" xr:uid="{00000000-0005-0000-0000-0000850F0000}"/>
    <cellStyle name="Heading 1 2 6 2 9 3" xfId="4592" xr:uid="{00000000-0005-0000-0000-0000860F0000}"/>
    <cellStyle name="Heading 1 2 6 2 9 3 2" xfId="10804" xr:uid="{00000000-0005-0000-0000-0000870F0000}"/>
    <cellStyle name="Heading 1 2 6 2 9 4" xfId="6179" xr:uid="{00000000-0005-0000-0000-0000880F0000}"/>
    <cellStyle name="Heading 1 2 6 2 9 5" xfId="7721" xr:uid="{00000000-0005-0000-0000-0000890F0000}"/>
    <cellStyle name="Heading 1 2 6 3" xfId="144" xr:uid="{00000000-0005-0000-0000-00008A0F0000}"/>
    <cellStyle name="Heading 1 2 6 3 10" xfId="4817" xr:uid="{00000000-0005-0000-0000-00008B0F0000}"/>
    <cellStyle name="Heading 1 2 6 3 11" xfId="6359" xr:uid="{00000000-0005-0000-0000-00008C0F0000}"/>
    <cellStyle name="Heading 1 2 6 3 12" xfId="10974" xr:uid="{00000000-0005-0000-0000-00008D0F0000}"/>
    <cellStyle name="Heading 1 2 6 3 2" xfId="220" xr:uid="{00000000-0005-0000-0000-00008E0F0000}"/>
    <cellStyle name="Heading 1 2 6 3 2 2" xfId="805" xr:uid="{00000000-0005-0000-0000-00008F0F0000}"/>
    <cellStyle name="Heading 1 2 6 3 2 2 2" xfId="1635" xr:uid="{00000000-0005-0000-0000-0000900F0000}"/>
    <cellStyle name="Heading 1 2 6 3 2 2 2 2" xfId="7847" xr:uid="{00000000-0005-0000-0000-0000910F0000}"/>
    <cellStyle name="Heading 1 2 6 3 2 2 3" xfId="3888" xr:uid="{00000000-0005-0000-0000-0000920F0000}"/>
    <cellStyle name="Heading 1 2 6 3 2 2 3 2" xfId="10100" xr:uid="{00000000-0005-0000-0000-0000930F0000}"/>
    <cellStyle name="Heading 1 2 6 3 2 2 4" xfId="5475" xr:uid="{00000000-0005-0000-0000-0000940F0000}"/>
    <cellStyle name="Heading 1 2 6 3 2 2 5" xfId="7017" xr:uid="{00000000-0005-0000-0000-0000950F0000}"/>
    <cellStyle name="Heading 1 2 6 3 2 2 6" xfId="11672" xr:uid="{00000000-0005-0000-0000-0000960F0000}"/>
    <cellStyle name="Heading 1 2 6 3 2 3" xfId="2272" xr:uid="{00000000-0005-0000-0000-0000970F0000}"/>
    <cellStyle name="Heading 1 2 6 3 2 3 2" xfId="8484" xr:uid="{00000000-0005-0000-0000-0000980F0000}"/>
    <cellStyle name="Heading 1 2 6 3 2 4" xfId="3303" xr:uid="{00000000-0005-0000-0000-0000990F0000}"/>
    <cellStyle name="Heading 1 2 6 3 2 4 2" xfId="9515" xr:uid="{00000000-0005-0000-0000-00009A0F0000}"/>
    <cellStyle name="Heading 1 2 6 3 2 5" xfId="4890" xr:uid="{00000000-0005-0000-0000-00009B0F0000}"/>
    <cellStyle name="Heading 1 2 6 3 2 6" xfId="6432" xr:uid="{00000000-0005-0000-0000-00009C0F0000}"/>
    <cellStyle name="Heading 1 2 6 3 2 7" xfId="11073" xr:uid="{00000000-0005-0000-0000-00009D0F0000}"/>
    <cellStyle name="Heading 1 2 6 3 3" xfId="428" xr:uid="{00000000-0005-0000-0000-00009E0F0000}"/>
    <cellStyle name="Heading 1 2 6 3 3 2" xfId="1129" xr:uid="{00000000-0005-0000-0000-00009F0F0000}"/>
    <cellStyle name="Heading 1 2 6 3 3 2 2" xfId="1818" xr:uid="{00000000-0005-0000-0000-0000A00F0000}"/>
    <cellStyle name="Heading 1 2 6 3 3 2 2 2" xfId="8030" xr:uid="{00000000-0005-0000-0000-0000A10F0000}"/>
    <cellStyle name="Heading 1 2 6 3 3 2 3" xfId="4212" xr:uid="{00000000-0005-0000-0000-0000A20F0000}"/>
    <cellStyle name="Heading 1 2 6 3 3 2 3 2" xfId="10424" xr:uid="{00000000-0005-0000-0000-0000A30F0000}"/>
    <cellStyle name="Heading 1 2 6 3 3 2 4" xfId="5799" xr:uid="{00000000-0005-0000-0000-0000A40F0000}"/>
    <cellStyle name="Heading 1 2 6 3 3 2 5" xfId="7341" xr:uid="{00000000-0005-0000-0000-0000A50F0000}"/>
    <cellStyle name="Heading 1 2 6 3 3 2 6" xfId="11996" xr:uid="{00000000-0005-0000-0000-0000A60F0000}"/>
    <cellStyle name="Heading 1 2 6 3 3 3" xfId="2937" xr:uid="{00000000-0005-0000-0000-0000A70F0000}"/>
    <cellStyle name="Heading 1 2 6 3 3 3 2" xfId="9149" xr:uid="{00000000-0005-0000-0000-0000A80F0000}"/>
    <cellStyle name="Heading 1 2 6 3 3 4" xfId="3511" xr:uid="{00000000-0005-0000-0000-0000A90F0000}"/>
    <cellStyle name="Heading 1 2 6 3 3 4 2" xfId="9723" xr:uid="{00000000-0005-0000-0000-0000AA0F0000}"/>
    <cellStyle name="Heading 1 2 6 3 3 5" xfId="5098" xr:uid="{00000000-0005-0000-0000-0000AB0F0000}"/>
    <cellStyle name="Heading 1 2 6 3 3 6" xfId="6640" xr:uid="{00000000-0005-0000-0000-0000AC0F0000}"/>
    <cellStyle name="Heading 1 2 6 3 3 7" xfId="11295" xr:uid="{00000000-0005-0000-0000-0000AD0F0000}"/>
    <cellStyle name="Heading 1 2 6 3 4" xfId="566" xr:uid="{00000000-0005-0000-0000-0000AE0F0000}"/>
    <cellStyle name="Heading 1 2 6 3 4 2" xfId="1267" xr:uid="{00000000-0005-0000-0000-0000AF0F0000}"/>
    <cellStyle name="Heading 1 2 6 3 4 2 2" xfId="2231" xr:uid="{00000000-0005-0000-0000-0000B00F0000}"/>
    <cellStyle name="Heading 1 2 6 3 4 2 2 2" xfId="8443" xr:uid="{00000000-0005-0000-0000-0000B10F0000}"/>
    <cellStyle name="Heading 1 2 6 3 4 2 3" xfId="4350" xr:uid="{00000000-0005-0000-0000-0000B20F0000}"/>
    <cellStyle name="Heading 1 2 6 3 4 2 3 2" xfId="10562" xr:uid="{00000000-0005-0000-0000-0000B30F0000}"/>
    <cellStyle name="Heading 1 2 6 3 4 2 4" xfId="5937" xr:uid="{00000000-0005-0000-0000-0000B40F0000}"/>
    <cellStyle name="Heading 1 2 6 3 4 2 5" xfId="7479" xr:uid="{00000000-0005-0000-0000-0000B50F0000}"/>
    <cellStyle name="Heading 1 2 6 3 4 2 6" xfId="12134" xr:uid="{00000000-0005-0000-0000-0000B60F0000}"/>
    <cellStyle name="Heading 1 2 6 3 4 3" xfId="1918" xr:uid="{00000000-0005-0000-0000-0000B70F0000}"/>
    <cellStyle name="Heading 1 2 6 3 4 3 2" xfId="8130" xr:uid="{00000000-0005-0000-0000-0000B80F0000}"/>
    <cellStyle name="Heading 1 2 6 3 4 4" xfId="3649" xr:uid="{00000000-0005-0000-0000-0000B90F0000}"/>
    <cellStyle name="Heading 1 2 6 3 4 4 2" xfId="9861" xr:uid="{00000000-0005-0000-0000-0000BA0F0000}"/>
    <cellStyle name="Heading 1 2 6 3 4 5" xfId="5236" xr:uid="{00000000-0005-0000-0000-0000BB0F0000}"/>
    <cellStyle name="Heading 1 2 6 3 4 6" xfId="6778" xr:uid="{00000000-0005-0000-0000-0000BC0F0000}"/>
    <cellStyle name="Heading 1 2 6 3 4 7" xfId="11433" xr:uid="{00000000-0005-0000-0000-0000BD0F0000}"/>
    <cellStyle name="Heading 1 2 6 3 5" xfId="706" xr:uid="{00000000-0005-0000-0000-0000BE0F0000}"/>
    <cellStyle name="Heading 1 2 6 3 5 2" xfId="1407" xr:uid="{00000000-0005-0000-0000-0000BF0F0000}"/>
    <cellStyle name="Heading 1 2 6 3 5 2 2" xfId="1757" xr:uid="{00000000-0005-0000-0000-0000C00F0000}"/>
    <cellStyle name="Heading 1 2 6 3 5 2 2 2" xfId="7969" xr:uid="{00000000-0005-0000-0000-0000C10F0000}"/>
    <cellStyle name="Heading 1 2 6 3 5 2 3" xfId="4490" xr:uid="{00000000-0005-0000-0000-0000C20F0000}"/>
    <cellStyle name="Heading 1 2 6 3 5 2 3 2" xfId="10702" xr:uid="{00000000-0005-0000-0000-0000C30F0000}"/>
    <cellStyle name="Heading 1 2 6 3 5 2 4" xfId="6077" xr:uid="{00000000-0005-0000-0000-0000C40F0000}"/>
    <cellStyle name="Heading 1 2 6 3 5 2 5" xfId="7619" xr:uid="{00000000-0005-0000-0000-0000C50F0000}"/>
    <cellStyle name="Heading 1 2 6 3 5 2 6" xfId="12274" xr:uid="{00000000-0005-0000-0000-0000C60F0000}"/>
    <cellStyle name="Heading 1 2 6 3 5 3" xfId="2284" xr:uid="{00000000-0005-0000-0000-0000C70F0000}"/>
    <cellStyle name="Heading 1 2 6 3 5 3 2" xfId="8496" xr:uid="{00000000-0005-0000-0000-0000C80F0000}"/>
    <cellStyle name="Heading 1 2 6 3 5 4" xfId="3789" xr:uid="{00000000-0005-0000-0000-0000C90F0000}"/>
    <cellStyle name="Heading 1 2 6 3 5 4 2" xfId="10001" xr:uid="{00000000-0005-0000-0000-0000CA0F0000}"/>
    <cellStyle name="Heading 1 2 6 3 5 5" xfId="5376" xr:uid="{00000000-0005-0000-0000-0000CB0F0000}"/>
    <cellStyle name="Heading 1 2 6 3 5 6" xfId="6918" xr:uid="{00000000-0005-0000-0000-0000CC0F0000}"/>
    <cellStyle name="Heading 1 2 6 3 5 7" xfId="11573" xr:uid="{00000000-0005-0000-0000-0000CD0F0000}"/>
    <cellStyle name="Heading 1 2 6 3 6" xfId="878" xr:uid="{00000000-0005-0000-0000-0000CE0F0000}"/>
    <cellStyle name="Heading 1 2 6 3 6 2" xfId="1728" xr:uid="{00000000-0005-0000-0000-0000CF0F0000}"/>
    <cellStyle name="Heading 1 2 6 3 6 2 2" xfId="7940" xr:uid="{00000000-0005-0000-0000-0000D00F0000}"/>
    <cellStyle name="Heading 1 2 6 3 6 3" xfId="3961" xr:uid="{00000000-0005-0000-0000-0000D10F0000}"/>
    <cellStyle name="Heading 1 2 6 3 6 3 2" xfId="10173" xr:uid="{00000000-0005-0000-0000-0000D20F0000}"/>
    <cellStyle name="Heading 1 2 6 3 6 4" xfId="5548" xr:uid="{00000000-0005-0000-0000-0000D30F0000}"/>
    <cellStyle name="Heading 1 2 6 3 6 5" xfId="7090" xr:uid="{00000000-0005-0000-0000-0000D40F0000}"/>
    <cellStyle name="Heading 1 2 6 3 6 6" xfId="11108" xr:uid="{00000000-0005-0000-0000-0000D50F0000}"/>
    <cellStyle name="Heading 1 2 6 3 7" xfId="1549" xr:uid="{00000000-0005-0000-0000-0000D60F0000}"/>
    <cellStyle name="Heading 1 2 6 3 7 2" xfId="3145" xr:uid="{00000000-0005-0000-0000-0000D70F0000}"/>
    <cellStyle name="Heading 1 2 6 3 7 2 2" xfId="9357" xr:uid="{00000000-0005-0000-0000-0000D80F0000}"/>
    <cellStyle name="Heading 1 2 6 3 7 3" xfId="4632" xr:uid="{00000000-0005-0000-0000-0000D90F0000}"/>
    <cellStyle name="Heading 1 2 6 3 7 3 2" xfId="10844" xr:uid="{00000000-0005-0000-0000-0000DA0F0000}"/>
    <cellStyle name="Heading 1 2 6 3 7 4" xfId="6219" xr:uid="{00000000-0005-0000-0000-0000DB0F0000}"/>
    <cellStyle name="Heading 1 2 6 3 7 5" xfId="7761" xr:uid="{00000000-0005-0000-0000-0000DC0F0000}"/>
    <cellStyle name="Heading 1 2 6 3 7 6" xfId="11745" xr:uid="{00000000-0005-0000-0000-0000DD0F0000}"/>
    <cellStyle name="Heading 1 2 6 3 8" xfId="2448" xr:uid="{00000000-0005-0000-0000-0000DE0F0000}"/>
    <cellStyle name="Heading 1 2 6 3 8 2" xfId="8660" xr:uid="{00000000-0005-0000-0000-0000DF0F0000}"/>
    <cellStyle name="Heading 1 2 6 3 9" xfId="3230" xr:uid="{00000000-0005-0000-0000-0000E00F0000}"/>
    <cellStyle name="Heading 1 2 6 3 9 2" xfId="9442" xr:uid="{00000000-0005-0000-0000-0000E10F0000}"/>
    <cellStyle name="Heading 1 2 6 4" xfId="187" xr:uid="{00000000-0005-0000-0000-0000E20F0000}"/>
    <cellStyle name="Heading 1 2 6 4 10" xfId="4857" xr:uid="{00000000-0005-0000-0000-0000E30F0000}"/>
    <cellStyle name="Heading 1 2 6 4 11" xfId="6399" xr:uid="{00000000-0005-0000-0000-0000E40F0000}"/>
    <cellStyle name="Heading 1 2 6 4 12" xfId="11007" xr:uid="{00000000-0005-0000-0000-0000E50F0000}"/>
    <cellStyle name="Heading 1 2 6 4 2" xfId="290" xr:uid="{00000000-0005-0000-0000-0000E60F0000}"/>
    <cellStyle name="Heading 1 2 6 4 2 2" xfId="991" xr:uid="{00000000-0005-0000-0000-0000E70F0000}"/>
    <cellStyle name="Heading 1 2 6 4 2 2 2" xfId="1671" xr:uid="{00000000-0005-0000-0000-0000E80F0000}"/>
    <cellStyle name="Heading 1 2 6 4 2 2 2 2" xfId="7883" xr:uid="{00000000-0005-0000-0000-0000E90F0000}"/>
    <cellStyle name="Heading 1 2 6 4 2 2 3" xfId="4074" xr:uid="{00000000-0005-0000-0000-0000EA0F0000}"/>
    <cellStyle name="Heading 1 2 6 4 2 2 3 2" xfId="10286" xr:uid="{00000000-0005-0000-0000-0000EB0F0000}"/>
    <cellStyle name="Heading 1 2 6 4 2 2 4" xfId="5661" xr:uid="{00000000-0005-0000-0000-0000EC0F0000}"/>
    <cellStyle name="Heading 1 2 6 4 2 2 5" xfId="7203" xr:uid="{00000000-0005-0000-0000-0000ED0F0000}"/>
    <cellStyle name="Heading 1 2 6 4 2 2 6" xfId="11858" xr:uid="{00000000-0005-0000-0000-0000EE0F0000}"/>
    <cellStyle name="Heading 1 2 6 4 2 3" xfId="2042" xr:uid="{00000000-0005-0000-0000-0000EF0F0000}"/>
    <cellStyle name="Heading 1 2 6 4 2 3 2" xfId="8254" xr:uid="{00000000-0005-0000-0000-0000F00F0000}"/>
    <cellStyle name="Heading 1 2 6 4 2 4" xfId="3373" xr:uid="{00000000-0005-0000-0000-0000F10F0000}"/>
    <cellStyle name="Heading 1 2 6 4 2 4 2" xfId="9585" xr:uid="{00000000-0005-0000-0000-0000F20F0000}"/>
    <cellStyle name="Heading 1 2 6 4 2 5" xfId="4960" xr:uid="{00000000-0005-0000-0000-0000F30F0000}"/>
    <cellStyle name="Heading 1 2 6 4 2 6" xfId="6502" xr:uid="{00000000-0005-0000-0000-0000F40F0000}"/>
    <cellStyle name="Heading 1 2 6 4 2 7" xfId="11157" xr:uid="{00000000-0005-0000-0000-0000F50F0000}"/>
    <cellStyle name="Heading 1 2 6 4 3" xfId="468" xr:uid="{00000000-0005-0000-0000-0000F60F0000}"/>
    <cellStyle name="Heading 1 2 6 4 3 2" xfId="1169" xr:uid="{00000000-0005-0000-0000-0000F70F0000}"/>
    <cellStyle name="Heading 1 2 6 4 3 2 2" xfId="2861" xr:uid="{00000000-0005-0000-0000-0000F80F0000}"/>
    <cellStyle name="Heading 1 2 6 4 3 2 2 2" xfId="9073" xr:uid="{00000000-0005-0000-0000-0000F90F0000}"/>
    <cellStyle name="Heading 1 2 6 4 3 2 3" xfId="4252" xr:uid="{00000000-0005-0000-0000-0000FA0F0000}"/>
    <cellStyle name="Heading 1 2 6 4 3 2 3 2" xfId="10464" xr:uid="{00000000-0005-0000-0000-0000FB0F0000}"/>
    <cellStyle name="Heading 1 2 6 4 3 2 4" xfId="5839" xr:uid="{00000000-0005-0000-0000-0000FC0F0000}"/>
    <cellStyle name="Heading 1 2 6 4 3 2 5" xfId="7381" xr:uid="{00000000-0005-0000-0000-0000FD0F0000}"/>
    <cellStyle name="Heading 1 2 6 4 3 2 6" xfId="12036" xr:uid="{00000000-0005-0000-0000-0000FE0F0000}"/>
    <cellStyle name="Heading 1 2 6 4 3 3" xfId="1884" xr:uid="{00000000-0005-0000-0000-0000FF0F0000}"/>
    <cellStyle name="Heading 1 2 6 4 3 3 2" xfId="8096" xr:uid="{00000000-0005-0000-0000-000000100000}"/>
    <cellStyle name="Heading 1 2 6 4 3 4" xfId="3551" xr:uid="{00000000-0005-0000-0000-000001100000}"/>
    <cellStyle name="Heading 1 2 6 4 3 4 2" xfId="9763" xr:uid="{00000000-0005-0000-0000-000002100000}"/>
    <cellStyle name="Heading 1 2 6 4 3 5" xfId="5138" xr:uid="{00000000-0005-0000-0000-000003100000}"/>
    <cellStyle name="Heading 1 2 6 4 3 6" xfId="6680" xr:uid="{00000000-0005-0000-0000-000004100000}"/>
    <cellStyle name="Heading 1 2 6 4 3 7" xfId="11335" xr:uid="{00000000-0005-0000-0000-000005100000}"/>
    <cellStyle name="Heading 1 2 6 4 4" xfId="606" xr:uid="{00000000-0005-0000-0000-000006100000}"/>
    <cellStyle name="Heading 1 2 6 4 4 2" xfId="1307" xr:uid="{00000000-0005-0000-0000-000007100000}"/>
    <cellStyle name="Heading 1 2 6 4 4 2 2" xfId="1851" xr:uid="{00000000-0005-0000-0000-000008100000}"/>
    <cellStyle name="Heading 1 2 6 4 4 2 2 2" xfId="8063" xr:uid="{00000000-0005-0000-0000-000009100000}"/>
    <cellStyle name="Heading 1 2 6 4 4 2 3" xfId="4390" xr:uid="{00000000-0005-0000-0000-00000A100000}"/>
    <cellStyle name="Heading 1 2 6 4 4 2 3 2" xfId="10602" xr:uid="{00000000-0005-0000-0000-00000B100000}"/>
    <cellStyle name="Heading 1 2 6 4 4 2 4" xfId="5977" xr:uid="{00000000-0005-0000-0000-00000C100000}"/>
    <cellStyle name="Heading 1 2 6 4 4 2 5" xfId="7519" xr:uid="{00000000-0005-0000-0000-00000D100000}"/>
    <cellStyle name="Heading 1 2 6 4 4 2 6" xfId="12174" xr:uid="{00000000-0005-0000-0000-00000E100000}"/>
    <cellStyle name="Heading 1 2 6 4 4 3" xfId="2952" xr:uid="{00000000-0005-0000-0000-00000F100000}"/>
    <cellStyle name="Heading 1 2 6 4 4 3 2" xfId="9164" xr:uid="{00000000-0005-0000-0000-000010100000}"/>
    <cellStyle name="Heading 1 2 6 4 4 4" xfId="3689" xr:uid="{00000000-0005-0000-0000-000011100000}"/>
    <cellStyle name="Heading 1 2 6 4 4 4 2" xfId="9901" xr:uid="{00000000-0005-0000-0000-000012100000}"/>
    <cellStyle name="Heading 1 2 6 4 4 5" xfId="5276" xr:uid="{00000000-0005-0000-0000-000013100000}"/>
    <cellStyle name="Heading 1 2 6 4 4 6" xfId="6818" xr:uid="{00000000-0005-0000-0000-000014100000}"/>
    <cellStyle name="Heading 1 2 6 4 4 7" xfId="11473" xr:uid="{00000000-0005-0000-0000-000015100000}"/>
    <cellStyle name="Heading 1 2 6 4 5" xfId="746" xr:uid="{00000000-0005-0000-0000-000016100000}"/>
    <cellStyle name="Heading 1 2 6 4 5 2" xfId="1447" xr:uid="{00000000-0005-0000-0000-000017100000}"/>
    <cellStyle name="Heading 1 2 6 4 5 2 2" xfId="2052" xr:uid="{00000000-0005-0000-0000-000018100000}"/>
    <cellStyle name="Heading 1 2 6 4 5 2 2 2" xfId="8264" xr:uid="{00000000-0005-0000-0000-000019100000}"/>
    <cellStyle name="Heading 1 2 6 4 5 2 3" xfId="4530" xr:uid="{00000000-0005-0000-0000-00001A100000}"/>
    <cellStyle name="Heading 1 2 6 4 5 2 3 2" xfId="10742" xr:uid="{00000000-0005-0000-0000-00001B100000}"/>
    <cellStyle name="Heading 1 2 6 4 5 2 4" xfId="6117" xr:uid="{00000000-0005-0000-0000-00001C100000}"/>
    <cellStyle name="Heading 1 2 6 4 5 2 5" xfId="7659" xr:uid="{00000000-0005-0000-0000-00001D100000}"/>
    <cellStyle name="Heading 1 2 6 4 5 2 6" xfId="12314" xr:uid="{00000000-0005-0000-0000-00001E100000}"/>
    <cellStyle name="Heading 1 2 6 4 5 3" xfId="2490" xr:uid="{00000000-0005-0000-0000-00001F100000}"/>
    <cellStyle name="Heading 1 2 6 4 5 3 2" xfId="8702" xr:uid="{00000000-0005-0000-0000-000020100000}"/>
    <cellStyle name="Heading 1 2 6 4 5 4" xfId="3829" xr:uid="{00000000-0005-0000-0000-000021100000}"/>
    <cellStyle name="Heading 1 2 6 4 5 4 2" xfId="10041" xr:uid="{00000000-0005-0000-0000-000022100000}"/>
    <cellStyle name="Heading 1 2 6 4 5 5" xfId="5416" xr:uid="{00000000-0005-0000-0000-000023100000}"/>
    <cellStyle name="Heading 1 2 6 4 5 6" xfId="6958" xr:uid="{00000000-0005-0000-0000-000024100000}"/>
    <cellStyle name="Heading 1 2 6 4 5 7" xfId="11613" xr:uid="{00000000-0005-0000-0000-000025100000}"/>
    <cellStyle name="Heading 1 2 6 4 6" xfId="918" xr:uid="{00000000-0005-0000-0000-000026100000}"/>
    <cellStyle name="Heading 1 2 6 4 6 2" xfId="2082" xr:uid="{00000000-0005-0000-0000-000027100000}"/>
    <cellStyle name="Heading 1 2 6 4 6 2 2" xfId="8294" xr:uid="{00000000-0005-0000-0000-000028100000}"/>
    <cellStyle name="Heading 1 2 6 4 6 3" xfId="4001" xr:uid="{00000000-0005-0000-0000-000029100000}"/>
    <cellStyle name="Heading 1 2 6 4 6 3 2" xfId="10213" xr:uid="{00000000-0005-0000-0000-00002A100000}"/>
    <cellStyle name="Heading 1 2 6 4 6 4" xfId="5588" xr:uid="{00000000-0005-0000-0000-00002B100000}"/>
    <cellStyle name="Heading 1 2 6 4 6 5" xfId="7130" xr:uid="{00000000-0005-0000-0000-00002C100000}"/>
    <cellStyle name="Heading 1 2 6 4 6 6" xfId="11785" xr:uid="{00000000-0005-0000-0000-00002D100000}"/>
    <cellStyle name="Heading 1 2 6 4 7" xfId="1589" xr:uid="{00000000-0005-0000-0000-00002E100000}"/>
    <cellStyle name="Heading 1 2 6 4 7 2" xfId="2530" xr:uid="{00000000-0005-0000-0000-00002F100000}"/>
    <cellStyle name="Heading 1 2 6 4 7 2 2" xfId="8742" xr:uid="{00000000-0005-0000-0000-000030100000}"/>
    <cellStyle name="Heading 1 2 6 4 7 3" xfId="4672" xr:uid="{00000000-0005-0000-0000-000031100000}"/>
    <cellStyle name="Heading 1 2 6 4 7 3 2" xfId="10884" xr:uid="{00000000-0005-0000-0000-000032100000}"/>
    <cellStyle name="Heading 1 2 6 4 7 4" xfId="6259" xr:uid="{00000000-0005-0000-0000-000033100000}"/>
    <cellStyle name="Heading 1 2 6 4 7 5" xfId="7801" xr:uid="{00000000-0005-0000-0000-000034100000}"/>
    <cellStyle name="Heading 1 2 6 4 8" xfId="3045" xr:uid="{00000000-0005-0000-0000-000035100000}"/>
    <cellStyle name="Heading 1 2 6 4 8 2" xfId="9257" xr:uid="{00000000-0005-0000-0000-000036100000}"/>
    <cellStyle name="Heading 1 2 6 4 9" xfId="3270" xr:uid="{00000000-0005-0000-0000-000037100000}"/>
    <cellStyle name="Heading 1 2 6 4 9 2" xfId="9482" xr:uid="{00000000-0005-0000-0000-000038100000}"/>
    <cellStyle name="Heading 1 2 6 5" xfId="124" xr:uid="{00000000-0005-0000-0000-000039100000}"/>
    <cellStyle name="Heading 1 2 6 5 10" xfId="4797" xr:uid="{00000000-0005-0000-0000-00003A100000}"/>
    <cellStyle name="Heading 1 2 6 5 11" xfId="6339" xr:uid="{00000000-0005-0000-0000-00003B100000}"/>
    <cellStyle name="Heading 1 2 6 5 12" xfId="11008" xr:uid="{00000000-0005-0000-0000-00003C100000}"/>
    <cellStyle name="Heading 1 2 6 5 2" xfId="268" xr:uid="{00000000-0005-0000-0000-00003D100000}"/>
    <cellStyle name="Heading 1 2 6 5 2 2" xfId="969" xr:uid="{00000000-0005-0000-0000-00003E100000}"/>
    <cellStyle name="Heading 1 2 6 5 2 2 2" xfId="2297" xr:uid="{00000000-0005-0000-0000-00003F100000}"/>
    <cellStyle name="Heading 1 2 6 5 2 2 2 2" xfId="8509" xr:uid="{00000000-0005-0000-0000-000040100000}"/>
    <cellStyle name="Heading 1 2 6 5 2 2 3" xfId="4052" xr:uid="{00000000-0005-0000-0000-000041100000}"/>
    <cellStyle name="Heading 1 2 6 5 2 2 3 2" xfId="10264" xr:uid="{00000000-0005-0000-0000-000042100000}"/>
    <cellStyle name="Heading 1 2 6 5 2 2 4" xfId="5639" xr:uid="{00000000-0005-0000-0000-000043100000}"/>
    <cellStyle name="Heading 1 2 6 5 2 2 5" xfId="7181" xr:uid="{00000000-0005-0000-0000-000044100000}"/>
    <cellStyle name="Heading 1 2 6 5 2 2 6" xfId="11836" xr:uid="{00000000-0005-0000-0000-000045100000}"/>
    <cellStyle name="Heading 1 2 6 5 2 3" xfId="2629" xr:uid="{00000000-0005-0000-0000-000046100000}"/>
    <cellStyle name="Heading 1 2 6 5 2 3 2" xfId="8841" xr:uid="{00000000-0005-0000-0000-000047100000}"/>
    <cellStyle name="Heading 1 2 6 5 2 4" xfId="3351" xr:uid="{00000000-0005-0000-0000-000048100000}"/>
    <cellStyle name="Heading 1 2 6 5 2 4 2" xfId="9563" xr:uid="{00000000-0005-0000-0000-000049100000}"/>
    <cellStyle name="Heading 1 2 6 5 2 5" xfId="4938" xr:uid="{00000000-0005-0000-0000-00004A100000}"/>
    <cellStyle name="Heading 1 2 6 5 2 6" xfId="6480" xr:uid="{00000000-0005-0000-0000-00004B100000}"/>
    <cellStyle name="Heading 1 2 6 5 2 7" xfId="11135" xr:uid="{00000000-0005-0000-0000-00004C100000}"/>
    <cellStyle name="Heading 1 2 6 5 3" xfId="408" xr:uid="{00000000-0005-0000-0000-00004D100000}"/>
    <cellStyle name="Heading 1 2 6 5 3 2" xfId="1109" xr:uid="{00000000-0005-0000-0000-00004E100000}"/>
    <cellStyle name="Heading 1 2 6 5 3 2 2" xfId="1724" xr:uid="{00000000-0005-0000-0000-00004F100000}"/>
    <cellStyle name="Heading 1 2 6 5 3 2 2 2" xfId="7936" xr:uid="{00000000-0005-0000-0000-000050100000}"/>
    <cellStyle name="Heading 1 2 6 5 3 2 3" xfId="4192" xr:uid="{00000000-0005-0000-0000-000051100000}"/>
    <cellStyle name="Heading 1 2 6 5 3 2 3 2" xfId="10404" xr:uid="{00000000-0005-0000-0000-000052100000}"/>
    <cellStyle name="Heading 1 2 6 5 3 2 4" xfId="5779" xr:uid="{00000000-0005-0000-0000-000053100000}"/>
    <cellStyle name="Heading 1 2 6 5 3 2 5" xfId="7321" xr:uid="{00000000-0005-0000-0000-000054100000}"/>
    <cellStyle name="Heading 1 2 6 5 3 2 6" xfId="11976" xr:uid="{00000000-0005-0000-0000-000055100000}"/>
    <cellStyle name="Heading 1 2 6 5 3 3" xfId="2195" xr:uid="{00000000-0005-0000-0000-000056100000}"/>
    <cellStyle name="Heading 1 2 6 5 3 3 2" xfId="8407" xr:uid="{00000000-0005-0000-0000-000057100000}"/>
    <cellStyle name="Heading 1 2 6 5 3 4" xfId="3491" xr:uid="{00000000-0005-0000-0000-000058100000}"/>
    <cellStyle name="Heading 1 2 6 5 3 4 2" xfId="9703" xr:uid="{00000000-0005-0000-0000-000059100000}"/>
    <cellStyle name="Heading 1 2 6 5 3 5" xfId="5078" xr:uid="{00000000-0005-0000-0000-00005A100000}"/>
    <cellStyle name="Heading 1 2 6 5 3 6" xfId="6620" xr:uid="{00000000-0005-0000-0000-00005B100000}"/>
    <cellStyle name="Heading 1 2 6 5 3 7" xfId="11275" xr:uid="{00000000-0005-0000-0000-00005C100000}"/>
    <cellStyle name="Heading 1 2 6 5 4" xfId="546" xr:uid="{00000000-0005-0000-0000-00005D100000}"/>
    <cellStyle name="Heading 1 2 6 5 4 2" xfId="1247" xr:uid="{00000000-0005-0000-0000-00005E100000}"/>
    <cellStyle name="Heading 1 2 6 5 4 2 2" xfId="2172" xr:uid="{00000000-0005-0000-0000-00005F100000}"/>
    <cellStyle name="Heading 1 2 6 5 4 2 2 2" xfId="8384" xr:uid="{00000000-0005-0000-0000-000060100000}"/>
    <cellStyle name="Heading 1 2 6 5 4 2 3" xfId="4330" xr:uid="{00000000-0005-0000-0000-000061100000}"/>
    <cellStyle name="Heading 1 2 6 5 4 2 3 2" xfId="10542" xr:uid="{00000000-0005-0000-0000-000062100000}"/>
    <cellStyle name="Heading 1 2 6 5 4 2 4" xfId="5917" xr:uid="{00000000-0005-0000-0000-000063100000}"/>
    <cellStyle name="Heading 1 2 6 5 4 2 5" xfId="7459" xr:uid="{00000000-0005-0000-0000-000064100000}"/>
    <cellStyle name="Heading 1 2 6 5 4 2 6" xfId="12114" xr:uid="{00000000-0005-0000-0000-000065100000}"/>
    <cellStyle name="Heading 1 2 6 5 4 3" xfId="3113" xr:uid="{00000000-0005-0000-0000-000066100000}"/>
    <cellStyle name="Heading 1 2 6 5 4 3 2" xfId="9325" xr:uid="{00000000-0005-0000-0000-000067100000}"/>
    <cellStyle name="Heading 1 2 6 5 4 4" xfId="3629" xr:uid="{00000000-0005-0000-0000-000068100000}"/>
    <cellStyle name="Heading 1 2 6 5 4 4 2" xfId="9841" xr:uid="{00000000-0005-0000-0000-000069100000}"/>
    <cellStyle name="Heading 1 2 6 5 4 5" xfId="5216" xr:uid="{00000000-0005-0000-0000-00006A100000}"/>
    <cellStyle name="Heading 1 2 6 5 4 6" xfId="6758" xr:uid="{00000000-0005-0000-0000-00006B100000}"/>
    <cellStyle name="Heading 1 2 6 5 4 7" xfId="11413" xr:uid="{00000000-0005-0000-0000-00006C100000}"/>
    <cellStyle name="Heading 1 2 6 5 5" xfId="686" xr:uid="{00000000-0005-0000-0000-00006D100000}"/>
    <cellStyle name="Heading 1 2 6 5 5 2" xfId="1387" xr:uid="{00000000-0005-0000-0000-00006E100000}"/>
    <cellStyle name="Heading 1 2 6 5 5 2 2" xfId="2416" xr:uid="{00000000-0005-0000-0000-00006F100000}"/>
    <cellStyle name="Heading 1 2 6 5 5 2 2 2" xfId="8628" xr:uid="{00000000-0005-0000-0000-000070100000}"/>
    <cellStyle name="Heading 1 2 6 5 5 2 3" xfId="4470" xr:uid="{00000000-0005-0000-0000-000071100000}"/>
    <cellStyle name="Heading 1 2 6 5 5 2 3 2" xfId="10682" xr:uid="{00000000-0005-0000-0000-000072100000}"/>
    <cellStyle name="Heading 1 2 6 5 5 2 4" xfId="6057" xr:uid="{00000000-0005-0000-0000-000073100000}"/>
    <cellStyle name="Heading 1 2 6 5 5 2 5" xfId="7599" xr:uid="{00000000-0005-0000-0000-000074100000}"/>
    <cellStyle name="Heading 1 2 6 5 5 2 6" xfId="12254" xr:uid="{00000000-0005-0000-0000-000075100000}"/>
    <cellStyle name="Heading 1 2 6 5 5 3" xfId="2813" xr:uid="{00000000-0005-0000-0000-000076100000}"/>
    <cellStyle name="Heading 1 2 6 5 5 3 2" xfId="9025" xr:uid="{00000000-0005-0000-0000-000077100000}"/>
    <cellStyle name="Heading 1 2 6 5 5 4" xfId="3769" xr:uid="{00000000-0005-0000-0000-000078100000}"/>
    <cellStyle name="Heading 1 2 6 5 5 4 2" xfId="9981" xr:uid="{00000000-0005-0000-0000-000079100000}"/>
    <cellStyle name="Heading 1 2 6 5 5 5" xfId="5356" xr:uid="{00000000-0005-0000-0000-00007A100000}"/>
    <cellStyle name="Heading 1 2 6 5 5 6" xfId="6898" xr:uid="{00000000-0005-0000-0000-00007B100000}"/>
    <cellStyle name="Heading 1 2 6 5 5 7" xfId="11553" xr:uid="{00000000-0005-0000-0000-00007C100000}"/>
    <cellStyle name="Heading 1 2 6 5 6" xfId="858" xr:uid="{00000000-0005-0000-0000-00007D100000}"/>
    <cellStyle name="Heading 1 2 6 5 6 2" xfId="2488" xr:uid="{00000000-0005-0000-0000-00007E100000}"/>
    <cellStyle name="Heading 1 2 6 5 6 2 2" xfId="8700" xr:uid="{00000000-0005-0000-0000-00007F100000}"/>
    <cellStyle name="Heading 1 2 6 5 6 3" xfId="3941" xr:uid="{00000000-0005-0000-0000-000080100000}"/>
    <cellStyle name="Heading 1 2 6 5 6 3 2" xfId="10153" xr:uid="{00000000-0005-0000-0000-000081100000}"/>
    <cellStyle name="Heading 1 2 6 5 6 4" xfId="5528" xr:uid="{00000000-0005-0000-0000-000082100000}"/>
    <cellStyle name="Heading 1 2 6 5 6 5" xfId="7070" xr:uid="{00000000-0005-0000-0000-000083100000}"/>
    <cellStyle name="Heading 1 2 6 5 6 6" xfId="11725" xr:uid="{00000000-0005-0000-0000-000084100000}"/>
    <cellStyle name="Heading 1 2 6 5 7" xfId="1529" xr:uid="{00000000-0005-0000-0000-000085100000}"/>
    <cellStyle name="Heading 1 2 6 5 7 2" xfId="1657" xr:uid="{00000000-0005-0000-0000-000086100000}"/>
    <cellStyle name="Heading 1 2 6 5 7 2 2" xfId="7869" xr:uid="{00000000-0005-0000-0000-000087100000}"/>
    <cellStyle name="Heading 1 2 6 5 7 3" xfId="4612" xr:uid="{00000000-0005-0000-0000-000088100000}"/>
    <cellStyle name="Heading 1 2 6 5 7 3 2" xfId="10824" xr:uid="{00000000-0005-0000-0000-000089100000}"/>
    <cellStyle name="Heading 1 2 6 5 7 4" xfId="6199" xr:uid="{00000000-0005-0000-0000-00008A100000}"/>
    <cellStyle name="Heading 1 2 6 5 7 5" xfId="7741" xr:uid="{00000000-0005-0000-0000-00008B100000}"/>
    <cellStyle name="Heading 1 2 6 5 8" xfId="2260" xr:uid="{00000000-0005-0000-0000-00008C100000}"/>
    <cellStyle name="Heading 1 2 6 5 8 2" xfId="8472" xr:uid="{00000000-0005-0000-0000-00008D100000}"/>
    <cellStyle name="Heading 1 2 6 5 9" xfId="3210" xr:uid="{00000000-0005-0000-0000-00008E100000}"/>
    <cellStyle name="Heading 1 2 6 5 9 2" xfId="9422" xr:uid="{00000000-0005-0000-0000-00008F100000}"/>
    <cellStyle name="Heading 1 2 6 6" xfId="309" xr:uid="{00000000-0005-0000-0000-000090100000}"/>
    <cellStyle name="Heading 1 2 6 6 2" xfId="1010" xr:uid="{00000000-0005-0000-0000-000091100000}"/>
    <cellStyle name="Heading 1 2 6 6 2 2" xfId="1706" xr:uid="{00000000-0005-0000-0000-000092100000}"/>
    <cellStyle name="Heading 1 2 6 6 2 2 2" xfId="7918" xr:uid="{00000000-0005-0000-0000-000093100000}"/>
    <cellStyle name="Heading 1 2 6 6 2 3" xfId="4093" xr:uid="{00000000-0005-0000-0000-000094100000}"/>
    <cellStyle name="Heading 1 2 6 6 2 3 2" xfId="10305" xr:uid="{00000000-0005-0000-0000-000095100000}"/>
    <cellStyle name="Heading 1 2 6 6 2 4" xfId="5680" xr:uid="{00000000-0005-0000-0000-000096100000}"/>
    <cellStyle name="Heading 1 2 6 6 2 5" xfId="7222" xr:uid="{00000000-0005-0000-0000-000097100000}"/>
    <cellStyle name="Heading 1 2 6 6 2 6" xfId="11877" xr:uid="{00000000-0005-0000-0000-000098100000}"/>
    <cellStyle name="Heading 1 2 6 6 3" xfId="2783" xr:uid="{00000000-0005-0000-0000-000099100000}"/>
    <cellStyle name="Heading 1 2 6 6 3 2" xfId="8995" xr:uid="{00000000-0005-0000-0000-00009A100000}"/>
    <cellStyle name="Heading 1 2 6 6 4" xfId="3392" xr:uid="{00000000-0005-0000-0000-00009B100000}"/>
    <cellStyle name="Heading 1 2 6 6 4 2" xfId="9604" xr:uid="{00000000-0005-0000-0000-00009C100000}"/>
    <cellStyle name="Heading 1 2 6 6 5" xfId="4979" xr:uid="{00000000-0005-0000-0000-00009D100000}"/>
    <cellStyle name="Heading 1 2 6 6 6" xfId="6521" xr:uid="{00000000-0005-0000-0000-00009E100000}"/>
    <cellStyle name="Heading 1 2 6 6 7" xfId="11176" xr:uid="{00000000-0005-0000-0000-00009F100000}"/>
    <cellStyle name="Heading 1 2 6 7" xfId="368" xr:uid="{00000000-0005-0000-0000-0000A0100000}"/>
    <cellStyle name="Heading 1 2 6 7 2" xfId="1069" xr:uid="{00000000-0005-0000-0000-0000A1100000}"/>
    <cellStyle name="Heading 1 2 6 7 2 2" xfId="2903" xr:uid="{00000000-0005-0000-0000-0000A2100000}"/>
    <cellStyle name="Heading 1 2 6 7 2 2 2" xfId="9115" xr:uid="{00000000-0005-0000-0000-0000A3100000}"/>
    <cellStyle name="Heading 1 2 6 7 2 3" xfId="4152" xr:uid="{00000000-0005-0000-0000-0000A4100000}"/>
    <cellStyle name="Heading 1 2 6 7 2 3 2" xfId="10364" xr:uid="{00000000-0005-0000-0000-0000A5100000}"/>
    <cellStyle name="Heading 1 2 6 7 2 4" xfId="5739" xr:uid="{00000000-0005-0000-0000-0000A6100000}"/>
    <cellStyle name="Heading 1 2 6 7 2 5" xfId="7281" xr:uid="{00000000-0005-0000-0000-0000A7100000}"/>
    <cellStyle name="Heading 1 2 6 7 2 6" xfId="11936" xr:uid="{00000000-0005-0000-0000-0000A8100000}"/>
    <cellStyle name="Heading 1 2 6 7 3" xfId="2566" xr:uid="{00000000-0005-0000-0000-0000A9100000}"/>
    <cellStyle name="Heading 1 2 6 7 3 2" xfId="8778" xr:uid="{00000000-0005-0000-0000-0000AA100000}"/>
    <cellStyle name="Heading 1 2 6 7 4" xfId="3451" xr:uid="{00000000-0005-0000-0000-0000AB100000}"/>
    <cellStyle name="Heading 1 2 6 7 4 2" xfId="9663" xr:uid="{00000000-0005-0000-0000-0000AC100000}"/>
    <cellStyle name="Heading 1 2 6 7 5" xfId="5038" xr:uid="{00000000-0005-0000-0000-0000AD100000}"/>
    <cellStyle name="Heading 1 2 6 7 6" xfId="6580" xr:uid="{00000000-0005-0000-0000-0000AE100000}"/>
    <cellStyle name="Heading 1 2 6 7 7" xfId="11235" xr:uid="{00000000-0005-0000-0000-0000AF100000}"/>
    <cellStyle name="Heading 1 2 6 8" xfId="506" xr:uid="{00000000-0005-0000-0000-0000B0100000}"/>
    <cellStyle name="Heading 1 2 6 8 2" xfId="1207" xr:uid="{00000000-0005-0000-0000-0000B1100000}"/>
    <cellStyle name="Heading 1 2 6 8 2 2" xfId="1741" xr:uid="{00000000-0005-0000-0000-0000B2100000}"/>
    <cellStyle name="Heading 1 2 6 8 2 2 2" xfId="7953" xr:uid="{00000000-0005-0000-0000-0000B3100000}"/>
    <cellStyle name="Heading 1 2 6 8 2 3" xfId="4290" xr:uid="{00000000-0005-0000-0000-0000B4100000}"/>
    <cellStyle name="Heading 1 2 6 8 2 3 2" xfId="10502" xr:uid="{00000000-0005-0000-0000-0000B5100000}"/>
    <cellStyle name="Heading 1 2 6 8 2 4" xfId="5877" xr:uid="{00000000-0005-0000-0000-0000B6100000}"/>
    <cellStyle name="Heading 1 2 6 8 2 5" xfId="7419" xr:uid="{00000000-0005-0000-0000-0000B7100000}"/>
    <cellStyle name="Heading 1 2 6 8 2 6" xfId="12074" xr:uid="{00000000-0005-0000-0000-0000B8100000}"/>
    <cellStyle name="Heading 1 2 6 8 3" xfId="2250" xr:uid="{00000000-0005-0000-0000-0000B9100000}"/>
    <cellStyle name="Heading 1 2 6 8 3 2" xfId="8462" xr:uid="{00000000-0005-0000-0000-0000BA100000}"/>
    <cellStyle name="Heading 1 2 6 8 4" xfId="3589" xr:uid="{00000000-0005-0000-0000-0000BB100000}"/>
    <cellStyle name="Heading 1 2 6 8 4 2" xfId="9801" xr:uid="{00000000-0005-0000-0000-0000BC100000}"/>
    <cellStyle name="Heading 1 2 6 8 5" xfId="5176" xr:uid="{00000000-0005-0000-0000-0000BD100000}"/>
    <cellStyle name="Heading 1 2 6 8 6" xfId="6718" xr:uid="{00000000-0005-0000-0000-0000BE100000}"/>
    <cellStyle name="Heading 1 2 6 8 7" xfId="11373" xr:uid="{00000000-0005-0000-0000-0000BF100000}"/>
    <cellStyle name="Heading 1 2 6 9" xfId="646" xr:uid="{00000000-0005-0000-0000-0000C0100000}"/>
    <cellStyle name="Heading 1 2 6 9 2" xfId="1347" xr:uid="{00000000-0005-0000-0000-0000C1100000}"/>
    <cellStyle name="Heading 1 2 6 9 2 2" xfId="2642" xr:uid="{00000000-0005-0000-0000-0000C2100000}"/>
    <cellStyle name="Heading 1 2 6 9 2 2 2" xfId="8854" xr:uid="{00000000-0005-0000-0000-0000C3100000}"/>
    <cellStyle name="Heading 1 2 6 9 2 3" xfId="4430" xr:uid="{00000000-0005-0000-0000-0000C4100000}"/>
    <cellStyle name="Heading 1 2 6 9 2 3 2" xfId="10642" xr:uid="{00000000-0005-0000-0000-0000C5100000}"/>
    <cellStyle name="Heading 1 2 6 9 2 4" xfId="6017" xr:uid="{00000000-0005-0000-0000-0000C6100000}"/>
    <cellStyle name="Heading 1 2 6 9 2 5" xfId="7559" xr:uid="{00000000-0005-0000-0000-0000C7100000}"/>
    <cellStyle name="Heading 1 2 6 9 2 6" xfId="12214" xr:uid="{00000000-0005-0000-0000-0000C8100000}"/>
    <cellStyle name="Heading 1 2 6 9 3" xfId="1660" xr:uid="{00000000-0005-0000-0000-0000C9100000}"/>
    <cellStyle name="Heading 1 2 6 9 3 2" xfId="7872" xr:uid="{00000000-0005-0000-0000-0000CA100000}"/>
    <cellStyle name="Heading 1 2 6 9 4" xfId="3729" xr:uid="{00000000-0005-0000-0000-0000CB100000}"/>
    <cellStyle name="Heading 1 2 6 9 4 2" xfId="9941" xr:uid="{00000000-0005-0000-0000-0000CC100000}"/>
    <cellStyle name="Heading 1 2 6 9 5" xfId="5316" xr:uid="{00000000-0005-0000-0000-0000CD100000}"/>
    <cellStyle name="Heading 1 2 6 9 6" xfId="6858" xr:uid="{00000000-0005-0000-0000-0000CE100000}"/>
    <cellStyle name="Heading 1 2 6 9 7" xfId="11513" xr:uid="{00000000-0005-0000-0000-0000CF100000}"/>
    <cellStyle name="Heading 1 2 7" xfId="50" xr:uid="{00000000-0005-0000-0000-0000D0100000}"/>
    <cellStyle name="Heading 1 2 7 10" xfId="793" xr:uid="{00000000-0005-0000-0000-0000D1100000}"/>
    <cellStyle name="Heading 1 2 7 10 2" xfId="2204" xr:uid="{00000000-0005-0000-0000-0000D2100000}"/>
    <cellStyle name="Heading 1 2 7 10 2 2" xfId="8416" xr:uid="{00000000-0005-0000-0000-0000D3100000}"/>
    <cellStyle name="Heading 1 2 7 10 3" xfId="3876" xr:uid="{00000000-0005-0000-0000-0000D4100000}"/>
    <cellStyle name="Heading 1 2 7 10 3 2" xfId="10088" xr:uid="{00000000-0005-0000-0000-0000D5100000}"/>
    <cellStyle name="Heading 1 2 7 10 4" xfId="5463" xr:uid="{00000000-0005-0000-0000-0000D6100000}"/>
    <cellStyle name="Heading 1 2 7 10 5" xfId="7005" xr:uid="{00000000-0005-0000-0000-0000D7100000}"/>
    <cellStyle name="Heading 1 2 7 10 6" xfId="11660" xr:uid="{00000000-0005-0000-0000-0000D8100000}"/>
    <cellStyle name="Heading 1 2 7 11" xfId="1490" xr:uid="{00000000-0005-0000-0000-0000D9100000}"/>
    <cellStyle name="Heading 1 2 7 11 2" xfId="2812" xr:uid="{00000000-0005-0000-0000-0000DA100000}"/>
    <cellStyle name="Heading 1 2 7 11 2 2" xfId="9024" xr:uid="{00000000-0005-0000-0000-0000DB100000}"/>
    <cellStyle name="Heading 1 2 7 11 3" xfId="4573" xr:uid="{00000000-0005-0000-0000-0000DC100000}"/>
    <cellStyle name="Heading 1 2 7 11 3 2" xfId="10785" xr:uid="{00000000-0005-0000-0000-0000DD100000}"/>
    <cellStyle name="Heading 1 2 7 11 4" xfId="6160" xr:uid="{00000000-0005-0000-0000-0000DE100000}"/>
    <cellStyle name="Heading 1 2 7 11 5" xfId="7702" xr:uid="{00000000-0005-0000-0000-0000DF100000}"/>
    <cellStyle name="Heading 1 2 7 12" xfId="2986" xr:uid="{00000000-0005-0000-0000-0000E0100000}"/>
    <cellStyle name="Heading 1 2 7 12 2" xfId="9198" xr:uid="{00000000-0005-0000-0000-0000E1100000}"/>
    <cellStyle name="Heading 1 2 7 13" xfId="3175" xr:uid="{00000000-0005-0000-0000-0000E2100000}"/>
    <cellStyle name="Heading 1 2 7 13 2" xfId="9387" xr:uid="{00000000-0005-0000-0000-0000E3100000}"/>
    <cellStyle name="Heading 1 2 7 14" xfId="4731" xr:uid="{00000000-0005-0000-0000-0000E4100000}"/>
    <cellStyle name="Heading 1 2 7 14 2" xfId="10929" xr:uid="{00000000-0005-0000-0000-0000E5100000}"/>
    <cellStyle name="Heading 1 2 7 15" xfId="86" xr:uid="{00000000-0005-0000-0000-0000E6100000}"/>
    <cellStyle name="Heading 1 2 7 16" xfId="4762" xr:uid="{00000000-0005-0000-0000-0000E7100000}"/>
    <cellStyle name="Heading 1 2 7 17" xfId="6304" xr:uid="{00000000-0005-0000-0000-0000E8100000}"/>
    <cellStyle name="Heading 1 2 7 18" xfId="10949" xr:uid="{00000000-0005-0000-0000-0000E9100000}"/>
    <cellStyle name="Heading 1 2 7 2" xfId="66" xr:uid="{00000000-0005-0000-0000-0000EA100000}"/>
    <cellStyle name="Heading 1 2 7 2 10" xfId="2067" xr:uid="{00000000-0005-0000-0000-0000EB100000}"/>
    <cellStyle name="Heading 1 2 7 2 10 2" xfId="8279" xr:uid="{00000000-0005-0000-0000-0000EC100000}"/>
    <cellStyle name="Heading 1 2 7 2 11" xfId="3191" xr:uid="{00000000-0005-0000-0000-0000ED100000}"/>
    <cellStyle name="Heading 1 2 7 2 11 2" xfId="9403" xr:uid="{00000000-0005-0000-0000-0000EE100000}"/>
    <cellStyle name="Heading 1 2 7 2 12" xfId="105" xr:uid="{00000000-0005-0000-0000-0000EF100000}"/>
    <cellStyle name="Heading 1 2 7 2 13" xfId="4778" xr:uid="{00000000-0005-0000-0000-0000F0100000}"/>
    <cellStyle name="Heading 1 2 7 2 14" xfId="6320" xr:uid="{00000000-0005-0000-0000-0000F1100000}"/>
    <cellStyle name="Heading 1 2 7 2 15" xfId="10961" xr:uid="{00000000-0005-0000-0000-0000F2100000}"/>
    <cellStyle name="Heading 1 2 7 2 2" xfId="208" xr:uid="{00000000-0005-0000-0000-0000F3100000}"/>
    <cellStyle name="Heading 1 2 7 2 2 10" xfId="4878" xr:uid="{00000000-0005-0000-0000-0000F4100000}"/>
    <cellStyle name="Heading 1 2 7 2 2 11" xfId="6420" xr:uid="{00000000-0005-0000-0000-0000F5100000}"/>
    <cellStyle name="Heading 1 2 7 2 2 12" xfId="11009" xr:uid="{00000000-0005-0000-0000-0000F6100000}"/>
    <cellStyle name="Heading 1 2 7 2 2 2" xfId="352" xr:uid="{00000000-0005-0000-0000-0000F7100000}"/>
    <cellStyle name="Heading 1 2 7 2 2 2 2" xfId="1053" xr:uid="{00000000-0005-0000-0000-0000F8100000}"/>
    <cellStyle name="Heading 1 2 7 2 2 2 2 2" xfId="1745" xr:uid="{00000000-0005-0000-0000-0000F9100000}"/>
    <cellStyle name="Heading 1 2 7 2 2 2 2 2 2" xfId="7957" xr:uid="{00000000-0005-0000-0000-0000FA100000}"/>
    <cellStyle name="Heading 1 2 7 2 2 2 2 3" xfId="4136" xr:uid="{00000000-0005-0000-0000-0000FB100000}"/>
    <cellStyle name="Heading 1 2 7 2 2 2 2 3 2" xfId="10348" xr:uid="{00000000-0005-0000-0000-0000FC100000}"/>
    <cellStyle name="Heading 1 2 7 2 2 2 2 4" xfId="5723" xr:uid="{00000000-0005-0000-0000-0000FD100000}"/>
    <cellStyle name="Heading 1 2 7 2 2 2 2 5" xfId="7265" xr:uid="{00000000-0005-0000-0000-0000FE100000}"/>
    <cellStyle name="Heading 1 2 7 2 2 2 2 6" xfId="11920" xr:uid="{00000000-0005-0000-0000-0000FF100000}"/>
    <cellStyle name="Heading 1 2 7 2 2 2 3" xfId="2255" xr:uid="{00000000-0005-0000-0000-000000110000}"/>
    <cellStyle name="Heading 1 2 7 2 2 2 3 2" xfId="8467" xr:uid="{00000000-0005-0000-0000-000001110000}"/>
    <cellStyle name="Heading 1 2 7 2 2 2 4" xfId="3435" xr:uid="{00000000-0005-0000-0000-000002110000}"/>
    <cellStyle name="Heading 1 2 7 2 2 2 4 2" xfId="9647" xr:uid="{00000000-0005-0000-0000-000003110000}"/>
    <cellStyle name="Heading 1 2 7 2 2 2 5" xfId="5022" xr:uid="{00000000-0005-0000-0000-000004110000}"/>
    <cellStyle name="Heading 1 2 7 2 2 2 6" xfId="6564" xr:uid="{00000000-0005-0000-0000-000005110000}"/>
    <cellStyle name="Heading 1 2 7 2 2 2 7" xfId="11219" xr:uid="{00000000-0005-0000-0000-000006110000}"/>
    <cellStyle name="Heading 1 2 7 2 2 3" xfId="489" xr:uid="{00000000-0005-0000-0000-000007110000}"/>
    <cellStyle name="Heading 1 2 7 2 2 3 2" xfId="1190" xr:uid="{00000000-0005-0000-0000-000008110000}"/>
    <cellStyle name="Heading 1 2 7 2 2 3 2 2" xfId="2234" xr:uid="{00000000-0005-0000-0000-000009110000}"/>
    <cellStyle name="Heading 1 2 7 2 2 3 2 2 2" xfId="8446" xr:uid="{00000000-0005-0000-0000-00000A110000}"/>
    <cellStyle name="Heading 1 2 7 2 2 3 2 3" xfId="4273" xr:uid="{00000000-0005-0000-0000-00000B110000}"/>
    <cellStyle name="Heading 1 2 7 2 2 3 2 3 2" xfId="10485" xr:uid="{00000000-0005-0000-0000-00000C110000}"/>
    <cellStyle name="Heading 1 2 7 2 2 3 2 4" xfId="5860" xr:uid="{00000000-0005-0000-0000-00000D110000}"/>
    <cellStyle name="Heading 1 2 7 2 2 3 2 5" xfId="7402" xr:uid="{00000000-0005-0000-0000-00000E110000}"/>
    <cellStyle name="Heading 1 2 7 2 2 3 2 6" xfId="12057" xr:uid="{00000000-0005-0000-0000-00000F110000}"/>
    <cellStyle name="Heading 1 2 7 2 2 3 3" xfId="1867" xr:uid="{00000000-0005-0000-0000-000010110000}"/>
    <cellStyle name="Heading 1 2 7 2 2 3 3 2" xfId="8079" xr:uid="{00000000-0005-0000-0000-000011110000}"/>
    <cellStyle name="Heading 1 2 7 2 2 3 4" xfId="3572" xr:uid="{00000000-0005-0000-0000-000012110000}"/>
    <cellStyle name="Heading 1 2 7 2 2 3 4 2" xfId="9784" xr:uid="{00000000-0005-0000-0000-000013110000}"/>
    <cellStyle name="Heading 1 2 7 2 2 3 5" xfId="5159" xr:uid="{00000000-0005-0000-0000-000014110000}"/>
    <cellStyle name="Heading 1 2 7 2 2 3 6" xfId="6701" xr:uid="{00000000-0005-0000-0000-000015110000}"/>
    <cellStyle name="Heading 1 2 7 2 2 3 7" xfId="11356" xr:uid="{00000000-0005-0000-0000-000016110000}"/>
    <cellStyle name="Heading 1 2 7 2 2 4" xfId="627" xr:uid="{00000000-0005-0000-0000-000017110000}"/>
    <cellStyle name="Heading 1 2 7 2 2 4 2" xfId="1328" xr:uid="{00000000-0005-0000-0000-000018110000}"/>
    <cellStyle name="Heading 1 2 7 2 2 4 2 2" xfId="1933" xr:uid="{00000000-0005-0000-0000-000019110000}"/>
    <cellStyle name="Heading 1 2 7 2 2 4 2 2 2" xfId="8145" xr:uid="{00000000-0005-0000-0000-00001A110000}"/>
    <cellStyle name="Heading 1 2 7 2 2 4 2 3" xfId="4411" xr:uid="{00000000-0005-0000-0000-00001B110000}"/>
    <cellStyle name="Heading 1 2 7 2 2 4 2 3 2" xfId="10623" xr:uid="{00000000-0005-0000-0000-00001C110000}"/>
    <cellStyle name="Heading 1 2 7 2 2 4 2 4" xfId="5998" xr:uid="{00000000-0005-0000-0000-00001D110000}"/>
    <cellStyle name="Heading 1 2 7 2 2 4 2 5" xfId="7540" xr:uid="{00000000-0005-0000-0000-00001E110000}"/>
    <cellStyle name="Heading 1 2 7 2 2 4 2 6" xfId="12195" xr:uid="{00000000-0005-0000-0000-00001F110000}"/>
    <cellStyle name="Heading 1 2 7 2 2 4 3" xfId="2972" xr:uid="{00000000-0005-0000-0000-000020110000}"/>
    <cellStyle name="Heading 1 2 7 2 2 4 3 2" xfId="9184" xr:uid="{00000000-0005-0000-0000-000021110000}"/>
    <cellStyle name="Heading 1 2 7 2 2 4 4" xfId="3710" xr:uid="{00000000-0005-0000-0000-000022110000}"/>
    <cellStyle name="Heading 1 2 7 2 2 4 4 2" xfId="9922" xr:uid="{00000000-0005-0000-0000-000023110000}"/>
    <cellStyle name="Heading 1 2 7 2 2 4 5" xfId="5297" xr:uid="{00000000-0005-0000-0000-000024110000}"/>
    <cellStyle name="Heading 1 2 7 2 2 4 6" xfId="6839" xr:uid="{00000000-0005-0000-0000-000025110000}"/>
    <cellStyle name="Heading 1 2 7 2 2 4 7" xfId="11494" xr:uid="{00000000-0005-0000-0000-000026110000}"/>
    <cellStyle name="Heading 1 2 7 2 2 5" xfId="767" xr:uid="{00000000-0005-0000-0000-000027110000}"/>
    <cellStyle name="Heading 1 2 7 2 2 5 2" xfId="1468" xr:uid="{00000000-0005-0000-0000-000028110000}"/>
    <cellStyle name="Heading 1 2 7 2 2 5 2 2" xfId="2792" xr:uid="{00000000-0005-0000-0000-000029110000}"/>
    <cellStyle name="Heading 1 2 7 2 2 5 2 2 2" xfId="9004" xr:uid="{00000000-0005-0000-0000-00002A110000}"/>
    <cellStyle name="Heading 1 2 7 2 2 5 2 3" xfId="4551" xr:uid="{00000000-0005-0000-0000-00002B110000}"/>
    <cellStyle name="Heading 1 2 7 2 2 5 2 3 2" xfId="10763" xr:uid="{00000000-0005-0000-0000-00002C110000}"/>
    <cellStyle name="Heading 1 2 7 2 2 5 2 4" xfId="6138" xr:uid="{00000000-0005-0000-0000-00002D110000}"/>
    <cellStyle name="Heading 1 2 7 2 2 5 2 5" xfId="7680" xr:uid="{00000000-0005-0000-0000-00002E110000}"/>
    <cellStyle name="Heading 1 2 7 2 2 5 2 6" xfId="12335" xr:uid="{00000000-0005-0000-0000-00002F110000}"/>
    <cellStyle name="Heading 1 2 7 2 2 5 3" xfId="3069" xr:uid="{00000000-0005-0000-0000-000030110000}"/>
    <cellStyle name="Heading 1 2 7 2 2 5 3 2" xfId="9281" xr:uid="{00000000-0005-0000-0000-000031110000}"/>
    <cellStyle name="Heading 1 2 7 2 2 5 4" xfId="3850" xr:uid="{00000000-0005-0000-0000-000032110000}"/>
    <cellStyle name="Heading 1 2 7 2 2 5 4 2" xfId="10062" xr:uid="{00000000-0005-0000-0000-000033110000}"/>
    <cellStyle name="Heading 1 2 7 2 2 5 5" xfId="5437" xr:uid="{00000000-0005-0000-0000-000034110000}"/>
    <cellStyle name="Heading 1 2 7 2 2 5 6" xfId="6979" xr:uid="{00000000-0005-0000-0000-000035110000}"/>
    <cellStyle name="Heading 1 2 7 2 2 5 7" xfId="11634" xr:uid="{00000000-0005-0000-0000-000036110000}"/>
    <cellStyle name="Heading 1 2 7 2 2 6" xfId="939" xr:uid="{00000000-0005-0000-0000-000037110000}"/>
    <cellStyle name="Heading 1 2 7 2 2 6 2" xfId="2180" xr:uid="{00000000-0005-0000-0000-000038110000}"/>
    <cellStyle name="Heading 1 2 7 2 2 6 2 2" xfId="8392" xr:uid="{00000000-0005-0000-0000-000039110000}"/>
    <cellStyle name="Heading 1 2 7 2 2 6 3" xfId="4022" xr:uid="{00000000-0005-0000-0000-00003A110000}"/>
    <cellStyle name="Heading 1 2 7 2 2 6 3 2" xfId="10234" xr:uid="{00000000-0005-0000-0000-00003B110000}"/>
    <cellStyle name="Heading 1 2 7 2 2 6 4" xfId="5609" xr:uid="{00000000-0005-0000-0000-00003C110000}"/>
    <cellStyle name="Heading 1 2 7 2 2 6 5" xfId="7151" xr:uid="{00000000-0005-0000-0000-00003D110000}"/>
    <cellStyle name="Heading 1 2 7 2 2 6 6" xfId="11806" xr:uid="{00000000-0005-0000-0000-00003E110000}"/>
    <cellStyle name="Heading 1 2 7 2 2 7" xfId="1610" xr:uid="{00000000-0005-0000-0000-00003F110000}"/>
    <cellStyle name="Heading 1 2 7 2 2 7 2" xfId="1795" xr:uid="{00000000-0005-0000-0000-000040110000}"/>
    <cellStyle name="Heading 1 2 7 2 2 7 2 2" xfId="8007" xr:uid="{00000000-0005-0000-0000-000041110000}"/>
    <cellStyle name="Heading 1 2 7 2 2 7 3" xfId="4693" xr:uid="{00000000-0005-0000-0000-000042110000}"/>
    <cellStyle name="Heading 1 2 7 2 2 7 3 2" xfId="10905" xr:uid="{00000000-0005-0000-0000-000043110000}"/>
    <cellStyle name="Heading 1 2 7 2 2 7 4" xfId="6280" xr:uid="{00000000-0005-0000-0000-000044110000}"/>
    <cellStyle name="Heading 1 2 7 2 2 7 5" xfId="7822" xr:uid="{00000000-0005-0000-0000-000045110000}"/>
    <cellStyle name="Heading 1 2 7 2 2 8" xfId="1701" xr:uid="{00000000-0005-0000-0000-000046110000}"/>
    <cellStyle name="Heading 1 2 7 2 2 8 2" xfId="7913" xr:uid="{00000000-0005-0000-0000-000047110000}"/>
    <cellStyle name="Heading 1 2 7 2 2 9" xfId="3291" xr:uid="{00000000-0005-0000-0000-000048110000}"/>
    <cellStyle name="Heading 1 2 7 2 2 9 2" xfId="9503" xr:uid="{00000000-0005-0000-0000-000049110000}"/>
    <cellStyle name="Heading 1 2 7 2 3" xfId="165" xr:uid="{00000000-0005-0000-0000-00004A110000}"/>
    <cellStyle name="Heading 1 2 7 2 3 10" xfId="4838" xr:uid="{00000000-0005-0000-0000-00004B110000}"/>
    <cellStyle name="Heading 1 2 7 2 3 11" xfId="6380" xr:uid="{00000000-0005-0000-0000-00004C110000}"/>
    <cellStyle name="Heading 1 2 7 2 3 12" xfId="11010" xr:uid="{00000000-0005-0000-0000-00004D110000}"/>
    <cellStyle name="Heading 1 2 7 2 3 2" xfId="229" xr:uid="{00000000-0005-0000-0000-00004E110000}"/>
    <cellStyle name="Heading 1 2 7 2 3 2 2" xfId="814" xr:uid="{00000000-0005-0000-0000-00004F110000}"/>
    <cellStyle name="Heading 1 2 7 2 3 2 2 2" xfId="1621" xr:uid="{00000000-0005-0000-0000-000050110000}"/>
    <cellStyle name="Heading 1 2 7 2 3 2 2 2 2" xfId="7833" xr:uid="{00000000-0005-0000-0000-000051110000}"/>
    <cellStyle name="Heading 1 2 7 2 3 2 2 3" xfId="3897" xr:uid="{00000000-0005-0000-0000-000052110000}"/>
    <cellStyle name="Heading 1 2 7 2 3 2 2 3 2" xfId="10109" xr:uid="{00000000-0005-0000-0000-000053110000}"/>
    <cellStyle name="Heading 1 2 7 2 3 2 2 4" xfId="5484" xr:uid="{00000000-0005-0000-0000-000054110000}"/>
    <cellStyle name="Heading 1 2 7 2 3 2 2 5" xfId="7026" xr:uid="{00000000-0005-0000-0000-000055110000}"/>
    <cellStyle name="Heading 1 2 7 2 3 2 2 6" xfId="11681" xr:uid="{00000000-0005-0000-0000-000056110000}"/>
    <cellStyle name="Heading 1 2 7 2 3 2 3" xfId="2402" xr:uid="{00000000-0005-0000-0000-000057110000}"/>
    <cellStyle name="Heading 1 2 7 2 3 2 3 2" xfId="8614" xr:uid="{00000000-0005-0000-0000-000058110000}"/>
    <cellStyle name="Heading 1 2 7 2 3 2 4" xfId="3312" xr:uid="{00000000-0005-0000-0000-000059110000}"/>
    <cellStyle name="Heading 1 2 7 2 3 2 4 2" xfId="9524" xr:uid="{00000000-0005-0000-0000-00005A110000}"/>
    <cellStyle name="Heading 1 2 7 2 3 2 5" xfId="4899" xr:uid="{00000000-0005-0000-0000-00005B110000}"/>
    <cellStyle name="Heading 1 2 7 2 3 2 6" xfId="6441" xr:uid="{00000000-0005-0000-0000-00005C110000}"/>
    <cellStyle name="Heading 1 2 7 2 3 2 7" xfId="11082" xr:uid="{00000000-0005-0000-0000-00005D110000}"/>
    <cellStyle name="Heading 1 2 7 2 3 3" xfId="449" xr:uid="{00000000-0005-0000-0000-00005E110000}"/>
    <cellStyle name="Heading 1 2 7 2 3 3 2" xfId="1150" xr:uid="{00000000-0005-0000-0000-00005F110000}"/>
    <cellStyle name="Heading 1 2 7 2 3 3 2 2" xfId="2627" xr:uid="{00000000-0005-0000-0000-000060110000}"/>
    <cellStyle name="Heading 1 2 7 2 3 3 2 2 2" xfId="8839" xr:uid="{00000000-0005-0000-0000-000061110000}"/>
    <cellStyle name="Heading 1 2 7 2 3 3 2 3" xfId="4233" xr:uid="{00000000-0005-0000-0000-000062110000}"/>
    <cellStyle name="Heading 1 2 7 2 3 3 2 3 2" xfId="10445" xr:uid="{00000000-0005-0000-0000-000063110000}"/>
    <cellStyle name="Heading 1 2 7 2 3 3 2 4" xfId="5820" xr:uid="{00000000-0005-0000-0000-000064110000}"/>
    <cellStyle name="Heading 1 2 7 2 3 3 2 5" xfId="7362" xr:uid="{00000000-0005-0000-0000-000065110000}"/>
    <cellStyle name="Heading 1 2 7 2 3 3 2 6" xfId="12017" xr:uid="{00000000-0005-0000-0000-000066110000}"/>
    <cellStyle name="Heading 1 2 7 2 3 3 3" xfId="2440" xr:uid="{00000000-0005-0000-0000-000067110000}"/>
    <cellStyle name="Heading 1 2 7 2 3 3 3 2" xfId="8652" xr:uid="{00000000-0005-0000-0000-000068110000}"/>
    <cellStyle name="Heading 1 2 7 2 3 3 4" xfId="3532" xr:uid="{00000000-0005-0000-0000-000069110000}"/>
    <cellStyle name="Heading 1 2 7 2 3 3 4 2" xfId="9744" xr:uid="{00000000-0005-0000-0000-00006A110000}"/>
    <cellStyle name="Heading 1 2 7 2 3 3 5" xfId="5119" xr:uid="{00000000-0005-0000-0000-00006B110000}"/>
    <cellStyle name="Heading 1 2 7 2 3 3 6" xfId="6661" xr:uid="{00000000-0005-0000-0000-00006C110000}"/>
    <cellStyle name="Heading 1 2 7 2 3 3 7" xfId="11316" xr:uid="{00000000-0005-0000-0000-00006D110000}"/>
    <cellStyle name="Heading 1 2 7 2 3 4" xfId="587" xr:uid="{00000000-0005-0000-0000-00006E110000}"/>
    <cellStyle name="Heading 1 2 7 2 3 4 2" xfId="1288" xr:uid="{00000000-0005-0000-0000-00006F110000}"/>
    <cellStyle name="Heading 1 2 7 2 3 4 2 2" xfId="2328" xr:uid="{00000000-0005-0000-0000-000070110000}"/>
    <cellStyle name="Heading 1 2 7 2 3 4 2 2 2" xfId="8540" xr:uid="{00000000-0005-0000-0000-000071110000}"/>
    <cellStyle name="Heading 1 2 7 2 3 4 2 3" xfId="4371" xr:uid="{00000000-0005-0000-0000-000072110000}"/>
    <cellStyle name="Heading 1 2 7 2 3 4 2 3 2" xfId="10583" xr:uid="{00000000-0005-0000-0000-000073110000}"/>
    <cellStyle name="Heading 1 2 7 2 3 4 2 4" xfId="5958" xr:uid="{00000000-0005-0000-0000-000074110000}"/>
    <cellStyle name="Heading 1 2 7 2 3 4 2 5" xfId="7500" xr:uid="{00000000-0005-0000-0000-000075110000}"/>
    <cellStyle name="Heading 1 2 7 2 3 4 2 6" xfId="12155" xr:uid="{00000000-0005-0000-0000-000076110000}"/>
    <cellStyle name="Heading 1 2 7 2 3 4 3" xfId="2110" xr:uid="{00000000-0005-0000-0000-000077110000}"/>
    <cellStyle name="Heading 1 2 7 2 3 4 3 2" xfId="8322" xr:uid="{00000000-0005-0000-0000-000078110000}"/>
    <cellStyle name="Heading 1 2 7 2 3 4 4" xfId="3670" xr:uid="{00000000-0005-0000-0000-000079110000}"/>
    <cellStyle name="Heading 1 2 7 2 3 4 4 2" xfId="9882" xr:uid="{00000000-0005-0000-0000-00007A110000}"/>
    <cellStyle name="Heading 1 2 7 2 3 4 5" xfId="5257" xr:uid="{00000000-0005-0000-0000-00007B110000}"/>
    <cellStyle name="Heading 1 2 7 2 3 4 6" xfId="6799" xr:uid="{00000000-0005-0000-0000-00007C110000}"/>
    <cellStyle name="Heading 1 2 7 2 3 4 7" xfId="11454" xr:uid="{00000000-0005-0000-0000-00007D110000}"/>
    <cellStyle name="Heading 1 2 7 2 3 5" xfId="727" xr:uid="{00000000-0005-0000-0000-00007E110000}"/>
    <cellStyle name="Heading 1 2 7 2 3 5 2" xfId="1428" xr:uid="{00000000-0005-0000-0000-00007F110000}"/>
    <cellStyle name="Heading 1 2 7 2 3 5 2 2" xfId="1806" xr:uid="{00000000-0005-0000-0000-000080110000}"/>
    <cellStyle name="Heading 1 2 7 2 3 5 2 2 2" xfId="8018" xr:uid="{00000000-0005-0000-0000-000081110000}"/>
    <cellStyle name="Heading 1 2 7 2 3 5 2 3" xfId="4511" xr:uid="{00000000-0005-0000-0000-000082110000}"/>
    <cellStyle name="Heading 1 2 7 2 3 5 2 3 2" xfId="10723" xr:uid="{00000000-0005-0000-0000-000083110000}"/>
    <cellStyle name="Heading 1 2 7 2 3 5 2 4" xfId="6098" xr:uid="{00000000-0005-0000-0000-000084110000}"/>
    <cellStyle name="Heading 1 2 7 2 3 5 2 5" xfId="7640" xr:uid="{00000000-0005-0000-0000-000085110000}"/>
    <cellStyle name="Heading 1 2 7 2 3 5 2 6" xfId="12295" xr:uid="{00000000-0005-0000-0000-000086110000}"/>
    <cellStyle name="Heading 1 2 7 2 3 5 3" xfId="2224" xr:uid="{00000000-0005-0000-0000-000087110000}"/>
    <cellStyle name="Heading 1 2 7 2 3 5 3 2" xfId="8436" xr:uid="{00000000-0005-0000-0000-000088110000}"/>
    <cellStyle name="Heading 1 2 7 2 3 5 4" xfId="3810" xr:uid="{00000000-0005-0000-0000-000089110000}"/>
    <cellStyle name="Heading 1 2 7 2 3 5 4 2" xfId="10022" xr:uid="{00000000-0005-0000-0000-00008A110000}"/>
    <cellStyle name="Heading 1 2 7 2 3 5 5" xfId="5397" xr:uid="{00000000-0005-0000-0000-00008B110000}"/>
    <cellStyle name="Heading 1 2 7 2 3 5 6" xfId="6939" xr:uid="{00000000-0005-0000-0000-00008C110000}"/>
    <cellStyle name="Heading 1 2 7 2 3 5 7" xfId="11594" xr:uid="{00000000-0005-0000-0000-00008D110000}"/>
    <cellStyle name="Heading 1 2 7 2 3 6" xfId="899" xr:uid="{00000000-0005-0000-0000-00008E110000}"/>
    <cellStyle name="Heading 1 2 7 2 3 6 2" xfId="1748" xr:uid="{00000000-0005-0000-0000-00008F110000}"/>
    <cellStyle name="Heading 1 2 7 2 3 6 2 2" xfId="7960" xr:uid="{00000000-0005-0000-0000-000090110000}"/>
    <cellStyle name="Heading 1 2 7 2 3 6 3" xfId="3982" xr:uid="{00000000-0005-0000-0000-000091110000}"/>
    <cellStyle name="Heading 1 2 7 2 3 6 3 2" xfId="10194" xr:uid="{00000000-0005-0000-0000-000092110000}"/>
    <cellStyle name="Heading 1 2 7 2 3 6 4" xfId="5569" xr:uid="{00000000-0005-0000-0000-000093110000}"/>
    <cellStyle name="Heading 1 2 7 2 3 6 5" xfId="7111" xr:uid="{00000000-0005-0000-0000-000094110000}"/>
    <cellStyle name="Heading 1 2 7 2 3 6 6" xfId="11766" xr:uid="{00000000-0005-0000-0000-000095110000}"/>
    <cellStyle name="Heading 1 2 7 2 3 7" xfId="1570" xr:uid="{00000000-0005-0000-0000-000096110000}"/>
    <cellStyle name="Heading 1 2 7 2 3 7 2" xfId="1730" xr:uid="{00000000-0005-0000-0000-000097110000}"/>
    <cellStyle name="Heading 1 2 7 2 3 7 2 2" xfId="7942" xr:uid="{00000000-0005-0000-0000-000098110000}"/>
    <cellStyle name="Heading 1 2 7 2 3 7 3" xfId="4653" xr:uid="{00000000-0005-0000-0000-000099110000}"/>
    <cellStyle name="Heading 1 2 7 2 3 7 3 2" xfId="10865" xr:uid="{00000000-0005-0000-0000-00009A110000}"/>
    <cellStyle name="Heading 1 2 7 2 3 7 4" xfId="6240" xr:uid="{00000000-0005-0000-0000-00009B110000}"/>
    <cellStyle name="Heading 1 2 7 2 3 7 5" xfId="7782" xr:uid="{00000000-0005-0000-0000-00009C110000}"/>
    <cellStyle name="Heading 1 2 7 2 3 8" xfId="2467" xr:uid="{00000000-0005-0000-0000-00009D110000}"/>
    <cellStyle name="Heading 1 2 7 2 3 8 2" xfId="8679" xr:uid="{00000000-0005-0000-0000-00009E110000}"/>
    <cellStyle name="Heading 1 2 7 2 3 9" xfId="3251" xr:uid="{00000000-0005-0000-0000-00009F110000}"/>
    <cellStyle name="Heading 1 2 7 2 3 9 2" xfId="9463" xr:uid="{00000000-0005-0000-0000-0000A0110000}"/>
    <cellStyle name="Heading 1 2 7 2 4" xfId="293" xr:uid="{00000000-0005-0000-0000-0000A1110000}"/>
    <cellStyle name="Heading 1 2 7 2 4 2" xfId="994" xr:uid="{00000000-0005-0000-0000-0000A2110000}"/>
    <cellStyle name="Heading 1 2 7 2 4 2 2" xfId="2766" xr:uid="{00000000-0005-0000-0000-0000A3110000}"/>
    <cellStyle name="Heading 1 2 7 2 4 2 2 2" xfId="8978" xr:uid="{00000000-0005-0000-0000-0000A4110000}"/>
    <cellStyle name="Heading 1 2 7 2 4 2 3" xfId="4077" xr:uid="{00000000-0005-0000-0000-0000A5110000}"/>
    <cellStyle name="Heading 1 2 7 2 4 2 3 2" xfId="10289" xr:uid="{00000000-0005-0000-0000-0000A6110000}"/>
    <cellStyle name="Heading 1 2 7 2 4 2 4" xfId="5664" xr:uid="{00000000-0005-0000-0000-0000A7110000}"/>
    <cellStyle name="Heading 1 2 7 2 4 2 5" xfId="7206" xr:uid="{00000000-0005-0000-0000-0000A8110000}"/>
    <cellStyle name="Heading 1 2 7 2 4 2 6" xfId="11861" xr:uid="{00000000-0005-0000-0000-0000A9110000}"/>
    <cellStyle name="Heading 1 2 7 2 4 3" xfId="1766" xr:uid="{00000000-0005-0000-0000-0000AA110000}"/>
    <cellStyle name="Heading 1 2 7 2 4 3 2" xfId="7978" xr:uid="{00000000-0005-0000-0000-0000AB110000}"/>
    <cellStyle name="Heading 1 2 7 2 4 4" xfId="3376" xr:uid="{00000000-0005-0000-0000-0000AC110000}"/>
    <cellStyle name="Heading 1 2 7 2 4 4 2" xfId="9588" xr:uid="{00000000-0005-0000-0000-0000AD110000}"/>
    <cellStyle name="Heading 1 2 7 2 4 5" xfId="4963" xr:uid="{00000000-0005-0000-0000-0000AE110000}"/>
    <cellStyle name="Heading 1 2 7 2 4 6" xfId="6505" xr:uid="{00000000-0005-0000-0000-0000AF110000}"/>
    <cellStyle name="Heading 1 2 7 2 4 7" xfId="11160" xr:uid="{00000000-0005-0000-0000-0000B0110000}"/>
    <cellStyle name="Heading 1 2 7 2 5" xfId="389" xr:uid="{00000000-0005-0000-0000-0000B1110000}"/>
    <cellStyle name="Heading 1 2 7 2 5 2" xfId="1090" xr:uid="{00000000-0005-0000-0000-0000B2110000}"/>
    <cellStyle name="Heading 1 2 7 2 5 2 2" xfId="3001" xr:uid="{00000000-0005-0000-0000-0000B3110000}"/>
    <cellStyle name="Heading 1 2 7 2 5 2 2 2" xfId="9213" xr:uid="{00000000-0005-0000-0000-0000B4110000}"/>
    <cellStyle name="Heading 1 2 7 2 5 2 3" xfId="4173" xr:uid="{00000000-0005-0000-0000-0000B5110000}"/>
    <cellStyle name="Heading 1 2 7 2 5 2 3 2" xfId="10385" xr:uid="{00000000-0005-0000-0000-0000B6110000}"/>
    <cellStyle name="Heading 1 2 7 2 5 2 4" xfId="5760" xr:uid="{00000000-0005-0000-0000-0000B7110000}"/>
    <cellStyle name="Heading 1 2 7 2 5 2 5" xfId="7302" xr:uid="{00000000-0005-0000-0000-0000B8110000}"/>
    <cellStyle name="Heading 1 2 7 2 5 2 6" xfId="11957" xr:uid="{00000000-0005-0000-0000-0000B9110000}"/>
    <cellStyle name="Heading 1 2 7 2 5 3" xfId="1964" xr:uid="{00000000-0005-0000-0000-0000BA110000}"/>
    <cellStyle name="Heading 1 2 7 2 5 3 2" xfId="8176" xr:uid="{00000000-0005-0000-0000-0000BB110000}"/>
    <cellStyle name="Heading 1 2 7 2 5 4" xfId="3472" xr:uid="{00000000-0005-0000-0000-0000BC110000}"/>
    <cellStyle name="Heading 1 2 7 2 5 4 2" xfId="9684" xr:uid="{00000000-0005-0000-0000-0000BD110000}"/>
    <cellStyle name="Heading 1 2 7 2 5 5" xfId="5059" xr:uid="{00000000-0005-0000-0000-0000BE110000}"/>
    <cellStyle name="Heading 1 2 7 2 5 6" xfId="6601" xr:uid="{00000000-0005-0000-0000-0000BF110000}"/>
    <cellStyle name="Heading 1 2 7 2 5 7" xfId="11256" xr:uid="{00000000-0005-0000-0000-0000C0110000}"/>
    <cellStyle name="Heading 1 2 7 2 6" xfId="527" xr:uid="{00000000-0005-0000-0000-0000C1110000}"/>
    <cellStyle name="Heading 1 2 7 2 6 2" xfId="1228" xr:uid="{00000000-0005-0000-0000-0000C2110000}"/>
    <cellStyle name="Heading 1 2 7 2 6 2 2" xfId="1940" xr:uid="{00000000-0005-0000-0000-0000C3110000}"/>
    <cellStyle name="Heading 1 2 7 2 6 2 2 2" xfId="8152" xr:uid="{00000000-0005-0000-0000-0000C4110000}"/>
    <cellStyle name="Heading 1 2 7 2 6 2 3" xfId="4311" xr:uid="{00000000-0005-0000-0000-0000C5110000}"/>
    <cellStyle name="Heading 1 2 7 2 6 2 3 2" xfId="10523" xr:uid="{00000000-0005-0000-0000-0000C6110000}"/>
    <cellStyle name="Heading 1 2 7 2 6 2 4" xfId="5898" xr:uid="{00000000-0005-0000-0000-0000C7110000}"/>
    <cellStyle name="Heading 1 2 7 2 6 2 5" xfId="7440" xr:uid="{00000000-0005-0000-0000-0000C8110000}"/>
    <cellStyle name="Heading 1 2 7 2 6 2 6" xfId="12095" xr:uid="{00000000-0005-0000-0000-0000C9110000}"/>
    <cellStyle name="Heading 1 2 7 2 6 3" xfId="2954" xr:uid="{00000000-0005-0000-0000-0000CA110000}"/>
    <cellStyle name="Heading 1 2 7 2 6 3 2" xfId="9166" xr:uid="{00000000-0005-0000-0000-0000CB110000}"/>
    <cellStyle name="Heading 1 2 7 2 6 4" xfId="3610" xr:uid="{00000000-0005-0000-0000-0000CC110000}"/>
    <cellStyle name="Heading 1 2 7 2 6 4 2" xfId="9822" xr:uid="{00000000-0005-0000-0000-0000CD110000}"/>
    <cellStyle name="Heading 1 2 7 2 6 5" xfId="5197" xr:uid="{00000000-0005-0000-0000-0000CE110000}"/>
    <cellStyle name="Heading 1 2 7 2 6 6" xfId="6739" xr:uid="{00000000-0005-0000-0000-0000CF110000}"/>
    <cellStyle name="Heading 1 2 7 2 6 7" xfId="11394" xr:uid="{00000000-0005-0000-0000-0000D0110000}"/>
    <cellStyle name="Heading 1 2 7 2 7" xfId="667" xr:uid="{00000000-0005-0000-0000-0000D1110000}"/>
    <cellStyle name="Heading 1 2 7 2 7 2" xfId="1368" xr:uid="{00000000-0005-0000-0000-0000D2110000}"/>
    <cellStyle name="Heading 1 2 7 2 7 2 2" xfId="2739" xr:uid="{00000000-0005-0000-0000-0000D3110000}"/>
    <cellStyle name="Heading 1 2 7 2 7 2 2 2" xfId="8951" xr:uid="{00000000-0005-0000-0000-0000D4110000}"/>
    <cellStyle name="Heading 1 2 7 2 7 2 3" xfId="4451" xr:uid="{00000000-0005-0000-0000-0000D5110000}"/>
    <cellStyle name="Heading 1 2 7 2 7 2 3 2" xfId="10663" xr:uid="{00000000-0005-0000-0000-0000D6110000}"/>
    <cellStyle name="Heading 1 2 7 2 7 2 4" xfId="6038" xr:uid="{00000000-0005-0000-0000-0000D7110000}"/>
    <cellStyle name="Heading 1 2 7 2 7 2 5" xfId="7580" xr:uid="{00000000-0005-0000-0000-0000D8110000}"/>
    <cellStyle name="Heading 1 2 7 2 7 2 6" xfId="12235" xr:uid="{00000000-0005-0000-0000-0000D9110000}"/>
    <cellStyle name="Heading 1 2 7 2 7 3" xfId="1975" xr:uid="{00000000-0005-0000-0000-0000DA110000}"/>
    <cellStyle name="Heading 1 2 7 2 7 3 2" xfId="8187" xr:uid="{00000000-0005-0000-0000-0000DB110000}"/>
    <cellStyle name="Heading 1 2 7 2 7 4" xfId="3750" xr:uid="{00000000-0005-0000-0000-0000DC110000}"/>
    <cellStyle name="Heading 1 2 7 2 7 4 2" xfId="9962" xr:uid="{00000000-0005-0000-0000-0000DD110000}"/>
    <cellStyle name="Heading 1 2 7 2 7 5" xfId="5337" xr:uid="{00000000-0005-0000-0000-0000DE110000}"/>
    <cellStyle name="Heading 1 2 7 2 7 6" xfId="6879" xr:uid="{00000000-0005-0000-0000-0000DF110000}"/>
    <cellStyle name="Heading 1 2 7 2 7 7" xfId="11534" xr:uid="{00000000-0005-0000-0000-0000E0110000}"/>
    <cellStyle name="Heading 1 2 7 2 8" xfId="839" xr:uid="{00000000-0005-0000-0000-0000E1110000}"/>
    <cellStyle name="Heading 1 2 7 2 8 2" xfId="2222" xr:uid="{00000000-0005-0000-0000-0000E2110000}"/>
    <cellStyle name="Heading 1 2 7 2 8 2 2" xfId="8434" xr:uid="{00000000-0005-0000-0000-0000E3110000}"/>
    <cellStyle name="Heading 1 2 7 2 8 3" xfId="3922" xr:uid="{00000000-0005-0000-0000-0000E4110000}"/>
    <cellStyle name="Heading 1 2 7 2 8 3 2" xfId="10134" xr:uid="{00000000-0005-0000-0000-0000E5110000}"/>
    <cellStyle name="Heading 1 2 7 2 8 4" xfId="5509" xr:uid="{00000000-0005-0000-0000-0000E6110000}"/>
    <cellStyle name="Heading 1 2 7 2 8 5" xfId="7051" xr:uid="{00000000-0005-0000-0000-0000E7110000}"/>
    <cellStyle name="Heading 1 2 7 2 8 6" xfId="11706" xr:uid="{00000000-0005-0000-0000-0000E8110000}"/>
    <cellStyle name="Heading 1 2 7 2 9" xfId="1510" xr:uid="{00000000-0005-0000-0000-0000E9110000}"/>
    <cellStyle name="Heading 1 2 7 2 9 2" xfId="2283" xr:uid="{00000000-0005-0000-0000-0000EA110000}"/>
    <cellStyle name="Heading 1 2 7 2 9 2 2" xfId="8495" xr:uid="{00000000-0005-0000-0000-0000EB110000}"/>
    <cellStyle name="Heading 1 2 7 2 9 3" xfId="4593" xr:uid="{00000000-0005-0000-0000-0000EC110000}"/>
    <cellStyle name="Heading 1 2 7 2 9 3 2" xfId="10805" xr:uid="{00000000-0005-0000-0000-0000ED110000}"/>
    <cellStyle name="Heading 1 2 7 2 9 4" xfId="6180" xr:uid="{00000000-0005-0000-0000-0000EE110000}"/>
    <cellStyle name="Heading 1 2 7 2 9 5" xfId="7722" xr:uid="{00000000-0005-0000-0000-0000EF110000}"/>
    <cellStyle name="Heading 1 2 7 3" xfId="145" xr:uid="{00000000-0005-0000-0000-0000F0110000}"/>
    <cellStyle name="Heading 1 2 7 3 10" xfId="4818" xr:uid="{00000000-0005-0000-0000-0000F1110000}"/>
    <cellStyle name="Heading 1 2 7 3 11" xfId="6360" xr:uid="{00000000-0005-0000-0000-0000F2110000}"/>
    <cellStyle name="Heading 1 2 7 3 12" xfId="10975" xr:uid="{00000000-0005-0000-0000-0000F3110000}"/>
    <cellStyle name="Heading 1 2 7 3 2" xfId="272" xr:uid="{00000000-0005-0000-0000-0000F4110000}"/>
    <cellStyle name="Heading 1 2 7 3 2 2" xfId="973" xr:uid="{00000000-0005-0000-0000-0000F5110000}"/>
    <cellStyle name="Heading 1 2 7 3 2 2 2" xfId="2026" xr:uid="{00000000-0005-0000-0000-0000F6110000}"/>
    <cellStyle name="Heading 1 2 7 3 2 2 2 2" xfId="8238" xr:uid="{00000000-0005-0000-0000-0000F7110000}"/>
    <cellStyle name="Heading 1 2 7 3 2 2 3" xfId="4056" xr:uid="{00000000-0005-0000-0000-0000F8110000}"/>
    <cellStyle name="Heading 1 2 7 3 2 2 3 2" xfId="10268" xr:uid="{00000000-0005-0000-0000-0000F9110000}"/>
    <cellStyle name="Heading 1 2 7 3 2 2 4" xfId="5643" xr:uid="{00000000-0005-0000-0000-0000FA110000}"/>
    <cellStyle name="Heading 1 2 7 3 2 2 5" xfId="7185" xr:uid="{00000000-0005-0000-0000-0000FB110000}"/>
    <cellStyle name="Heading 1 2 7 3 2 2 6" xfId="11840" xr:uid="{00000000-0005-0000-0000-0000FC110000}"/>
    <cellStyle name="Heading 1 2 7 3 2 3" xfId="3081" xr:uid="{00000000-0005-0000-0000-0000FD110000}"/>
    <cellStyle name="Heading 1 2 7 3 2 3 2" xfId="9293" xr:uid="{00000000-0005-0000-0000-0000FE110000}"/>
    <cellStyle name="Heading 1 2 7 3 2 4" xfId="3355" xr:uid="{00000000-0005-0000-0000-0000FF110000}"/>
    <cellStyle name="Heading 1 2 7 3 2 4 2" xfId="9567" xr:uid="{00000000-0005-0000-0000-000000120000}"/>
    <cellStyle name="Heading 1 2 7 3 2 5" xfId="4942" xr:uid="{00000000-0005-0000-0000-000001120000}"/>
    <cellStyle name="Heading 1 2 7 3 2 6" xfId="6484" xr:uid="{00000000-0005-0000-0000-000002120000}"/>
    <cellStyle name="Heading 1 2 7 3 2 7" xfId="11139" xr:uid="{00000000-0005-0000-0000-000003120000}"/>
    <cellStyle name="Heading 1 2 7 3 3" xfId="429" xr:uid="{00000000-0005-0000-0000-000004120000}"/>
    <cellStyle name="Heading 1 2 7 3 3 2" xfId="1130" xr:uid="{00000000-0005-0000-0000-000005120000}"/>
    <cellStyle name="Heading 1 2 7 3 3 2 2" xfId="1744" xr:uid="{00000000-0005-0000-0000-000006120000}"/>
    <cellStyle name="Heading 1 2 7 3 3 2 2 2" xfId="7956" xr:uid="{00000000-0005-0000-0000-000007120000}"/>
    <cellStyle name="Heading 1 2 7 3 3 2 3" xfId="4213" xr:uid="{00000000-0005-0000-0000-000008120000}"/>
    <cellStyle name="Heading 1 2 7 3 3 2 3 2" xfId="10425" xr:uid="{00000000-0005-0000-0000-000009120000}"/>
    <cellStyle name="Heading 1 2 7 3 3 2 4" xfId="5800" xr:uid="{00000000-0005-0000-0000-00000A120000}"/>
    <cellStyle name="Heading 1 2 7 3 3 2 5" xfId="7342" xr:uid="{00000000-0005-0000-0000-00000B120000}"/>
    <cellStyle name="Heading 1 2 7 3 3 2 6" xfId="11997" xr:uid="{00000000-0005-0000-0000-00000C120000}"/>
    <cellStyle name="Heading 1 2 7 3 3 3" xfId="2252" xr:uid="{00000000-0005-0000-0000-00000D120000}"/>
    <cellStyle name="Heading 1 2 7 3 3 3 2" xfId="8464" xr:uid="{00000000-0005-0000-0000-00000E120000}"/>
    <cellStyle name="Heading 1 2 7 3 3 4" xfId="3512" xr:uid="{00000000-0005-0000-0000-00000F120000}"/>
    <cellStyle name="Heading 1 2 7 3 3 4 2" xfId="9724" xr:uid="{00000000-0005-0000-0000-000010120000}"/>
    <cellStyle name="Heading 1 2 7 3 3 5" xfId="5099" xr:uid="{00000000-0005-0000-0000-000011120000}"/>
    <cellStyle name="Heading 1 2 7 3 3 6" xfId="6641" xr:uid="{00000000-0005-0000-0000-000012120000}"/>
    <cellStyle name="Heading 1 2 7 3 3 7" xfId="11296" xr:uid="{00000000-0005-0000-0000-000013120000}"/>
    <cellStyle name="Heading 1 2 7 3 4" xfId="567" xr:uid="{00000000-0005-0000-0000-000014120000}"/>
    <cellStyle name="Heading 1 2 7 3 4 2" xfId="1268" xr:uid="{00000000-0005-0000-0000-000015120000}"/>
    <cellStyle name="Heading 1 2 7 3 4 2 2" xfId="2778" xr:uid="{00000000-0005-0000-0000-000016120000}"/>
    <cellStyle name="Heading 1 2 7 3 4 2 2 2" xfId="8990" xr:uid="{00000000-0005-0000-0000-000017120000}"/>
    <cellStyle name="Heading 1 2 7 3 4 2 3" xfId="4351" xr:uid="{00000000-0005-0000-0000-000018120000}"/>
    <cellStyle name="Heading 1 2 7 3 4 2 3 2" xfId="10563" xr:uid="{00000000-0005-0000-0000-000019120000}"/>
    <cellStyle name="Heading 1 2 7 3 4 2 4" xfId="5938" xr:uid="{00000000-0005-0000-0000-00001A120000}"/>
    <cellStyle name="Heading 1 2 7 3 4 2 5" xfId="7480" xr:uid="{00000000-0005-0000-0000-00001B120000}"/>
    <cellStyle name="Heading 1 2 7 3 4 2 6" xfId="12135" xr:uid="{00000000-0005-0000-0000-00001C120000}"/>
    <cellStyle name="Heading 1 2 7 3 4 3" xfId="1779" xr:uid="{00000000-0005-0000-0000-00001D120000}"/>
    <cellStyle name="Heading 1 2 7 3 4 3 2" xfId="7991" xr:uid="{00000000-0005-0000-0000-00001E120000}"/>
    <cellStyle name="Heading 1 2 7 3 4 4" xfId="3650" xr:uid="{00000000-0005-0000-0000-00001F120000}"/>
    <cellStyle name="Heading 1 2 7 3 4 4 2" xfId="9862" xr:uid="{00000000-0005-0000-0000-000020120000}"/>
    <cellStyle name="Heading 1 2 7 3 4 5" xfId="5237" xr:uid="{00000000-0005-0000-0000-000021120000}"/>
    <cellStyle name="Heading 1 2 7 3 4 6" xfId="6779" xr:uid="{00000000-0005-0000-0000-000022120000}"/>
    <cellStyle name="Heading 1 2 7 3 4 7" xfId="11434" xr:uid="{00000000-0005-0000-0000-000023120000}"/>
    <cellStyle name="Heading 1 2 7 3 5" xfId="707" xr:uid="{00000000-0005-0000-0000-000024120000}"/>
    <cellStyle name="Heading 1 2 7 3 5 2" xfId="1408" xr:uid="{00000000-0005-0000-0000-000025120000}"/>
    <cellStyle name="Heading 1 2 7 3 5 2 2" xfId="3091" xr:uid="{00000000-0005-0000-0000-000026120000}"/>
    <cellStyle name="Heading 1 2 7 3 5 2 2 2" xfId="9303" xr:uid="{00000000-0005-0000-0000-000027120000}"/>
    <cellStyle name="Heading 1 2 7 3 5 2 3" xfId="4491" xr:uid="{00000000-0005-0000-0000-000028120000}"/>
    <cellStyle name="Heading 1 2 7 3 5 2 3 2" xfId="10703" xr:uid="{00000000-0005-0000-0000-000029120000}"/>
    <cellStyle name="Heading 1 2 7 3 5 2 4" xfId="6078" xr:uid="{00000000-0005-0000-0000-00002A120000}"/>
    <cellStyle name="Heading 1 2 7 3 5 2 5" xfId="7620" xr:uid="{00000000-0005-0000-0000-00002B120000}"/>
    <cellStyle name="Heading 1 2 7 3 5 2 6" xfId="12275" xr:uid="{00000000-0005-0000-0000-00002C120000}"/>
    <cellStyle name="Heading 1 2 7 3 5 3" xfId="2833" xr:uid="{00000000-0005-0000-0000-00002D120000}"/>
    <cellStyle name="Heading 1 2 7 3 5 3 2" xfId="9045" xr:uid="{00000000-0005-0000-0000-00002E120000}"/>
    <cellStyle name="Heading 1 2 7 3 5 4" xfId="3790" xr:uid="{00000000-0005-0000-0000-00002F120000}"/>
    <cellStyle name="Heading 1 2 7 3 5 4 2" xfId="10002" xr:uid="{00000000-0005-0000-0000-000030120000}"/>
    <cellStyle name="Heading 1 2 7 3 5 5" xfId="5377" xr:uid="{00000000-0005-0000-0000-000031120000}"/>
    <cellStyle name="Heading 1 2 7 3 5 6" xfId="6919" xr:uid="{00000000-0005-0000-0000-000032120000}"/>
    <cellStyle name="Heading 1 2 7 3 5 7" xfId="11574" xr:uid="{00000000-0005-0000-0000-000033120000}"/>
    <cellStyle name="Heading 1 2 7 3 6" xfId="879" xr:uid="{00000000-0005-0000-0000-000034120000}"/>
    <cellStyle name="Heading 1 2 7 3 6 2" xfId="3066" xr:uid="{00000000-0005-0000-0000-000035120000}"/>
    <cellStyle name="Heading 1 2 7 3 6 2 2" xfId="9278" xr:uid="{00000000-0005-0000-0000-000036120000}"/>
    <cellStyle name="Heading 1 2 7 3 6 3" xfId="3962" xr:uid="{00000000-0005-0000-0000-000037120000}"/>
    <cellStyle name="Heading 1 2 7 3 6 3 2" xfId="10174" xr:uid="{00000000-0005-0000-0000-000038120000}"/>
    <cellStyle name="Heading 1 2 7 3 6 4" xfId="5549" xr:uid="{00000000-0005-0000-0000-000039120000}"/>
    <cellStyle name="Heading 1 2 7 3 6 5" xfId="7091" xr:uid="{00000000-0005-0000-0000-00003A120000}"/>
    <cellStyle name="Heading 1 2 7 3 6 6" xfId="11109" xr:uid="{00000000-0005-0000-0000-00003B120000}"/>
    <cellStyle name="Heading 1 2 7 3 7" xfId="1550" xr:uid="{00000000-0005-0000-0000-00003C120000}"/>
    <cellStyle name="Heading 1 2 7 3 7 2" xfId="2489" xr:uid="{00000000-0005-0000-0000-00003D120000}"/>
    <cellStyle name="Heading 1 2 7 3 7 2 2" xfId="8701" xr:uid="{00000000-0005-0000-0000-00003E120000}"/>
    <cellStyle name="Heading 1 2 7 3 7 3" xfId="4633" xr:uid="{00000000-0005-0000-0000-00003F120000}"/>
    <cellStyle name="Heading 1 2 7 3 7 3 2" xfId="10845" xr:uid="{00000000-0005-0000-0000-000040120000}"/>
    <cellStyle name="Heading 1 2 7 3 7 4" xfId="6220" xr:uid="{00000000-0005-0000-0000-000041120000}"/>
    <cellStyle name="Heading 1 2 7 3 7 5" xfId="7762" xr:uid="{00000000-0005-0000-0000-000042120000}"/>
    <cellStyle name="Heading 1 2 7 3 7 6" xfId="11746" xr:uid="{00000000-0005-0000-0000-000043120000}"/>
    <cellStyle name="Heading 1 2 7 3 8" xfId="2964" xr:uid="{00000000-0005-0000-0000-000044120000}"/>
    <cellStyle name="Heading 1 2 7 3 8 2" xfId="9176" xr:uid="{00000000-0005-0000-0000-000045120000}"/>
    <cellStyle name="Heading 1 2 7 3 9" xfId="3231" xr:uid="{00000000-0005-0000-0000-000046120000}"/>
    <cellStyle name="Heading 1 2 7 3 9 2" xfId="9443" xr:uid="{00000000-0005-0000-0000-000047120000}"/>
    <cellStyle name="Heading 1 2 7 4" xfId="188" xr:uid="{00000000-0005-0000-0000-000048120000}"/>
    <cellStyle name="Heading 1 2 7 4 10" xfId="4858" xr:uid="{00000000-0005-0000-0000-000049120000}"/>
    <cellStyle name="Heading 1 2 7 4 11" xfId="6400" xr:uid="{00000000-0005-0000-0000-00004A120000}"/>
    <cellStyle name="Heading 1 2 7 4 12" xfId="11011" xr:uid="{00000000-0005-0000-0000-00004B120000}"/>
    <cellStyle name="Heading 1 2 7 4 2" xfId="239" xr:uid="{00000000-0005-0000-0000-00004C120000}"/>
    <cellStyle name="Heading 1 2 7 4 2 2" xfId="824" xr:uid="{00000000-0005-0000-0000-00004D120000}"/>
    <cellStyle name="Heading 1 2 7 4 2 2 2" xfId="1618" xr:uid="{00000000-0005-0000-0000-00004E120000}"/>
    <cellStyle name="Heading 1 2 7 4 2 2 2 2" xfId="7830" xr:uid="{00000000-0005-0000-0000-00004F120000}"/>
    <cellStyle name="Heading 1 2 7 4 2 2 3" xfId="3907" xr:uid="{00000000-0005-0000-0000-000050120000}"/>
    <cellStyle name="Heading 1 2 7 4 2 2 3 2" xfId="10119" xr:uid="{00000000-0005-0000-0000-000051120000}"/>
    <cellStyle name="Heading 1 2 7 4 2 2 4" xfId="5494" xr:uid="{00000000-0005-0000-0000-000052120000}"/>
    <cellStyle name="Heading 1 2 7 4 2 2 5" xfId="7036" xr:uid="{00000000-0005-0000-0000-000053120000}"/>
    <cellStyle name="Heading 1 2 7 4 2 2 6" xfId="11691" xr:uid="{00000000-0005-0000-0000-000054120000}"/>
    <cellStyle name="Heading 1 2 7 4 2 3" xfId="2460" xr:uid="{00000000-0005-0000-0000-000055120000}"/>
    <cellStyle name="Heading 1 2 7 4 2 3 2" xfId="8672" xr:uid="{00000000-0005-0000-0000-000056120000}"/>
    <cellStyle name="Heading 1 2 7 4 2 4" xfId="3322" xr:uid="{00000000-0005-0000-0000-000057120000}"/>
    <cellStyle name="Heading 1 2 7 4 2 4 2" xfId="9534" xr:uid="{00000000-0005-0000-0000-000058120000}"/>
    <cellStyle name="Heading 1 2 7 4 2 5" xfId="4909" xr:uid="{00000000-0005-0000-0000-000059120000}"/>
    <cellStyle name="Heading 1 2 7 4 2 6" xfId="6451" xr:uid="{00000000-0005-0000-0000-00005A120000}"/>
    <cellStyle name="Heading 1 2 7 4 2 7" xfId="11092" xr:uid="{00000000-0005-0000-0000-00005B120000}"/>
    <cellStyle name="Heading 1 2 7 4 3" xfId="469" xr:uid="{00000000-0005-0000-0000-00005C120000}"/>
    <cellStyle name="Heading 1 2 7 4 3 2" xfId="1170" xr:uid="{00000000-0005-0000-0000-00005D120000}"/>
    <cellStyle name="Heading 1 2 7 4 3 2 2" xfId="2175" xr:uid="{00000000-0005-0000-0000-00005E120000}"/>
    <cellStyle name="Heading 1 2 7 4 3 2 2 2" xfId="8387" xr:uid="{00000000-0005-0000-0000-00005F120000}"/>
    <cellStyle name="Heading 1 2 7 4 3 2 3" xfId="4253" xr:uid="{00000000-0005-0000-0000-000060120000}"/>
    <cellStyle name="Heading 1 2 7 4 3 2 3 2" xfId="10465" xr:uid="{00000000-0005-0000-0000-000061120000}"/>
    <cellStyle name="Heading 1 2 7 4 3 2 4" xfId="5840" xr:uid="{00000000-0005-0000-0000-000062120000}"/>
    <cellStyle name="Heading 1 2 7 4 3 2 5" xfId="7382" xr:uid="{00000000-0005-0000-0000-000063120000}"/>
    <cellStyle name="Heading 1 2 7 4 3 2 6" xfId="12037" xr:uid="{00000000-0005-0000-0000-000064120000}"/>
    <cellStyle name="Heading 1 2 7 4 3 3" xfId="3115" xr:uid="{00000000-0005-0000-0000-000065120000}"/>
    <cellStyle name="Heading 1 2 7 4 3 3 2" xfId="9327" xr:uid="{00000000-0005-0000-0000-000066120000}"/>
    <cellStyle name="Heading 1 2 7 4 3 4" xfId="3552" xr:uid="{00000000-0005-0000-0000-000067120000}"/>
    <cellStyle name="Heading 1 2 7 4 3 4 2" xfId="9764" xr:uid="{00000000-0005-0000-0000-000068120000}"/>
    <cellStyle name="Heading 1 2 7 4 3 5" xfId="5139" xr:uid="{00000000-0005-0000-0000-000069120000}"/>
    <cellStyle name="Heading 1 2 7 4 3 6" xfId="6681" xr:uid="{00000000-0005-0000-0000-00006A120000}"/>
    <cellStyle name="Heading 1 2 7 4 3 7" xfId="11336" xr:uid="{00000000-0005-0000-0000-00006B120000}"/>
    <cellStyle name="Heading 1 2 7 4 4" xfId="607" xr:uid="{00000000-0005-0000-0000-00006C120000}"/>
    <cellStyle name="Heading 1 2 7 4 4 2" xfId="1308" xr:uid="{00000000-0005-0000-0000-00006D120000}"/>
    <cellStyle name="Heading 1 2 7 4 4 2 2" xfId="3074" xr:uid="{00000000-0005-0000-0000-00006E120000}"/>
    <cellStyle name="Heading 1 2 7 4 4 2 2 2" xfId="9286" xr:uid="{00000000-0005-0000-0000-00006F120000}"/>
    <cellStyle name="Heading 1 2 7 4 4 2 3" xfId="4391" xr:uid="{00000000-0005-0000-0000-000070120000}"/>
    <cellStyle name="Heading 1 2 7 4 4 2 3 2" xfId="10603" xr:uid="{00000000-0005-0000-0000-000071120000}"/>
    <cellStyle name="Heading 1 2 7 4 4 2 4" xfId="5978" xr:uid="{00000000-0005-0000-0000-000072120000}"/>
    <cellStyle name="Heading 1 2 7 4 4 2 5" xfId="7520" xr:uid="{00000000-0005-0000-0000-000073120000}"/>
    <cellStyle name="Heading 1 2 7 4 4 2 6" xfId="12175" xr:uid="{00000000-0005-0000-0000-000074120000}"/>
    <cellStyle name="Heading 1 2 7 4 4 3" xfId="2267" xr:uid="{00000000-0005-0000-0000-000075120000}"/>
    <cellStyle name="Heading 1 2 7 4 4 3 2" xfId="8479" xr:uid="{00000000-0005-0000-0000-000076120000}"/>
    <cellStyle name="Heading 1 2 7 4 4 4" xfId="3690" xr:uid="{00000000-0005-0000-0000-000077120000}"/>
    <cellStyle name="Heading 1 2 7 4 4 4 2" xfId="9902" xr:uid="{00000000-0005-0000-0000-000078120000}"/>
    <cellStyle name="Heading 1 2 7 4 4 5" xfId="5277" xr:uid="{00000000-0005-0000-0000-000079120000}"/>
    <cellStyle name="Heading 1 2 7 4 4 6" xfId="6819" xr:uid="{00000000-0005-0000-0000-00007A120000}"/>
    <cellStyle name="Heading 1 2 7 4 4 7" xfId="11474" xr:uid="{00000000-0005-0000-0000-00007B120000}"/>
    <cellStyle name="Heading 1 2 7 4 5" xfId="747" xr:uid="{00000000-0005-0000-0000-00007C120000}"/>
    <cellStyle name="Heading 1 2 7 4 5 2" xfId="1448" xr:uid="{00000000-0005-0000-0000-00007D120000}"/>
    <cellStyle name="Heading 1 2 7 4 5 2 2" xfId="2387" xr:uid="{00000000-0005-0000-0000-00007E120000}"/>
    <cellStyle name="Heading 1 2 7 4 5 2 2 2" xfId="8599" xr:uid="{00000000-0005-0000-0000-00007F120000}"/>
    <cellStyle name="Heading 1 2 7 4 5 2 3" xfId="4531" xr:uid="{00000000-0005-0000-0000-000080120000}"/>
    <cellStyle name="Heading 1 2 7 4 5 2 3 2" xfId="10743" xr:uid="{00000000-0005-0000-0000-000081120000}"/>
    <cellStyle name="Heading 1 2 7 4 5 2 4" xfId="6118" xr:uid="{00000000-0005-0000-0000-000082120000}"/>
    <cellStyle name="Heading 1 2 7 4 5 2 5" xfId="7660" xr:uid="{00000000-0005-0000-0000-000083120000}"/>
    <cellStyle name="Heading 1 2 7 4 5 2 6" xfId="12315" xr:uid="{00000000-0005-0000-0000-000084120000}"/>
    <cellStyle name="Heading 1 2 7 4 5 3" xfId="3007" xr:uid="{00000000-0005-0000-0000-000085120000}"/>
    <cellStyle name="Heading 1 2 7 4 5 3 2" xfId="9219" xr:uid="{00000000-0005-0000-0000-000086120000}"/>
    <cellStyle name="Heading 1 2 7 4 5 4" xfId="3830" xr:uid="{00000000-0005-0000-0000-000087120000}"/>
    <cellStyle name="Heading 1 2 7 4 5 4 2" xfId="10042" xr:uid="{00000000-0005-0000-0000-000088120000}"/>
    <cellStyle name="Heading 1 2 7 4 5 5" xfId="5417" xr:uid="{00000000-0005-0000-0000-000089120000}"/>
    <cellStyle name="Heading 1 2 7 4 5 6" xfId="6959" xr:uid="{00000000-0005-0000-0000-00008A120000}"/>
    <cellStyle name="Heading 1 2 7 4 5 7" xfId="11614" xr:uid="{00000000-0005-0000-0000-00008B120000}"/>
    <cellStyle name="Heading 1 2 7 4 6" xfId="919" xr:uid="{00000000-0005-0000-0000-00008C120000}"/>
    <cellStyle name="Heading 1 2 7 4 6 2" xfId="2632" xr:uid="{00000000-0005-0000-0000-00008D120000}"/>
    <cellStyle name="Heading 1 2 7 4 6 2 2" xfId="8844" xr:uid="{00000000-0005-0000-0000-00008E120000}"/>
    <cellStyle name="Heading 1 2 7 4 6 3" xfId="4002" xr:uid="{00000000-0005-0000-0000-00008F120000}"/>
    <cellStyle name="Heading 1 2 7 4 6 3 2" xfId="10214" xr:uid="{00000000-0005-0000-0000-000090120000}"/>
    <cellStyle name="Heading 1 2 7 4 6 4" xfId="5589" xr:uid="{00000000-0005-0000-0000-000091120000}"/>
    <cellStyle name="Heading 1 2 7 4 6 5" xfId="7131" xr:uid="{00000000-0005-0000-0000-000092120000}"/>
    <cellStyle name="Heading 1 2 7 4 6 6" xfId="11786" xr:uid="{00000000-0005-0000-0000-000093120000}"/>
    <cellStyle name="Heading 1 2 7 4 7" xfId="1590" xr:uid="{00000000-0005-0000-0000-000094120000}"/>
    <cellStyle name="Heading 1 2 7 4 7 2" xfId="1846" xr:uid="{00000000-0005-0000-0000-000095120000}"/>
    <cellStyle name="Heading 1 2 7 4 7 2 2" xfId="8058" xr:uid="{00000000-0005-0000-0000-000096120000}"/>
    <cellStyle name="Heading 1 2 7 4 7 3" xfId="4673" xr:uid="{00000000-0005-0000-0000-000097120000}"/>
    <cellStyle name="Heading 1 2 7 4 7 3 2" xfId="10885" xr:uid="{00000000-0005-0000-0000-000098120000}"/>
    <cellStyle name="Heading 1 2 7 4 7 4" xfId="6260" xr:uid="{00000000-0005-0000-0000-000099120000}"/>
    <cellStyle name="Heading 1 2 7 4 7 5" xfId="7802" xr:uid="{00000000-0005-0000-0000-00009A120000}"/>
    <cellStyle name="Heading 1 2 7 4 8" xfId="2363" xr:uid="{00000000-0005-0000-0000-00009B120000}"/>
    <cellStyle name="Heading 1 2 7 4 8 2" xfId="8575" xr:uid="{00000000-0005-0000-0000-00009C120000}"/>
    <cellStyle name="Heading 1 2 7 4 9" xfId="3271" xr:uid="{00000000-0005-0000-0000-00009D120000}"/>
    <cellStyle name="Heading 1 2 7 4 9 2" xfId="9483" xr:uid="{00000000-0005-0000-0000-00009E120000}"/>
    <cellStyle name="Heading 1 2 7 5" xfId="125" xr:uid="{00000000-0005-0000-0000-00009F120000}"/>
    <cellStyle name="Heading 1 2 7 5 10" xfId="4798" xr:uid="{00000000-0005-0000-0000-0000A0120000}"/>
    <cellStyle name="Heading 1 2 7 5 11" xfId="6340" xr:uid="{00000000-0005-0000-0000-0000A1120000}"/>
    <cellStyle name="Heading 1 2 7 5 12" xfId="11012" xr:uid="{00000000-0005-0000-0000-0000A2120000}"/>
    <cellStyle name="Heading 1 2 7 5 2" xfId="353" xr:uid="{00000000-0005-0000-0000-0000A3120000}"/>
    <cellStyle name="Heading 1 2 7 5 2 2" xfId="1054" xr:uid="{00000000-0005-0000-0000-0000A4120000}"/>
    <cellStyle name="Heading 1 2 7 5 2 2 2" xfId="3160" xr:uid="{00000000-0005-0000-0000-0000A5120000}"/>
    <cellStyle name="Heading 1 2 7 5 2 2 2 2" xfId="9372" xr:uid="{00000000-0005-0000-0000-0000A6120000}"/>
    <cellStyle name="Heading 1 2 7 5 2 2 3" xfId="4137" xr:uid="{00000000-0005-0000-0000-0000A7120000}"/>
    <cellStyle name="Heading 1 2 7 5 2 2 3 2" xfId="10349" xr:uid="{00000000-0005-0000-0000-0000A8120000}"/>
    <cellStyle name="Heading 1 2 7 5 2 2 4" xfId="5724" xr:uid="{00000000-0005-0000-0000-0000A9120000}"/>
    <cellStyle name="Heading 1 2 7 5 2 2 5" xfId="7266" xr:uid="{00000000-0005-0000-0000-0000AA120000}"/>
    <cellStyle name="Heading 1 2 7 5 2 2 6" xfId="11921" xr:uid="{00000000-0005-0000-0000-0000AB120000}"/>
    <cellStyle name="Heading 1 2 7 5 2 3" xfId="2802" xr:uid="{00000000-0005-0000-0000-0000AC120000}"/>
    <cellStyle name="Heading 1 2 7 5 2 3 2" xfId="9014" xr:uid="{00000000-0005-0000-0000-0000AD120000}"/>
    <cellStyle name="Heading 1 2 7 5 2 4" xfId="3436" xr:uid="{00000000-0005-0000-0000-0000AE120000}"/>
    <cellStyle name="Heading 1 2 7 5 2 4 2" xfId="9648" xr:uid="{00000000-0005-0000-0000-0000AF120000}"/>
    <cellStyle name="Heading 1 2 7 5 2 5" xfId="5023" xr:uid="{00000000-0005-0000-0000-0000B0120000}"/>
    <cellStyle name="Heading 1 2 7 5 2 6" xfId="6565" xr:uid="{00000000-0005-0000-0000-0000B1120000}"/>
    <cellStyle name="Heading 1 2 7 5 2 7" xfId="11220" xr:uid="{00000000-0005-0000-0000-0000B2120000}"/>
    <cellStyle name="Heading 1 2 7 5 3" xfId="409" xr:uid="{00000000-0005-0000-0000-0000B3120000}"/>
    <cellStyle name="Heading 1 2 7 5 3 2" xfId="1110" xr:uid="{00000000-0005-0000-0000-0000B4120000}"/>
    <cellStyle name="Heading 1 2 7 5 3 2 2" xfId="3062" xr:uid="{00000000-0005-0000-0000-0000B5120000}"/>
    <cellStyle name="Heading 1 2 7 5 3 2 2 2" xfId="9274" xr:uid="{00000000-0005-0000-0000-0000B6120000}"/>
    <cellStyle name="Heading 1 2 7 5 3 2 3" xfId="4193" xr:uid="{00000000-0005-0000-0000-0000B7120000}"/>
    <cellStyle name="Heading 1 2 7 5 3 2 3 2" xfId="10405" xr:uid="{00000000-0005-0000-0000-0000B8120000}"/>
    <cellStyle name="Heading 1 2 7 5 3 2 4" xfId="5780" xr:uid="{00000000-0005-0000-0000-0000B9120000}"/>
    <cellStyle name="Heading 1 2 7 5 3 2 5" xfId="7322" xr:uid="{00000000-0005-0000-0000-0000BA120000}"/>
    <cellStyle name="Heading 1 2 7 5 3 2 6" xfId="11977" xr:uid="{00000000-0005-0000-0000-0000BB120000}"/>
    <cellStyle name="Heading 1 2 7 5 3 3" xfId="2745" xr:uid="{00000000-0005-0000-0000-0000BC120000}"/>
    <cellStyle name="Heading 1 2 7 5 3 3 2" xfId="8957" xr:uid="{00000000-0005-0000-0000-0000BD120000}"/>
    <cellStyle name="Heading 1 2 7 5 3 4" xfId="3492" xr:uid="{00000000-0005-0000-0000-0000BE120000}"/>
    <cellStyle name="Heading 1 2 7 5 3 4 2" xfId="9704" xr:uid="{00000000-0005-0000-0000-0000BF120000}"/>
    <cellStyle name="Heading 1 2 7 5 3 5" xfId="5079" xr:uid="{00000000-0005-0000-0000-0000C0120000}"/>
    <cellStyle name="Heading 1 2 7 5 3 6" xfId="6621" xr:uid="{00000000-0005-0000-0000-0000C1120000}"/>
    <cellStyle name="Heading 1 2 7 5 3 7" xfId="11276" xr:uid="{00000000-0005-0000-0000-0000C2120000}"/>
    <cellStyle name="Heading 1 2 7 5 4" xfId="547" xr:uid="{00000000-0005-0000-0000-0000C3120000}"/>
    <cellStyle name="Heading 1 2 7 5 4 2" xfId="1248" xr:uid="{00000000-0005-0000-0000-0000C4120000}"/>
    <cellStyle name="Heading 1 2 7 5 4 2 2" xfId="2723" xr:uid="{00000000-0005-0000-0000-0000C5120000}"/>
    <cellStyle name="Heading 1 2 7 5 4 2 2 2" xfId="8935" xr:uid="{00000000-0005-0000-0000-0000C6120000}"/>
    <cellStyle name="Heading 1 2 7 5 4 2 3" xfId="4331" xr:uid="{00000000-0005-0000-0000-0000C7120000}"/>
    <cellStyle name="Heading 1 2 7 5 4 2 3 2" xfId="10543" xr:uid="{00000000-0005-0000-0000-0000C8120000}"/>
    <cellStyle name="Heading 1 2 7 5 4 2 4" xfId="5918" xr:uid="{00000000-0005-0000-0000-0000C9120000}"/>
    <cellStyle name="Heading 1 2 7 5 4 2 5" xfId="7460" xr:uid="{00000000-0005-0000-0000-0000CA120000}"/>
    <cellStyle name="Heading 1 2 7 5 4 2 6" xfId="12115" xr:uid="{00000000-0005-0000-0000-0000CB120000}"/>
    <cellStyle name="Heading 1 2 7 5 4 3" xfId="2457" xr:uid="{00000000-0005-0000-0000-0000CC120000}"/>
    <cellStyle name="Heading 1 2 7 5 4 3 2" xfId="8669" xr:uid="{00000000-0005-0000-0000-0000CD120000}"/>
    <cellStyle name="Heading 1 2 7 5 4 4" xfId="3630" xr:uid="{00000000-0005-0000-0000-0000CE120000}"/>
    <cellStyle name="Heading 1 2 7 5 4 4 2" xfId="9842" xr:uid="{00000000-0005-0000-0000-0000CF120000}"/>
    <cellStyle name="Heading 1 2 7 5 4 5" xfId="5217" xr:uid="{00000000-0005-0000-0000-0000D0120000}"/>
    <cellStyle name="Heading 1 2 7 5 4 6" xfId="6759" xr:uid="{00000000-0005-0000-0000-0000D1120000}"/>
    <cellStyle name="Heading 1 2 7 5 4 7" xfId="11414" xr:uid="{00000000-0005-0000-0000-0000D2120000}"/>
    <cellStyle name="Heading 1 2 7 5 5" xfId="687" xr:uid="{00000000-0005-0000-0000-0000D3120000}"/>
    <cellStyle name="Heading 1 2 7 5 5 2" xfId="1388" xr:uid="{00000000-0005-0000-0000-0000D4120000}"/>
    <cellStyle name="Heading 1 2 7 5 5 2 2" xfId="2932" xr:uid="{00000000-0005-0000-0000-0000D5120000}"/>
    <cellStyle name="Heading 1 2 7 5 5 2 2 2" xfId="9144" xr:uid="{00000000-0005-0000-0000-0000D6120000}"/>
    <cellStyle name="Heading 1 2 7 5 5 2 3" xfId="4471" xr:uid="{00000000-0005-0000-0000-0000D7120000}"/>
    <cellStyle name="Heading 1 2 7 5 5 2 3 2" xfId="10683" xr:uid="{00000000-0005-0000-0000-0000D8120000}"/>
    <cellStyle name="Heading 1 2 7 5 5 2 4" xfId="6058" xr:uid="{00000000-0005-0000-0000-0000D9120000}"/>
    <cellStyle name="Heading 1 2 7 5 5 2 5" xfId="7600" xr:uid="{00000000-0005-0000-0000-0000DA120000}"/>
    <cellStyle name="Heading 1 2 7 5 5 2 6" xfId="12255" xr:uid="{00000000-0005-0000-0000-0000DB120000}"/>
    <cellStyle name="Heading 1 2 7 5 5 3" xfId="2127" xr:uid="{00000000-0005-0000-0000-0000DC120000}"/>
    <cellStyle name="Heading 1 2 7 5 5 3 2" xfId="8339" xr:uid="{00000000-0005-0000-0000-0000DD120000}"/>
    <cellStyle name="Heading 1 2 7 5 5 4" xfId="3770" xr:uid="{00000000-0005-0000-0000-0000DE120000}"/>
    <cellStyle name="Heading 1 2 7 5 5 4 2" xfId="9982" xr:uid="{00000000-0005-0000-0000-0000DF120000}"/>
    <cellStyle name="Heading 1 2 7 5 5 5" xfId="5357" xr:uid="{00000000-0005-0000-0000-0000E0120000}"/>
    <cellStyle name="Heading 1 2 7 5 5 6" xfId="6899" xr:uid="{00000000-0005-0000-0000-0000E1120000}"/>
    <cellStyle name="Heading 1 2 7 5 5 7" xfId="11554" xr:uid="{00000000-0005-0000-0000-0000E2120000}"/>
    <cellStyle name="Heading 1 2 7 5 6" xfId="859" xr:uid="{00000000-0005-0000-0000-0000E3120000}"/>
    <cellStyle name="Heading 1 2 7 5 6 2" xfId="3005" xr:uid="{00000000-0005-0000-0000-0000E4120000}"/>
    <cellStyle name="Heading 1 2 7 5 6 2 2" xfId="9217" xr:uid="{00000000-0005-0000-0000-0000E5120000}"/>
    <cellStyle name="Heading 1 2 7 5 6 3" xfId="3942" xr:uid="{00000000-0005-0000-0000-0000E6120000}"/>
    <cellStyle name="Heading 1 2 7 5 6 3 2" xfId="10154" xr:uid="{00000000-0005-0000-0000-0000E7120000}"/>
    <cellStyle name="Heading 1 2 7 5 6 4" xfId="5529" xr:uid="{00000000-0005-0000-0000-0000E8120000}"/>
    <cellStyle name="Heading 1 2 7 5 6 5" xfId="7071" xr:uid="{00000000-0005-0000-0000-0000E9120000}"/>
    <cellStyle name="Heading 1 2 7 5 6 6" xfId="11726" xr:uid="{00000000-0005-0000-0000-0000EA120000}"/>
    <cellStyle name="Heading 1 2 7 5 7" xfId="1530" xr:uid="{00000000-0005-0000-0000-0000EB120000}"/>
    <cellStyle name="Heading 1 2 7 5 7 2" xfId="2908" xr:uid="{00000000-0005-0000-0000-0000EC120000}"/>
    <cellStyle name="Heading 1 2 7 5 7 2 2" xfId="9120" xr:uid="{00000000-0005-0000-0000-0000ED120000}"/>
    <cellStyle name="Heading 1 2 7 5 7 3" xfId="4613" xr:uid="{00000000-0005-0000-0000-0000EE120000}"/>
    <cellStyle name="Heading 1 2 7 5 7 3 2" xfId="10825" xr:uid="{00000000-0005-0000-0000-0000EF120000}"/>
    <cellStyle name="Heading 1 2 7 5 7 4" xfId="6200" xr:uid="{00000000-0005-0000-0000-0000F0120000}"/>
    <cellStyle name="Heading 1 2 7 5 7 5" xfId="7742" xr:uid="{00000000-0005-0000-0000-0000F1120000}"/>
    <cellStyle name="Heading 1 2 7 5 8" xfId="2807" xr:uid="{00000000-0005-0000-0000-0000F2120000}"/>
    <cellStyle name="Heading 1 2 7 5 8 2" xfId="9019" xr:uid="{00000000-0005-0000-0000-0000F3120000}"/>
    <cellStyle name="Heading 1 2 7 5 9" xfId="3211" xr:uid="{00000000-0005-0000-0000-0000F4120000}"/>
    <cellStyle name="Heading 1 2 7 5 9 2" xfId="9423" xr:uid="{00000000-0005-0000-0000-0000F5120000}"/>
    <cellStyle name="Heading 1 2 7 6" xfId="240" xr:uid="{00000000-0005-0000-0000-0000F6120000}"/>
    <cellStyle name="Heading 1 2 7 6 2" xfId="825" xr:uid="{00000000-0005-0000-0000-0000F7120000}"/>
    <cellStyle name="Heading 1 2 7 6 2 2" xfId="1645" xr:uid="{00000000-0005-0000-0000-0000F8120000}"/>
    <cellStyle name="Heading 1 2 7 6 2 2 2" xfId="7857" xr:uid="{00000000-0005-0000-0000-0000F9120000}"/>
    <cellStyle name="Heading 1 2 7 6 2 3" xfId="3908" xr:uid="{00000000-0005-0000-0000-0000FA120000}"/>
    <cellStyle name="Heading 1 2 7 6 2 3 2" xfId="10120" xr:uid="{00000000-0005-0000-0000-0000FB120000}"/>
    <cellStyle name="Heading 1 2 7 6 2 4" xfId="5495" xr:uid="{00000000-0005-0000-0000-0000FC120000}"/>
    <cellStyle name="Heading 1 2 7 6 2 5" xfId="7037" xr:uid="{00000000-0005-0000-0000-0000FD120000}"/>
    <cellStyle name="Heading 1 2 7 6 2 6" xfId="11692" xr:uid="{00000000-0005-0000-0000-0000FE120000}"/>
    <cellStyle name="Heading 1 2 7 6 3" xfId="2977" xr:uid="{00000000-0005-0000-0000-0000FF120000}"/>
    <cellStyle name="Heading 1 2 7 6 3 2" xfId="9189" xr:uid="{00000000-0005-0000-0000-000000130000}"/>
    <cellStyle name="Heading 1 2 7 6 4" xfId="3323" xr:uid="{00000000-0005-0000-0000-000001130000}"/>
    <cellStyle name="Heading 1 2 7 6 4 2" xfId="9535" xr:uid="{00000000-0005-0000-0000-000002130000}"/>
    <cellStyle name="Heading 1 2 7 6 5" xfId="4910" xr:uid="{00000000-0005-0000-0000-000003130000}"/>
    <cellStyle name="Heading 1 2 7 6 6" xfId="6452" xr:uid="{00000000-0005-0000-0000-000004130000}"/>
    <cellStyle name="Heading 1 2 7 6 7" xfId="11093" xr:uid="{00000000-0005-0000-0000-000005130000}"/>
    <cellStyle name="Heading 1 2 7 7" xfId="369" xr:uid="{00000000-0005-0000-0000-000006130000}"/>
    <cellStyle name="Heading 1 2 7 7 2" xfId="1070" xr:uid="{00000000-0005-0000-0000-000007130000}"/>
    <cellStyle name="Heading 1 2 7 7 2 2" xfId="2218" xr:uid="{00000000-0005-0000-0000-000008130000}"/>
    <cellStyle name="Heading 1 2 7 7 2 2 2" xfId="8430" xr:uid="{00000000-0005-0000-0000-000009130000}"/>
    <cellStyle name="Heading 1 2 7 7 2 3" xfId="4153" xr:uid="{00000000-0005-0000-0000-00000A130000}"/>
    <cellStyle name="Heading 1 2 7 7 2 3 2" xfId="10365" xr:uid="{00000000-0005-0000-0000-00000B130000}"/>
    <cellStyle name="Heading 1 2 7 7 2 4" xfId="5740" xr:uid="{00000000-0005-0000-0000-00000C130000}"/>
    <cellStyle name="Heading 1 2 7 7 2 5" xfId="7282" xr:uid="{00000000-0005-0000-0000-00000D130000}"/>
    <cellStyle name="Heading 1 2 7 7 2 6" xfId="11937" xr:uid="{00000000-0005-0000-0000-00000E130000}"/>
    <cellStyle name="Heading 1 2 7 7 3" xfId="1882" xr:uid="{00000000-0005-0000-0000-00000F130000}"/>
    <cellStyle name="Heading 1 2 7 7 3 2" xfId="8094" xr:uid="{00000000-0005-0000-0000-000010130000}"/>
    <cellStyle name="Heading 1 2 7 7 4" xfId="3452" xr:uid="{00000000-0005-0000-0000-000011130000}"/>
    <cellStyle name="Heading 1 2 7 7 4 2" xfId="9664" xr:uid="{00000000-0005-0000-0000-000012130000}"/>
    <cellStyle name="Heading 1 2 7 7 5" xfId="5039" xr:uid="{00000000-0005-0000-0000-000013130000}"/>
    <cellStyle name="Heading 1 2 7 7 6" xfId="6581" xr:uid="{00000000-0005-0000-0000-000014130000}"/>
    <cellStyle name="Heading 1 2 7 7 7" xfId="11236" xr:uid="{00000000-0005-0000-0000-000015130000}"/>
    <cellStyle name="Heading 1 2 7 8" xfId="507" xr:uid="{00000000-0005-0000-0000-000016130000}"/>
    <cellStyle name="Heading 1 2 7 8 2" xfId="1208" xr:uid="{00000000-0005-0000-0000-000017130000}"/>
    <cellStyle name="Heading 1 2 7 8 2 2" xfId="3156" xr:uid="{00000000-0005-0000-0000-000018130000}"/>
    <cellStyle name="Heading 1 2 7 8 2 2 2" xfId="9368" xr:uid="{00000000-0005-0000-0000-000019130000}"/>
    <cellStyle name="Heading 1 2 7 8 2 3" xfId="4291" xr:uid="{00000000-0005-0000-0000-00001A130000}"/>
    <cellStyle name="Heading 1 2 7 8 2 3 2" xfId="10503" xr:uid="{00000000-0005-0000-0000-00001B130000}"/>
    <cellStyle name="Heading 1 2 7 8 2 4" xfId="5878" xr:uid="{00000000-0005-0000-0000-00001C130000}"/>
    <cellStyle name="Heading 1 2 7 8 2 5" xfId="7420" xr:uid="{00000000-0005-0000-0000-00001D130000}"/>
    <cellStyle name="Heading 1 2 7 8 2 6" xfId="12075" xr:uid="{00000000-0005-0000-0000-00001E130000}"/>
    <cellStyle name="Heading 1 2 7 8 3" xfId="2797" xr:uid="{00000000-0005-0000-0000-00001F130000}"/>
    <cellStyle name="Heading 1 2 7 8 3 2" xfId="9009" xr:uid="{00000000-0005-0000-0000-000020130000}"/>
    <cellStyle name="Heading 1 2 7 8 4" xfId="3590" xr:uid="{00000000-0005-0000-0000-000021130000}"/>
    <cellStyle name="Heading 1 2 7 8 4 2" xfId="9802" xr:uid="{00000000-0005-0000-0000-000022130000}"/>
    <cellStyle name="Heading 1 2 7 8 5" xfId="5177" xr:uid="{00000000-0005-0000-0000-000023130000}"/>
    <cellStyle name="Heading 1 2 7 8 6" xfId="6719" xr:uid="{00000000-0005-0000-0000-000024130000}"/>
    <cellStyle name="Heading 1 2 7 8 7" xfId="11374" xr:uid="{00000000-0005-0000-0000-000025130000}"/>
    <cellStyle name="Heading 1 2 7 9" xfId="647" xr:uid="{00000000-0005-0000-0000-000026130000}"/>
    <cellStyle name="Heading 1 2 7 9 2" xfId="1348" xr:uid="{00000000-0005-0000-0000-000027130000}"/>
    <cellStyle name="Heading 1 2 7 9 2 2" xfId="1958" xr:uid="{00000000-0005-0000-0000-000028130000}"/>
    <cellStyle name="Heading 1 2 7 9 2 2 2" xfId="8170" xr:uid="{00000000-0005-0000-0000-000029130000}"/>
    <cellStyle name="Heading 1 2 7 9 2 3" xfId="4431" xr:uid="{00000000-0005-0000-0000-00002A130000}"/>
    <cellStyle name="Heading 1 2 7 9 2 3 2" xfId="10643" xr:uid="{00000000-0005-0000-0000-00002B130000}"/>
    <cellStyle name="Heading 1 2 7 9 2 4" xfId="6018" xr:uid="{00000000-0005-0000-0000-00002C130000}"/>
    <cellStyle name="Heading 1 2 7 9 2 5" xfId="7560" xr:uid="{00000000-0005-0000-0000-00002D130000}"/>
    <cellStyle name="Heading 1 2 7 9 2 6" xfId="12215" xr:uid="{00000000-0005-0000-0000-00002E130000}"/>
    <cellStyle name="Heading 1 2 7 9 3" xfId="3033" xr:uid="{00000000-0005-0000-0000-00002F130000}"/>
    <cellStyle name="Heading 1 2 7 9 3 2" xfId="9245" xr:uid="{00000000-0005-0000-0000-000030130000}"/>
    <cellStyle name="Heading 1 2 7 9 4" xfId="3730" xr:uid="{00000000-0005-0000-0000-000031130000}"/>
    <cellStyle name="Heading 1 2 7 9 4 2" xfId="9942" xr:uid="{00000000-0005-0000-0000-000032130000}"/>
    <cellStyle name="Heading 1 2 7 9 5" xfId="5317" xr:uid="{00000000-0005-0000-0000-000033130000}"/>
    <cellStyle name="Heading 1 2 7 9 6" xfId="6859" xr:uid="{00000000-0005-0000-0000-000034130000}"/>
    <cellStyle name="Heading 1 2 7 9 7" xfId="11514" xr:uid="{00000000-0005-0000-0000-000035130000}"/>
    <cellStyle name="Heading 1 2 8" xfId="53" xr:uid="{00000000-0005-0000-0000-000036130000}"/>
    <cellStyle name="Heading 1 2 8 10" xfId="794" xr:uid="{00000000-0005-0000-0000-000037130000}"/>
    <cellStyle name="Heading 1 2 8 10 2" xfId="2754" xr:uid="{00000000-0005-0000-0000-000038130000}"/>
    <cellStyle name="Heading 1 2 8 10 2 2" xfId="8966" xr:uid="{00000000-0005-0000-0000-000039130000}"/>
    <cellStyle name="Heading 1 2 8 10 3" xfId="3877" xr:uid="{00000000-0005-0000-0000-00003A130000}"/>
    <cellStyle name="Heading 1 2 8 10 3 2" xfId="10089" xr:uid="{00000000-0005-0000-0000-00003B130000}"/>
    <cellStyle name="Heading 1 2 8 10 4" xfId="5464" xr:uid="{00000000-0005-0000-0000-00003C130000}"/>
    <cellStyle name="Heading 1 2 8 10 5" xfId="7006" xr:uid="{00000000-0005-0000-0000-00003D130000}"/>
    <cellStyle name="Heading 1 2 8 10 6" xfId="11661" xr:uid="{00000000-0005-0000-0000-00003E130000}"/>
    <cellStyle name="Heading 1 2 8 11" xfId="1491" xr:uid="{00000000-0005-0000-0000-00003F130000}"/>
    <cellStyle name="Heading 1 2 8 11 2" xfId="2126" xr:uid="{00000000-0005-0000-0000-000040130000}"/>
    <cellStyle name="Heading 1 2 8 11 2 2" xfId="8338" xr:uid="{00000000-0005-0000-0000-000041130000}"/>
    <cellStyle name="Heading 1 2 8 11 3" xfId="4574" xr:uid="{00000000-0005-0000-0000-000042130000}"/>
    <cellStyle name="Heading 1 2 8 11 3 2" xfId="10786" xr:uid="{00000000-0005-0000-0000-000043130000}"/>
    <cellStyle name="Heading 1 2 8 11 4" xfId="6161" xr:uid="{00000000-0005-0000-0000-000044130000}"/>
    <cellStyle name="Heading 1 2 8 11 5" xfId="7703" xr:uid="{00000000-0005-0000-0000-000045130000}"/>
    <cellStyle name="Heading 1 2 8 12" xfId="2300" xr:uid="{00000000-0005-0000-0000-000046130000}"/>
    <cellStyle name="Heading 1 2 8 12 2" xfId="8512" xr:uid="{00000000-0005-0000-0000-000047130000}"/>
    <cellStyle name="Heading 1 2 8 13" xfId="3176" xr:uid="{00000000-0005-0000-0000-000048130000}"/>
    <cellStyle name="Heading 1 2 8 13 2" xfId="9388" xr:uid="{00000000-0005-0000-0000-000049130000}"/>
    <cellStyle name="Heading 1 2 8 14" xfId="4732" xr:uid="{00000000-0005-0000-0000-00004A130000}"/>
    <cellStyle name="Heading 1 2 8 14 2" xfId="10930" xr:uid="{00000000-0005-0000-0000-00004B130000}"/>
    <cellStyle name="Heading 1 2 8 15" xfId="87" xr:uid="{00000000-0005-0000-0000-00004C130000}"/>
    <cellStyle name="Heading 1 2 8 16" xfId="4763" xr:uid="{00000000-0005-0000-0000-00004D130000}"/>
    <cellStyle name="Heading 1 2 8 17" xfId="6305" xr:uid="{00000000-0005-0000-0000-00004E130000}"/>
    <cellStyle name="Heading 1 2 8 18" xfId="10950" xr:uid="{00000000-0005-0000-0000-00004F130000}"/>
    <cellStyle name="Heading 1 2 8 2" xfId="106" xr:uid="{00000000-0005-0000-0000-000050130000}"/>
    <cellStyle name="Heading 1 2 8 2 10" xfId="2607" xr:uid="{00000000-0005-0000-0000-000051130000}"/>
    <cellStyle name="Heading 1 2 8 2 10 2" xfId="8819" xr:uid="{00000000-0005-0000-0000-000052130000}"/>
    <cellStyle name="Heading 1 2 8 2 11" xfId="3192" xr:uid="{00000000-0005-0000-0000-000053130000}"/>
    <cellStyle name="Heading 1 2 8 2 11 2" xfId="9404" xr:uid="{00000000-0005-0000-0000-000054130000}"/>
    <cellStyle name="Heading 1 2 8 2 12" xfId="4779" xr:uid="{00000000-0005-0000-0000-000055130000}"/>
    <cellStyle name="Heading 1 2 8 2 13" xfId="6321" xr:uid="{00000000-0005-0000-0000-000056130000}"/>
    <cellStyle name="Heading 1 2 8 2 14" xfId="10962" xr:uid="{00000000-0005-0000-0000-000057130000}"/>
    <cellStyle name="Heading 1 2 8 2 2" xfId="209" xr:uid="{00000000-0005-0000-0000-000058130000}"/>
    <cellStyle name="Heading 1 2 8 2 2 10" xfId="4879" xr:uid="{00000000-0005-0000-0000-000059130000}"/>
    <cellStyle name="Heading 1 2 8 2 2 11" xfId="6421" xr:uid="{00000000-0005-0000-0000-00005A130000}"/>
    <cellStyle name="Heading 1 2 8 2 2 12" xfId="11013" xr:uid="{00000000-0005-0000-0000-00005B130000}"/>
    <cellStyle name="Heading 1 2 8 2 2 2" xfId="318" xr:uid="{00000000-0005-0000-0000-00005C130000}"/>
    <cellStyle name="Heading 1 2 8 2 2 2 2" xfId="1019" xr:uid="{00000000-0005-0000-0000-00005D130000}"/>
    <cellStyle name="Heading 1 2 8 2 2 2 2 2" xfId="2392" xr:uid="{00000000-0005-0000-0000-00005E130000}"/>
    <cellStyle name="Heading 1 2 8 2 2 2 2 2 2" xfId="8604" xr:uid="{00000000-0005-0000-0000-00005F130000}"/>
    <cellStyle name="Heading 1 2 8 2 2 2 2 3" xfId="4102" xr:uid="{00000000-0005-0000-0000-000060130000}"/>
    <cellStyle name="Heading 1 2 8 2 2 2 2 3 2" xfId="10314" xr:uid="{00000000-0005-0000-0000-000061130000}"/>
    <cellStyle name="Heading 1 2 8 2 2 2 2 4" xfId="5689" xr:uid="{00000000-0005-0000-0000-000062130000}"/>
    <cellStyle name="Heading 1 2 8 2 2 2 2 5" xfId="7231" xr:uid="{00000000-0005-0000-0000-000063130000}"/>
    <cellStyle name="Heading 1 2 8 2 2 2 2 6" xfId="11886" xr:uid="{00000000-0005-0000-0000-000064130000}"/>
    <cellStyle name="Heading 1 2 8 2 2 2 3" xfId="2294" xr:uid="{00000000-0005-0000-0000-000065130000}"/>
    <cellStyle name="Heading 1 2 8 2 2 2 3 2" xfId="8506" xr:uid="{00000000-0005-0000-0000-000066130000}"/>
    <cellStyle name="Heading 1 2 8 2 2 2 4" xfId="3401" xr:uid="{00000000-0005-0000-0000-000067130000}"/>
    <cellStyle name="Heading 1 2 8 2 2 2 4 2" xfId="9613" xr:uid="{00000000-0005-0000-0000-000068130000}"/>
    <cellStyle name="Heading 1 2 8 2 2 2 5" xfId="4988" xr:uid="{00000000-0005-0000-0000-000069130000}"/>
    <cellStyle name="Heading 1 2 8 2 2 2 6" xfId="6530" xr:uid="{00000000-0005-0000-0000-00006A130000}"/>
    <cellStyle name="Heading 1 2 8 2 2 2 7" xfId="11185" xr:uid="{00000000-0005-0000-0000-00006B130000}"/>
    <cellStyle name="Heading 1 2 8 2 2 3" xfId="490" xr:uid="{00000000-0005-0000-0000-00006C130000}"/>
    <cellStyle name="Heading 1 2 8 2 2 3 2" xfId="1191" xr:uid="{00000000-0005-0000-0000-00006D130000}"/>
    <cellStyle name="Heading 1 2 8 2 2 3 2 2" xfId="2781" xr:uid="{00000000-0005-0000-0000-00006E130000}"/>
    <cellStyle name="Heading 1 2 8 2 2 3 2 2 2" xfId="8993" xr:uid="{00000000-0005-0000-0000-00006F130000}"/>
    <cellStyle name="Heading 1 2 8 2 2 3 2 3" xfId="4274" xr:uid="{00000000-0005-0000-0000-000070130000}"/>
    <cellStyle name="Heading 1 2 8 2 2 3 2 3 2" xfId="10486" xr:uid="{00000000-0005-0000-0000-000071130000}"/>
    <cellStyle name="Heading 1 2 8 2 2 3 2 4" xfId="5861" xr:uid="{00000000-0005-0000-0000-000072130000}"/>
    <cellStyle name="Heading 1 2 8 2 2 3 2 5" xfId="7403" xr:uid="{00000000-0005-0000-0000-000073130000}"/>
    <cellStyle name="Heading 1 2 8 2 2 3 2 6" xfId="12058" xr:uid="{00000000-0005-0000-0000-000074130000}"/>
    <cellStyle name="Heading 1 2 8 2 2 3 3" xfId="1781" xr:uid="{00000000-0005-0000-0000-000075130000}"/>
    <cellStyle name="Heading 1 2 8 2 2 3 3 2" xfId="7993" xr:uid="{00000000-0005-0000-0000-000076130000}"/>
    <cellStyle name="Heading 1 2 8 2 2 3 4" xfId="3573" xr:uid="{00000000-0005-0000-0000-000077130000}"/>
    <cellStyle name="Heading 1 2 8 2 2 3 4 2" xfId="9785" xr:uid="{00000000-0005-0000-0000-000078130000}"/>
    <cellStyle name="Heading 1 2 8 2 2 3 5" xfId="5160" xr:uid="{00000000-0005-0000-0000-000079130000}"/>
    <cellStyle name="Heading 1 2 8 2 2 3 6" xfId="6702" xr:uid="{00000000-0005-0000-0000-00007A130000}"/>
    <cellStyle name="Heading 1 2 8 2 2 3 7" xfId="11357" xr:uid="{00000000-0005-0000-0000-00007B130000}"/>
    <cellStyle name="Heading 1 2 8 2 2 4" xfId="628" xr:uid="{00000000-0005-0000-0000-00007C130000}"/>
    <cellStyle name="Heading 1 2 8 2 2 4 2" xfId="1329" xr:uid="{00000000-0005-0000-0000-00007D130000}"/>
    <cellStyle name="Heading 1 2 8 2 2 4 2 2" xfId="1759" xr:uid="{00000000-0005-0000-0000-00007E130000}"/>
    <cellStyle name="Heading 1 2 8 2 2 4 2 2 2" xfId="7971" xr:uid="{00000000-0005-0000-0000-00007F130000}"/>
    <cellStyle name="Heading 1 2 8 2 2 4 2 3" xfId="4412" xr:uid="{00000000-0005-0000-0000-000080130000}"/>
    <cellStyle name="Heading 1 2 8 2 2 4 2 3 2" xfId="10624" xr:uid="{00000000-0005-0000-0000-000081130000}"/>
    <cellStyle name="Heading 1 2 8 2 2 4 2 4" xfId="5999" xr:uid="{00000000-0005-0000-0000-000082130000}"/>
    <cellStyle name="Heading 1 2 8 2 2 4 2 5" xfId="7541" xr:uid="{00000000-0005-0000-0000-000083130000}"/>
    <cellStyle name="Heading 1 2 8 2 2 4 2 6" xfId="12196" xr:uid="{00000000-0005-0000-0000-000084130000}"/>
    <cellStyle name="Heading 1 2 8 2 2 4 3" xfId="2286" xr:uid="{00000000-0005-0000-0000-000085130000}"/>
    <cellStyle name="Heading 1 2 8 2 2 4 3 2" xfId="8498" xr:uid="{00000000-0005-0000-0000-000086130000}"/>
    <cellStyle name="Heading 1 2 8 2 2 4 4" xfId="3711" xr:uid="{00000000-0005-0000-0000-000087130000}"/>
    <cellStyle name="Heading 1 2 8 2 2 4 4 2" xfId="9923" xr:uid="{00000000-0005-0000-0000-000088130000}"/>
    <cellStyle name="Heading 1 2 8 2 2 4 5" xfId="5298" xr:uid="{00000000-0005-0000-0000-000089130000}"/>
    <cellStyle name="Heading 1 2 8 2 2 4 6" xfId="6840" xr:uid="{00000000-0005-0000-0000-00008A130000}"/>
    <cellStyle name="Heading 1 2 8 2 2 4 7" xfId="11495" xr:uid="{00000000-0005-0000-0000-00008B130000}"/>
    <cellStyle name="Heading 1 2 8 2 2 5" xfId="768" xr:uid="{00000000-0005-0000-0000-00008C130000}"/>
    <cellStyle name="Heading 1 2 8 2 2 5 2" xfId="1469" xr:uid="{00000000-0005-0000-0000-00008D130000}"/>
    <cellStyle name="Heading 1 2 8 2 2 5 2 2" xfId="2107" xr:uid="{00000000-0005-0000-0000-00008E130000}"/>
    <cellStyle name="Heading 1 2 8 2 2 5 2 2 2" xfId="8319" xr:uid="{00000000-0005-0000-0000-00008F130000}"/>
    <cellStyle name="Heading 1 2 8 2 2 5 2 3" xfId="4552" xr:uid="{00000000-0005-0000-0000-000090130000}"/>
    <cellStyle name="Heading 1 2 8 2 2 5 2 3 2" xfId="10764" xr:uid="{00000000-0005-0000-0000-000091130000}"/>
    <cellStyle name="Heading 1 2 8 2 2 5 2 4" xfId="6139" xr:uid="{00000000-0005-0000-0000-000092130000}"/>
    <cellStyle name="Heading 1 2 8 2 2 5 2 5" xfId="7681" xr:uid="{00000000-0005-0000-0000-000093130000}"/>
    <cellStyle name="Heading 1 2 8 2 2 5 2 6" xfId="12336" xr:uid="{00000000-0005-0000-0000-000094130000}"/>
    <cellStyle name="Heading 1 2 8 2 2 5 3" xfId="2413" xr:uid="{00000000-0005-0000-0000-000095130000}"/>
    <cellStyle name="Heading 1 2 8 2 2 5 3 2" xfId="8625" xr:uid="{00000000-0005-0000-0000-000096130000}"/>
    <cellStyle name="Heading 1 2 8 2 2 5 4" xfId="3851" xr:uid="{00000000-0005-0000-0000-000097130000}"/>
    <cellStyle name="Heading 1 2 8 2 2 5 4 2" xfId="10063" xr:uid="{00000000-0005-0000-0000-000098130000}"/>
    <cellStyle name="Heading 1 2 8 2 2 5 5" xfId="5438" xr:uid="{00000000-0005-0000-0000-000099130000}"/>
    <cellStyle name="Heading 1 2 8 2 2 5 6" xfId="6980" xr:uid="{00000000-0005-0000-0000-00009A130000}"/>
    <cellStyle name="Heading 1 2 8 2 2 5 7" xfId="11635" xr:uid="{00000000-0005-0000-0000-00009B130000}"/>
    <cellStyle name="Heading 1 2 8 2 2 6" xfId="940" xr:uid="{00000000-0005-0000-0000-00009C130000}"/>
    <cellStyle name="Heading 1 2 8 2 2 6 2" xfId="2730" xr:uid="{00000000-0005-0000-0000-00009D130000}"/>
    <cellStyle name="Heading 1 2 8 2 2 6 2 2" xfId="8942" xr:uid="{00000000-0005-0000-0000-00009E130000}"/>
    <cellStyle name="Heading 1 2 8 2 2 6 3" xfId="4023" xr:uid="{00000000-0005-0000-0000-00009F130000}"/>
    <cellStyle name="Heading 1 2 8 2 2 6 3 2" xfId="10235" xr:uid="{00000000-0005-0000-0000-0000A0130000}"/>
    <cellStyle name="Heading 1 2 8 2 2 6 4" xfId="5610" xr:uid="{00000000-0005-0000-0000-0000A1130000}"/>
    <cellStyle name="Heading 1 2 8 2 2 6 5" xfId="7152" xr:uid="{00000000-0005-0000-0000-0000A2130000}"/>
    <cellStyle name="Heading 1 2 8 2 2 6 6" xfId="11807" xr:uid="{00000000-0005-0000-0000-0000A3130000}"/>
    <cellStyle name="Heading 1 2 8 2 2 7" xfId="1611" xr:uid="{00000000-0005-0000-0000-0000A4130000}"/>
    <cellStyle name="Heading 1 2 8 2 2 7 2" xfId="1796" xr:uid="{00000000-0005-0000-0000-0000A5130000}"/>
    <cellStyle name="Heading 1 2 8 2 2 7 2 2" xfId="8008" xr:uid="{00000000-0005-0000-0000-0000A6130000}"/>
    <cellStyle name="Heading 1 2 8 2 2 7 3" xfId="4694" xr:uid="{00000000-0005-0000-0000-0000A7130000}"/>
    <cellStyle name="Heading 1 2 8 2 2 7 3 2" xfId="10906" xr:uid="{00000000-0005-0000-0000-0000A8130000}"/>
    <cellStyle name="Heading 1 2 8 2 2 7 4" xfId="6281" xr:uid="{00000000-0005-0000-0000-0000A9130000}"/>
    <cellStyle name="Heading 1 2 8 2 2 7 5" xfId="7823" xr:uid="{00000000-0005-0000-0000-0000AA130000}"/>
    <cellStyle name="Heading 1 2 8 2 2 8" xfId="3136" xr:uid="{00000000-0005-0000-0000-0000AB130000}"/>
    <cellStyle name="Heading 1 2 8 2 2 8 2" xfId="9348" xr:uid="{00000000-0005-0000-0000-0000AC130000}"/>
    <cellStyle name="Heading 1 2 8 2 2 9" xfId="3292" xr:uid="{00000000-0005-0000-0000-0000AD130000}"/>
    <cellStyle name="Heading 1 2 8 2 2 9 2" xfId="9504" xr:uid="{00000000-0005-0000-0000-0000AE130000}"/>
    <cellStyle name="Heading 1 2 8 2 3" xfId="166" xr:uid="{00000000-0005-0000-0000-0000AF130000}"/>
    <cellStyle name="Heading 1 2 8 2 3 10" xfId="4839" xr:uid="{00000000-0005-0000-0000-0000B0130000}"/>
    <cellStyle name="Heading 1 2 8 2 3 11" xfId="6381" xr:uid="{00000000-0005-0000-0000-0000B1130000}"/>
    <cellStyle name="Heading 1 2 8 2 3 12" xfId="11014" xr:uid="{00000000-0005-0000-0000-0000B2130000}"/>
    <cellStyle name="Heading 1 2 8 2 3 2" xfId="307" xr:uid="{00000000-0005-0000-0000-0000B3130000}"/>
    <cellStyle name="Heading 1 2 8 2 3 2 2" xfId="1008" xr:uid="{00000000-0005-0000-0000-0000B4130000}"/>
    <cellStyle name="Heading 1 2 8 2 3 2 2 2" xfId="2615" xr:uid="{00000000-0005-0000-0000-0000B5130000}"/>
    <cellStyle name="Heading 1 2 8 2 3 2 2 2 2" xfId="8827" xr:uid="{00000000-0005-0000-0000-0000B6130000}"/>
    <cellStyle name="Heading 1 2 8 2 3 2 2 3" xfId="4091" xr:uid="{00000000-0005-0000-0000-0000B7130000}"/>
    <cellStyle name="Heading 1 2 8 2 3 2 2 3 2" xfId="10303" xr:uid="{00000000-0005-0000-0000-0000B8130000}"/>
    <cellStyle name="Heading 1 2 8 2 3 2 2 4" xfId="5678" xr:uid="{00000000-0005-0000-0000-0000B9130000}"/>
    <cellStyle name="Heading 1 2 8 2 3 2 2 5" xfId="7220" xr:uid="{00000000-0005-0000-0000-0000BA130000}"/>
    <cellStyle name="Heading 1 2 8 2 3 2 2 6" xfId="11875" xr:uid="{00000000-0005-0000-0000-0000BB130000}"/>
    <cellStyle name="Heading 1 2 8 2 3 2 3" xfId="2921" xr:uid="{00000000-0005-0000-0000-0000BC130000}"/>
    <cellStyle name="Heading 1 2 8 2 3 2 3 2" xfId="9133" xr:uid="{00000000-0005-0000-0000-0000BD130000}"/>
    <cellStyle name="Heading 1 2 8 2 3 2 4" xfId="3390" xr:uid="{00000000-0005-0000-0000-0000BE130000}"/>
    <cellStyle name="Heading 1 2 8 2 3 2 4 2" xfId="9602" xr:uid="{00000000-0005-0000-0000-0000BF130000}"/>
    <cellStyle name="Heading 1 2 8 2 3 2 5" xfId="4977" xr:uid="{00000000-0005-0000-0000-0000C0130000}"/>
    <cellStyle name="Heading 1 2 8 2 3 2 6" xfId="6519" xr:uid="{00000000-0005-0000-0000-0000C1130000}"/>
    <cellStyle name="Heading 1 2 8 2 3 2 7" xfId="11174" xr:uid="{00000000-0005-0000-0000-0000C2130000}"/>
    <cellStyle name="Heading 1 2 8 2 3 3" xfId="450" xr:uid="{00000000-0005-0000-0000-0000C3130000}"/>
    <cellStyle name="Heading 1 2 8 2 3 3 2" xfId="1151" xr:uid="{00000000-0005-0000-0000-0000C4130000}"/>
    <cellStyle name="Heading 1 2 8 2 3 3 2 2" xfId="1943" xr:uid="{00000000-0005-0000-0000-0000C5130000}"/>
    <cellStyle name="Heading 1 2 8 2 3 3 2 2 2" xfId="8155" xr:uid="{00000000-0005-0000-0000-0000C6130000}"/>
    <cellStyle name="Heading 1 2 8 2 3 3 2 3" xfId="4234" xr:uid="{00000000-0005-0000-0000-0000C7130000}"/>
    <cellStyle name="Heading 1 2 8 2 3 3 2 3 2" xfId="10446" xr:uid="{00000000-0005-0000-0000-0000C8130000}"/>
    <cellStyle name="Heading 1 2 8 2 3 3 2 4" xfId="5821" xr:uid="{00000000-0005-0000-0000-0000C9130000}"/>
    <cellStyle name="Heading 1 2 8 2 3 3 2 5" xfId="7363" xr:uid="{00000000-0005-0000-0000-0000CA130000}"/>
    <cellStyle name="Heading 1 2 8 2 3 3 2 6" xfId="12018" xr:uid="{00000000-0005-0000-0000-0000CB130000}"/>
    <cellStyle name="Heading 1 2 8 2 3 3 3" xfId="2956" xr:uid="{00000000-0005-0000-0000-0000CC130000}"/>
    <cellStyle name="Heading 1 2 8 2 3 3 3 2" xfId="9168" xr:uid="{00000000-0005-0000-0000-0000CD130000}"/>
    <cellStyle name="Heading 1 2 8 2 3 3 4" xfId="3533" xr:uid="{00000000-0005-0000-0000-0000CE130000}"/>
    <cellStyle name="Heading 1 2 8 2 3 3 4 2" xfId="9745" xr:uid="{00000000-0005-0000-0000-0000CF130000}"/>
    <cellStyle name="Heading 1 2 8 2 3 3 5" xfId="5120" xr:uid="{00000000-0005-0000-0000-0000D0130000}"/>
    <cellStyle name="Heading 1 2 8 2 3 3 6" xfId="6662" xr:uid="{00000000-0005-0000-0000-0000D1130000}"/>
    <cellStyle name="Heading 1 2 8 2 3 3 7" xfId="11317" xr:uid="{00000000-0005-0000-0000-0000D2130000}"/>
    <cellStyle name="Heading 1 2 8 2 3 4" xfId="588" xr:uid="{00000000-0005-0000-0000-0000D3130000}"/>
    <cellStyle name="Heading 1 2 8 2 3 4 2" xfId="1289" xr:uid="{00000000-0005-0000-0000-0000D4130000}"/>
    <cellStyle name="Heading 1 2 8 2 3 4 2 2" xfId="2877" xr:uid="{00000000-0005-0000-0000-0000D5130000}"/>
    <cellStyle name="Heading 1 2 8 2 3 4 2 2 2" xfId="9089" xr:uid="{00000000-0005-0000-0000-0000D6130000}"/>
    <cellStyle name="Heading 1 2 8 2 3 4 2 3" xfId="4372" xr:uid="{00000000-0005-0000-0000-0000D7130000}"/>
    <cellStyle name="Heading 1 2 8 2 3 4 2 3 2" xfId="10584" xr:uid="{00000000-0005-0000-0000-0000D8130000}"/>
    <cellStyle name="Heading 1 2 8 2 3 4 2 4" xfId="5959" xr:uid="{00000000-0005-0000-0000-0000D9130000}"/>
    <cellStyle name="Heading 1 2 8 2 3 4 2 5" xfId="7501" xr:uid="{00000000-0005-0000-0000-0000DA130000}"/>
    <cellStyle name="Heading 1 2 8 2 3 4 2 6" xfId="12156" xr:uid="{00000000-0005-0000-0000-0000DB130000}"/>
    <cellStyle name="Heading 1 2 8 2 3 4 3" xfId="2661" xr:uid="{00000000-0005-0000-0000-0000DC130000}"/>
    <cellStyle name="Heading 1 2 8 2 3 4 3 2" xfId="8873" xr:uid="{00000000-0005-0000-0000-0000DD130000}"/>
    <cellStyle name="Heading 1 2 8 2 3 4 4" xfId="3671" xr:uid="{00000000-0005-0000-0000-0000DE130000}"/>
    <cellStyle name="Heading 1 2 8 2 3 4 4 2" xfId="9883" xr:uid="{00000000-0005-0000-0000-0000DF130000}"/>
    <cellStyle name="Heading 1 2 8 2 3 4 5" xfId="5258" xr:uid="{00000000-0005-0000-0000-0000E0130000}"/>
    <cellStyle name="Heading 1 2 8 2 3 4 6" xfId="6800" xr:uid="{00000000-0005-0000-0000-0000E1130000}"/>
    <cellStyle name="Heading 1 2 8 2 3 4 7" xfId="11455" xr:uid="{00000000-0005-0000-0000-0000E2130000}"/>
    <cellStyle name="Heading 1 2 8 2 3 5" xfId="728" xr:uid="{00000000-0005-0000-0000-0000E3130000}"/>
    <cellStyle name="Heading 1 2 8 2 3 5 2" xfId="1429" xr:uid="{00000000-0005-0000-0000-0000E4130000}"/>
    <cellStyle name="Heading 1 2 8 2 3 5 2 2" xfId="3110" xr:uid="{00000000-0005-0000-0000-0000E5130000}"/>
    <cellStyle name="Heading 1 2 8 2 3 5 2 2 2" xfId="9322" xr:uid="{00000000-0005-0000-0000-0000E6130000}"/>
    <cellStyle name="Heading 1 2 8 2 3 5 2 3" xfId="4512" xr:uid="{00000000-0005-0000-0000-0000E7130000}"/>
    <cellStyle name="Heading 1 2 8 2 3 5 2 3 2" xfId="10724" xr:uid="{00000000-0005-0000-0000-0000E8130000}"/>
    <cellStyle name="Heading 1 2 8 2 3 5 2 4" xfId="6099" xr:uid="{00000000-0005-0000-0000-0000E9130000}"/>
    <cellStyle name="Heading 1 2 8 2 3 5 2 5" xfId="7641" xr:uid="{00000000-0005-0000-0000-0000EA130000}"/>
    <cellStyle name="Heading 1 2 8 2 3 5 2 6" xfId="12296" xr:uid="{00000000-0005-0000-0000-0000EB130000}"/>
    <cellStyle name="Heading 1 2 8 2 3 5 3" xfId="2771" xr:uid="{00000000-0005-0000-0000-0000EC130000}"/>
    <cellStyle name="Heading 1 2 8 2 3 5 3 2" xfId="8983" xr:uid="{00000000-0005-0000-0000-0000ED130000}"/>
    <cellStyle name="Heading 1 2 8 2 3 5 4" xfId="3811" xr:uid="{00000000-0005-0000-0000-0000EE130000}"/>
    <cellStyle name="Heading 1 2 8 2 3 5 4 2" xfId="10023" xr:uid="{00000000-0005-0000-0000-0000EF130000}"/>
    <cellStyle name="Heading 1 2 8 2 3 5 5" xfId="5398" xr:uid="{00000000-0005-0000-0000-0000F0130000}"/>
    <cellStyle name="Heading 1 2 8 2 3 5 6" xfId="6940" xr:uid="{00000000-0005-0000-0000-0000F1130000}"/>
    <cellStyle name="Heading 1 2 8 2 3 5 7" xfId="11595" xr:uid="{00000000-0005-0000-0000-0000F2130000}"/>
    <cellStyle name="Heading 1 2 8 2 3 6" xfId="900" xr:uid="{00000000-0005-0000-0000-0000F3130000}"/>
    <cellStyle name="Heading 1 2 8 2 3 6 2" xfId="3162" xr:uid="{00000000-0005-0000-0000-0000F4130000}"/>
    <cellStyle name="Heading 1 2 8 2 3 6 2 2" xfId="9374" xr:uid="{00000000-0005-0000-0000-0000F5130000}"/>
    <cellStyle name="Heading 1 2 8 2 3 6 3" xfId="3983" xr:uid="{00000000-0005-0000-0000-0000F6130000}"/>
    <cellStyle name="Heading 1 2 8 2 3 6 3 2" xfId="10195" xr:uid="{00000000-0005-0000-0000-0000F7130000}"/>
    <cellStyle name="Heading 1 2 8 2 3 6 4" xfId="5570" xr:uid="{00000000-0005-0000-0000-0000F8130000}"/>
    <cellStyle name="Heading 1 2 8 2 3 6 5" xfId="7112" xr:uid="{00000000-0005-0000-0000-0000F9130000}"/>
    <cellStyle name="Heading 1 2 8 2 3 6 6" xfId="11767" xr:uid="{00000000-0005-0000-0000-0000FA130000}"/>
    <cellStyle name="Heading 1 2 8 2 3 7" xfId="1571" xr:uid="{00000000-0005-0000-0000-0000FB130000}"/>
    <cellStyle name="Heading 1 2 8 2 3 7 2" xfId="3068" xr:uid="{00000000-0005-0000-0000-0000FC130000}"/>
    <cellStyle name="Heading 1 2 8 2 3 7 2 2" xfId="9280" xr:uid="{00000000-0005-0000-0000-0000FD130000}"/>
    <cellStyle name="Heading 1 2 8 2 3 7 3" xfId="4654" xr:uid="{00000000-0005-0000-0000-0000FE130000}"/>
    <cellStyle name="Heading 1 2 8 2 3 7 3 2" xfId="10866" xr:uid="{00000000-0005-0000-0000-0000FF130000}"/>
    <cellStyle name="Heading 1 2 8 2 3 7 4" xfId="6241" xr:uid="{00000000-0005-0000-0000-000000140000}"/>
    <cellStyle name="Heading 1 2 8 2 3 7 5" xfId="7783" xr:uid="{00000000-0005-0000-0000-000001140000}"/>
    <cellStyle name="Heading 1 2 8 2 3 8" xfId="2984" xr:uid="{00000000-0005-0000-0000-000002140000}"/>
    <cellStyle name="Heading 1 2 8 2 3 8 2" xfId="9196" xr:uid="{00000000-0005-0000-0000-000003140000}"/>
    <cellStyle name="Heading 1 2 8 2 3 9" xfId="3252" xr:uid="{00000000-0005-0000-0000-000004140000}"/>
    <cellStyle name="Heading 1 2 8 2 3 9 2" xfId="9464" xr:uid="{00000000-0005-0000-0000-000005140000}"/>
    <cellStyle name="Heading 1 2 8 2 4" xfId="280" xr:uid="{00000000-0005-0000-0000-000006140000}"/>
    <cellStyle name="Heading 1 2 8 2 4 2" xfId="981" xr:uid="{00000000-0005-0000-0000-000007140000}"/>
    <cellStyle name="Heading 1 2 8 2 4 2 2" xfId="2885" xr:uid="{00000000-0005-0000-0000-000008140000}"/>
    <cellStyle name="Heading 1 2 8 2 4 2 2 2" xfId="9097" xr:uid="{00000000-0005-0000-0000-000009140000}"/>
    <cellStyle name="Heading 1 2 8 2 4 2 3" xfId="4064" xr:uid="{00000000-0005-0000-0000-00000A140000}"/>
    <cellStyle name="Heading 1 2 8 2 4 2 3 2" xfId="10276" xr:uid="{00000000-0005-0000-0000-00000B140000}"/>
    <cellStyle name="Heading 1 2 8 2 4 2 4" xfId="5651" xr:uid="{00000000-0005-0000-0000-00000C140000}"/>
    <cellStyle name="Heading 1 2 8 2 4 2 5" xfId="7193" xr:uid="{00000000-0005-0000-0000-00000D140000}"/>
    <cellStyle name="Heading 1 2 8 2 4 2 6" xfId="11848" xr:uid="{00000000-0005-0000-0000-00000E140000}"/>
    <cellStyle name="Heading 1 2 8 2 4 3" xfId="2593" xr:uid="{00000000-0005-0000-0000-00000F140000}"/>
    <cellStyle name="Heading 1 2 8 2 4 3 2" xfId="8805" xr:uid="{00000000-0005-0000-0000-000010140000}"/>
    <cellStyle name="Heading 1 2 8 2 4 4" xfId="3363" xr:uid="{00000000-0005-0000-0000-000011140000}"/>
    <cellStyle name="Heading 1 2 8 2 4 4 2" xfId="9575" xr:uid="{00000000-0005-0000-0000-000012140000}"/>
    <cellStyle name="Heading 1 2 8 2 4 5" xfId="4950" xr:uid="{00000000-0005-0000-0000-000013140000}"/>
    <cellStyle name="Heading 1 2 8 2 4 6" xfId="6492" xr:uid="{00000000-0005-0000-0000-000014140000}"/>
    <cellStyle name="Heading 1 2 8 2 4 7" xfId="11147" xr:uid="{00000000-0005-0000-0000-000015140000}"/>
    <cellStyle name="Heading 1 2 8 2 5" xfId="390" xr:uid="{00000000-0005-0000-0000-000016140000}"/>
    <cellStyle name="Heading 1 2 8 2 5 2" xfId="1091" xr:uid="{00000000-0005-0000-0000-000017140000}"/>
    <cellStyle name="Heading 1 2 8 2 5 2 2" xfId="2315" xr:uid="{00000000-0005-0000-0000-000018140000}"/>
    <cellStyle name="Heading 1 2 8 2 5 2 2 2" xfId="8527" xr:uid="{00000000-0005-0000-0000-000019140000}"/>
    <cellStyle name="Heading 1 2 8 2 5 2 3" xfId="4174" xr:uid="{00000000-0005-0000-0000-00001A140000}"/>
    <cellStyle name="Heading 1 2 8 2 5 2 3 2" xfId="10386" xr:uid="{00000000-0005-0000-0000-00001B140000}"/>
    <cellStyle name="Heading 1 2 8 2 5 2 4" xfId="5761" xr:uid="{00000000-0005-0000-0000-00001C140000}"/>
    <cellStyle name="Heading 1 2 8 2 5 2 5" xfId="7303" xr:uid="{00000000-0005-0000-0000-00001D140000}"/>
    <cellStyle name="Heading 1 2 8 2 5 2 6" xfId="11958" xr:uid="{00000000-0005-0000-0000-00001E140000}"/>
    <cellStyle name="Heading 1 2 8 2 5 3" xfId="2621" xr:uid="{00000000-0005-0000-0000-00001F140000}"/>
    <cellStyle name="Heading 1 2 8 2 5 3 2" xfId="8833" xr:uid="{00000000-0005-0000-0000-000020140000}"/>
    <cellStyle name="Heading 1 2 8 2 5 4" xfId="3473" xr:uid="{00000000-0005-0000-0000-000021140000}"/>
    <cellStyle name="Heading 1 2 8 2 5 4 2" xfId="9685" xr:uid="{00000000-0005-0000-0000-000022140000}"/>
    <cellStyle name="Heading 1 2 8 2 5 5" xfId="5060" xr:uid="{00000000-0005-0000-0000-000023140000}"/>
    <cellStyle name="Heading 1 2 8 2 5 6" xfId="6602" xr:uid="{00000000-0005-0000-0000-000024140000}"/>
    <cellStyle name="Heading 1 2 8 2 5 7" xfId="11257" xr:uid="{00000000-0005-0000-0000-000025140000}"/>
    <cellStyle name="Heading 1 2 8 2 6" xfId="528" xr:uid="{00000000-0005-0000-0000-000026140000}"/>
    <cellStyle name="Heading 1 2 8 2 6 2" xfId="1229" xr:uid="{00000000-0005-0000-0000-000027140000}"/>
    <cellStyle name="Heading 1 2 8 2 6 2 2" xfId="2586" xr:uid="{00000000-0005-0000-0000-000028140000}"/>
    <cellStyle name="Heading 1 2 8 2 6 2 2 2" xfId="8798" xr:uid="{00000000-0005-0000-0000-000029140000}"/>
    <cellStyle name="Heading 1 2 8 2 6 2 3" xfId="4312" xr:uid="{00000000-0005-0000-0000-00002A140000}"/>
    <cellStyle name="Heading 1 2 8 2 6 2 3 2" xfId="10524" xr:uid="{00000000-0005-0000-0000-00002B140000}"/>
    <cellStyle name="Heading 1 2 8 2 6 2 4" xfId="5899" xr:uid="{00000000-0005-0000-0000-00002C140000}"/>
    <cellStyle name="Heading 1 2 8 2 6 2 5" xfId="7441" xr:uid="{00000000-0005-0000-0000-00002D140000}"/>
    <cellStyle name="Heading 1 2 8 2 6 2 6" xfId="12096" xr:uid="{00000000-0005-0000-0000-00002E140000}"/>
    <cellStyle name="Heading 1 2 8 2 6 3" xfId="2269" xr:uid="{00000000-0005-0000-0000-00002F140000}"/>
    <cellStyle name="Heading 1 2 8 2 6 3 2" xfId="8481" xr:uid="{00000000-0005-0000-0000-000030140000}"/>
    <cellStyle name="Heading 1 2 8 2 6 4" xfId="3611" xr:uid="{00000000-0005-0000-0000-000031140000}"/>
    <cellStyle name="Heading 1 2 8 2 6 4 2" xfId="9823" xr:uid="{00000000-0005-0000-0000-000032140000}"/>
    <cellStyle name="Heading 1 2 8 2 6 5" xfId="5198" xr:uid="{00000000-0005-0000-0000-000033140000}"/>
    <cellStyle name="Heading 1 2 8 2 6 6" xfId="6740" xr:uid="{00000000-0005-0000-0000-000034140000}"/>
    <cellStyle name="Heading 1 2 8 2 6 7" xfId="11395" xr:uid="{00000000-0005-0000-0000-000035140000}"/>
    <cellStyle name="Heading 1 2 8 2 7" xfId="668" xr:uid="{00000000-0005-0000-0000-000036140000}"/>
    <cellStyle name="Heading 1 2 8 2 7 2" xfId="1369" xr:uid="{00000000-0005-0000-0000-000037140000}"/>
    <cellStyle name="Heading 1 2 8 2 7 2 2" xfId="2054" xr:uid="{00000000-0005-0000-0000-000038140000}"/>
    <cellStyle name="Heading 1 2 8 2 7 2 2 2" xfId="8266" xr:uid="{00000000-0005-0000-0000-000039140000}"/>
    <cellStyle name="Heading 1 2 8 2 7 2 3" xfId="4452" xr:uid="{00000000-0005-0000-0000-00003A140000}"/>
    <cellStyle name="Heading 1 2 8 2 7 2 3 2" xfId="10664" xr:uid="{00000000-0005-0000-0000-00003B140000}"/>
    <cellStyle name="Heading 1 2 8 2 7 2 4" xfId="6039" xr:uid="{00000000-0005-0000-0000-00003C140000}"/>
    <cellStyle name="Heading 1 2 8 2 7 2 5" xfId="7581" xr:uid="{00000000-0005-0000-0000-00003D140000}"/>
    <cellStyle name="Heading 1 2 8 2 7 2 6" xfId="12236" xr:uid="{00000000-0005-0000-0000-00003E140000}"/>
    <cellStyle name="Heading 1 2 8 2 7 3" xfId="2525" xr:uid="{00000000-0005-0000-0000-00003F140000}"/>
    <cellStyle name="Heading 1 2 8 2 7 3 2" xfId="8737" xr:uid="{00000000-0005-0000-0000-000040140000}"/>
    <cellStyle name="Heading 1 2 8 2 7 4" xfId="3751" xr:uid="{00000000-0005-0000-0000-000041140000}"/>
    <cellStyle name="Heading 1 2 8 2 7 4 2" xfId="9963" xr:uid="{00000000-0005-0000-0000-000042140000}"/>
    <cellStyle name="Heading 1 2 8 2 7 5" xfId="5338" xr:uid="{00000000-0005-0000-0000-000043140000}"/>
    <cellStyle name="Heading 1 2 8 2 7 6" xfId="6880" xr:uid="{00000000-0005-0000-0000-000044140000}"/>
    <cellStyle name="Heading 1 2 8 2 7 7" xfId="11535" xr:uid="{00000000-0005-0000-0000-000045140000}"/>
    <cellStyle name="Heading 1 2 8 2 8" xfId="840" xr:uid="{00000000-0005-0000-0000-000046140000}"/>
    <cellStyle name="Heading 1 2 8 2 8 2" xfId="2769" xr:uid="{00000000-0005-0000-0000-000047140000}"/>
    <cellStyle name="Heading 1 2 8 2 8 2 2" xfId="8981" xr:uid="{00000000-0005-0000-0000-000048140000}"/>
    <cellStyle name="Heading 1 2 8 2 8 3" xfId="3923" xr:uid="{00000000-0005-0000-0000-000049140000}"/>
    <cellStyle name="Heading 1 2 8 2 8 3 2" xfId="10135" xr:uid="{00000000-0005-0000-0000-00004A140000}"/>
    <cellStyle name="Heading 1 2 8 2 8 4" xfId="5510" xr:uid="{00000000-0005-0000-0000-00004B140000}"/>
    <cellStyle name="Heading 1 2 8 2 8 5" xfId="7052" xr:uid="{00000000-0005-0000-0000-00004C140000}"/>
    <cellStyle name="Heading 1 2 8 2 8 6" xfId="11707" xr:uid="{00000000-0005-0000-0000-00004D140000}"/>
    <cellStyle name="Heading 1 2 8 2 9" xfId="1511" xr:uid="{00000000-0005-0000-0000-00004E140000}"/>
    <cellStyle name="Heading 1 2 8 2 9 2" xfId="2832" xr:uid="{00000000-0005-0000-0000-00004F140000}"/>
    <cellStyle name="Heading 1 2 8 2 9 2 2" xfId="9044" xr:uid="{00000000-0005-0000-0000-000050140000}"/>
    <cellStyle name="Heading 1 2 8 2 9 3" xfId="4594" xr:uid="{00000000-0005-0000-0000-000051140000}"/>
    <cellStyle name="Heading 1 2 8 2 9 3 2" xfId="10806" xr:uid="{00000000-0005-0000-0000-000052140000}"/>
    <cellStyle name="Heading 1 2 8 2 9 4" xfId="6181" xr:uid="{00000000-0005-0000-0000-000053140000}"/>
    <cellStyle name="Heading 1 2 8 2 9 5" xfId="7723" xr:uid="{00000000-0005-0000-0000-000054140000}"/>
    <cellStyle name="Heading 1 2 8 3" xfId="146" xr:uid="{00000000-0005-0000-0000-000055140000}"/>
    <cellStyle name="Heading 1 2 8 3 10" xfId="4819" xr:uid="{00000000-0005-0000-0000-000056140000}"/>
    <cellStyle name="Heading 1 2 8 3 11" xfId="6361" xr:uid="{00000000-0005-0000-0000-000057140000}"/>
    <cellStyle name="Heading 1 2 8 3 12" xfId="10976" xr:uid="{00000000-0005-0000-0000-000058140000}"/>
    <cellStyle name="Heading 1 2 8 3 2" xfId="215" xr:uid="{00000000-0005-0000-0000-000059140000}"/>
    <cellStyle name="Heading 1 2 8 3 2 2" xfId="800" xr:uid="{00000000-0005-0000-0000-00005A140000}"/>
    <cellStyle name="Heading 1 2 8 3 2 2 2" xfId="3049" xr:uid="{00000000-0005-0000-0000-00005B140000}"/>
    <cellStyle name="Heading 1 2 8 3 2 2 2 2" xfId="9261" xr:uid="{00000000-0005-0000-0000-00005C140000}"/>
    <cellStyle name="Heading 1 2 8 3 2 2 3" xfId="3883" xr:uid="{00000000-0005-0000-0000-00005D140000}"/>
    <cellStyle name="Heading 1 2 8 3 2 2 3 2" xfId="10095" xr:uid="{00000000-0005-0000-0000-00005E140000}"/>
    <cellStyle name="Heading 1 2 8 3 2 2 4" xfId="5470" xr:uid="{00000000-0005-0000-0000-00005F140000}"/>
    <cellStyle name="Heading 1 2 8 3 2 2 5" xfId="7012" xr:uid="{00000000-0005-0000-0000-000060140000}"/>
    <cellStyle name="Heading 1 2 8 3 2 2 6" xfId="11667" xr:uid="{00000000-0005-0000-0000-000061140000}"/>
    <cellStyle name="Heading 1 2 8 3 2 3" xfId="1915" xr:uid="{00000000-0005-0000-0000-000062140000}"/>
    <cellStyle name="Heading 1 2 8 3 2 3 2" xfId="8127" xr:uid="{00000000-0005-0000-0000-000063140000}"/>
    <cellStyle name="Heading 1 2 8 3 2 4" xfId="3298" xr:uid="{00000000-0005-0000-0000-000064140000}"/>
    <cellStyle name="Heading 1 2 8 3 2 4 2" xfId="9510" xr:uid="{00000000-0005-0000-0000-000065140000}"/>
    <cellStyle name="Heading 1 2 8 3 2 5" xfId="4885" xr:uid="{00000000-0005-0000-0000-000066140000}"/>
    <cellStyle name="Heading 1 2 8 3 2 6" xfId="6427" xr:uid="{00000000-0005-0000-0000-000067140000}"/>
    <cellStyle name="Heading 1 2 8 3 2 7" xfId="11068" xr:uid="{00000000-0005-0000-0000-000068140000}"/>
    <cellStyle name="Heading 1 2 8 3 3" xfId="430" xr:uid="{00000000-0005-0000-0000-000069140000}"/>
    <cellStyle name="Heading 1 2 8 3 3 2" xfId="1131" xr:uid="{00000000-0005-0000-0000-00006A140000}"/>
    <cellStyle name="Heading 1 2 8 3 3 2 2" xfId="3159" xr:uid="{00000000-0005-0000-0000-00006B140000}"/>
    <cellStyle name="Heading 1 2 8 3 3 2 2 2" xfId="9371" xr:uid="{00000000-0005-0000-0000-00006C140000}"/>
    <cellStyle name="Heading 1 2 8 3 3 2 3" xfId="4214" xr:uid="{00000000-0005-0000-0000-00006D140000}"/>
    <cellStyle name="Heading 1 2 8 3 3 2 3 2" xfId="10426" xr:uid="{00000000-0005-0000-0000-00006E140000}"/>
    <cellStyle name="Heading 1 2 8 3 3 2 4" xfId="5801" xr:uid="{00000000-0005-0000-0000-00006F140000}"/>
    <cellStyle name="Heading 1 2 8 3 3 2 5" xfId="7343" xr:uid="{00000000-0005-0000-0000-000070140000}"/>
    <cellStyle name="Heading 1 2 8 3 3 2 6" xfId="11998" xr:uid="{00000000-0005-0000-0000-000071140000}"/>
    <cellStyle name="Heading 1 2 8 3 3 3" xfId="2799" xr:uid="{00000000-0005-0000-0000-000072140000}"/>
    <cellStyle name="Heading 1 2 8 3 3 3 2" xfId="9011" xr:uid="{00000000-0005-0000-0000-000073140000}"/>
    <cellStyle name="Heading 1 2 8 3 3 4" xfId="3513" xr:uid="{00000000-0005-0000-0000-000074140000}"/>
    <cellStyle name="Heading 1 2 8 3 3 4 2" xfId="9725" xr:uid="{00000000-0005-0000-0000-000075140000}"/>
    <cellStyle name="Heading 1 2 8 3 3 5" xfId="5100" xr:uid="{00000000-0005-0000-0000-000076140000}"/>
    <cellStyle name="Heading 1 2 8 3 3 6" xfId="6642" xr:uid="{00000000-0005-0000-0000-000077140000}"/>
    <cellStyle name="Heading 1 2 8 3 3 7" xfId="11297" xr:uid="{00000000-0005-0000-0000-000078140000}"/>
    <cellStyle name="Heading 1 2 8 3 4" xfId="568" xr:uid="{00000000-0005-0000-0000-000079140000}"/>
    <cellStyle name="Heading 1 2 8 3 4 2" xfId="1269" xr:uid="{00000000-0005-0000-0000-00007A140000}"/>
    <cellStyle name="Heading 1 2 8 3 4 2 2" xfId="2093" xr:uid="{00000000-0005-0000-0000-00007B140000}"/>
    <cellStyle name="Heading 1 2 8 3 4 2 2 2" xfId="8305" xr:uid="{00000000-0005-0000-0000-00007C140000}"/>
    <cellStyle name="Heading 1 2 8 3 4 2 3" xfId="4352" xr:uid="{00000000-0005-0000-0000-00007D140000}"/>
    <cellStyle name="Heading 1 2 8 3 4 2 3 2" xfId="10564" xr:uid="{00000000-0005-0000-0000-00007E140000}"/>
    <cellStyle name="Heading 1 2 8 3 4 2 4" xfId="5939" xr:uid="{00000000-0005-0000-0000-00007F140000}"/>
    <cellStyle name="Heading 1 2 8 3 4 2 5" xfId="7481" xr:uid="{00000000-0005-0000-0000-000080140000}"/>
    <cellStyle name="Heading 1 2 8 3 4 2 6" xfId="12136" xr:uid="{00000000-0005-0000-0000-000081140000}"/>
    <cellStyle name="Heading 1 2 8 3 4 3" xfId="1678" xr:uid="{00000000-0005-0000-0000-000082140000}"/>
    <cellStyle name="Heading 1 2 8 3 4 3 2" xfId="7890" xr:uid="{00000000-0005-0000-0000-000083140000}"/>
    <cellStyle name="Heading 1 2 8 3 4 4" xfId="3651" xr:uid="{00000000-0005-0000-0000-000084140000}"/>
    <cellStyle name="Heading 1 2 8 3 4 4 2" xfId="9863" xr:uid="{00000000-0005-0000-0000-000085140000}"/>
    <cellStyle name="Heading 1 2 8 3 4 5" xfId="5238" xr:uid="{00000000-0005-0000-0000-000086140000}"/>
    <cellStyle name="Heading 1 2 8 3 4 6" xfId="6780" xr:uid="{00000000-0005-0000-0000-000087140000}"/>
    <cellStyle name="Heading 1 2 8 3 4 7" xfId="11435" xr:uid="{00000000-0005-0000-0000-000088140000}"/>
    <cellStyle name="Heading 1 2 8 3 5" xfId="708" xr:uid="{00000000-0005-0000-0000-000089140000}"/>
    <cellStyle name="Heading 1 2 8 3 5 2" xfId="1409" xr:uid="{00000000-0005-0000-0000-00008A140000}"/>
    <cellStyle name="Heading 1 2 8 3 5 2 2" xfId="2435" xr:uid="{00000000-0005-0000-0000-00008B140000}"/>
    <cellStyle name="Heading 1 2 8 3 5 2 2 2" xfId="8647" xr:uid="{00000000-0005-0000-0000-00008C140000}"/>
    <cellStyle name="Heading 1 2 8 3 5 2 3" xfId="4492" xr:uid="{00000000-0005-0000-0000-00008D140000}"/>
    <cellStyle name="Heading 1 2 8 3 5 2 3 2" xfId="10704" xr:uid="{00000000-0005-0000-0000-00008E140000}"/>
    <cellStyle name="Heading 1 2 8 3 5 2 4" xfId="6079" xr:uid="{00000000-0005-0000-0000-00008F140000}"/>
    <cellStyle name="Heading 1 2 8 3 5 2 5" xfId="7621" xr:uid="{00000000-0005-0000-0000-000090140000}"/>
    <cellStyle name="Heading 1 2 8 3 5 2 6" xfId="12276" xr:uid="{00000000-0005-0000-0000-000091140000}"/>
    <cellStyle name="Heading 1 2 8 3 5 3" xfId="2147" xr:uid="{00000000-0005-0000-0000-000092140000}"/>
    <cellStyle name="Heading 1 2 8 3 5 3 2" xfId="8359" xr:uid="{00000000-0005-0000-0000-000093140000}"/>
    <cellStyle name="Heading 1 2 8 3 5 4" xfId="3791" xr:uid="{00000000-0005-0000-0000-000094140000}"/>
    <cellStyle name="Heading 1 2 8 3 5 4 2" xfId="10003" xr:uid="{00000000-0005-0000-0000-000095140000}"/>
    <cellStyle name="Heading 1 2 8 3 5 5" xfId="5378" xr:uid="{00000000-0005-0000-0000-000096140000}"/>
    <cellStyle name="Heading 1 2 8 3 5 6" xfId="6920" xr:uid="{00000000-0005-0000-0000-000097140000}"/>
    <cellStyle name="Heading 1 2 8 3 5 7" xfId="11575" xr:uid="{00000000-0005-0000-0000-000098140000}"/>
    <cellStyle name="Heading 1 2 8 3 6" xfId="880" xr:uid="{00000000-0005-0000-0000-000099140000}"/>
    <cellStyle name="Heading 1 2 8 3 6 2" xfId="2410" xr:uid="{00000000-0005-0000-0000-00009A140000}"/>
    <cellStyle name="Heading 1 2 8 3 6 2 2" xfId="8622" xr:uid="{00000000-0005-0000-0000-00009B140000}"/>
    <cellStyle name="Heading 1 2 8 3 6 3" xfId="3963" xr:uid="{00000000-0005-0000-0000-00009C140000}"/>
    <cellStyle name="Heading 1 2 8 3 6 3 2" xfId="10175" xr:uid="{00000000-0005-0000-0000-00009D140000}"/>
    <cellStyle name="Heading 1 2 8 3 6 4" xfId="5550" xr:uid="{00000000-0005-0000-0000-00009E140000}"/>
    <cellStyle name="Heading 1 2 8 3 6 5" xfId="7092" xr:uid="{00000000-0005-0000-0000-00009F140000}"/>
    <cellStyle name="Heading 1 2 8 3 6 6" xfId="11110" xr:uid="{00000000-0005-0000-0000-0000A0140000}"/>
    <cellStyle name="Heading 1 2 8 3 7" xfId="1551" xr:uid="{00000000-0005-0000-0000-0000A1140000}"/>
    <cellStyle name="Heading 1 2 8 3 7 2" xfId="3006" xr:uid="{00000000-0005-0000-0000-0000A2140000}"/>
    <cellStyle name="Heading 1 2 8 3 7 2 2" xfId="9218" xr:uid="{00000000-0005-0000-0000-0000A3140000}"/>
    <cellStyle name="Heading 1 2 8 3 7 3" xfId="4634" xr:uid="{00000000-0005-0000-0000-0000A4140000}"/>
    <cellStyle name="Heading 1 2 8 3 7 3 2" xfId="10846" xr:uid="{00000000-0005-0000-0000-0000A5140000}"/>
    <cellStyle name="Heading 1 2 8 3 7 4" xfId="6221" xr:uid="{00000000-0005-0000-0000-0000A6140000}"/>
    <cellStyle name="Heading 1 2 8 3 7 5" xfId="7763" xr:uid="{00000000-0005-0000-0000-0000A7140000}"/>
    <cellStyle name="Heading 1 2 8 3 7 6" xfId="11747" xr:uid="{00000000-0005-0000-0000-0000A8140000}"/>
    <cellStyle name="Heading 1 2 8 3 8" xfId="2279" xr:uid="{00000000-0005-0000-0000-0000A9140000}"/>
    <cellStyle name="Heading 1 2 8 3 8 2" xfId="8491" xr:uid="{00000000-0005-0000-0000-0000AA140000}"/>
    <cellStyle name="Heading 1 2 8 3 9" xfId="3232" xr:uid="{00000000-0005-0000-0000-0000AB140000}"/>
    <cellStyle name="Heading 1 2 8 3 9 2" xfId="9444" xr:uid="{00000000-0005-0000-0000-0000AC140000}"/>
    <cellStyle name="Heading 1 2 8 4" xfId="189" xr:uid="{00000000-0005-0000-0000-0000AD140000}"/>
    <cellStyle name="Heading 1 2 8 4 10" xfId="4859" xr:uid="{00000000-0005-0000-0000-0000AE140000}"/>
    <cellStyle name="Heading 1 2 8 4 11" xfId="6401" xr:uid="{00000000-0005-0000-0000-0000AF140000}"/>
    <cellStyle name="Heading 1 2 8 4 12" xfId="11015" xr:uid="{00000000-0005-0000-0000-0000B0140000}"/>
    <cellStyle name="Heading 1 2 8 4 2" xfId="274" xr:uid="{00000000-0005-0000-0000-0000B1140000}"/>
    <cellStyle name="Heading 1 2 8 4 2 2" xfId="975" xr:uid="{00000000-0005-0000-0000-0000B2140000}"/>
    <cellStyle name="Heading 1 2 8 4 2 2 2" xfId="1887" xr:uid="{00000000-0005-0000-0000-0000B3140000}"/>
    <cellStyle name="Heading 1 2 8 4 2 2 2 2" xfId="8099" xr:uid="{00000000-0005-0000-0000-0000B4140000}"/>
    <cellStyle name="Heading 1 2 8 4 2 2 3" xfId="4058" xr:uid="{00000000-0005-0000-0000-0000B5140000}"/>
    <cellStyle name="Heading 1 2 8 4 2 2 3 2" xfId="10270" xr:uid="{00000000-0005-0000-0000-0000B6140000}"/>
    <cellStyle name="Heading 1 2 8 4 2 2 4" xfId="5645" xr:uid="{00000000-0005-0000-0000-0000B7140000}"/>
    <cellStyle name="Heading 1 2 8 4 2 2 5" xfId="7187" xr:uid="{00000000-0005-0000-0000-0000B8140000}"/>
    <cellStyle name="Heading 1 2 8 4 2 2 6" xfId="11842" xr:uid="{00000000-0005-0000-0000-0000B9140000}"/>
    <cellStyle name="Heading 1 2 8 4 2 3" xfId="2941" xr:uid="{00000000-0005-0000-0000-0000BA140000}"/>
    <cellStyle name="Heading 1 2 8 4 2 3 2" xfId="9153" xr:uid="{00000000-0005-0000-0000-0000BB140000}"/>
    <cellStyle name="Heading 1 2 8 4 2 4" xfId="3357" xr:uid="{00000000-0005-0000-0000-0000BC140000}"/>
    <cellStyle name="Heading 1 2 8 4 2 4 2" xfId="9569" xr:uid="{00000000-0005-0000-0000-0000BD140000}"/>
    <cellStyle name="Heading 1 2 8 4 2 5" xfId="4944" xr:uid="{00000000-0005-0000-0000-0000BE140000}"/>
    <cellStyle name="Heading 1 2 8 4 2 6" xfId="6486" xr:uid="{00000000-0005-0000-0000-0000BF140000}"/>
    <cellStyle name="Heading 1 2 8 4 2 7" xfId="11141" xr:uid="{00000000-0005-0000-0000-0000C0140000}"/>
    <cellStyle name="Heading 1 2 8 4 3" xfId="470" xr:uid="{00000000-0005-0000-0000-0000C1140000}"/>
    <cellStyle name="Heading 1 2 8 4 3 2" xfId="1171" xr:uid="{00000000-0005-0000-0000-0000C2140000}"/>
    <cellStyle name="Heading 1 2 8 4 3 2 2" xfId="2725" xr:uid="{00000000-0005-0000-0000-0000C3140000}"/>
    <cellStyle name="Heading 1 2 8 4 3 2 2 2" xfId="8937" xr:uid="{00000000-0005-0000-0000-0000C4140000}"/>
    <cellStyle name="Heading 1 2 8 4 3 2 3" xfId="4254" xr:uid="{00000000-0005-0000-0000-0000C5140000}"/>
    <cellStyle name="Heading 1 2 8 4 3 2 3 2" xfId="10466" xr:uid="{00000000-0005-0000-0000-0000C6140000}"/>
    <cellStyle name="Heading 1 2 8 4 3 2 4" xfId="5841" xr:uid="{00000000-0005-0000-0000-0000C7140000}"/>
    <cellStyle name="Heading 1 2 8 4 3 2 5" xfId="7383" xr:uid="{00000000-0005-0000-0000-0000C8140000}"/>
    <cellStyle name="Heading 1 2 8 4 3 2 6" xfId="12038" xr:uid="{00000000-0005-0000-0000-0000C9140000}"/>
    <cellStyle name="Heading 1 2 8 4 3 3" xfId="2459" xr:uid="{00000000-0005-0000-0000-0000CA140000}"/>
    <cellStyle name="Heading 1 2 8 4 3 3 2" xfId="8671" xr:uid="{00000000-0005-0000-0000-0000CB140000}"/>
    <cellStyle name="Heading 1 2 8 4 3 4" xfId="3553" xr:uid="{00000000-0005-0000-0000-0000CC140000}"/>
    <cellStyle name="Heading 1 2 8 4 3 4 2" xfId="9765" xr:uid="{00000000-0005-0000-0000-0000CD140000}"/>
    <cellStyle name="Heading 1 2 8 4 3 5" xfId="5140" xr:uid="{00000000-0005-0000-0000-0000CE140000}"/>
    <cellStyle name="Heading 1 2 8 4 3 6" xfId="6682" xr:uid="{00000000-0005-0000-0000-0000CF140000}"/>
    <cellStyle name="Heading 1 2 8 4 3 7" xfId="11337" xr:uid="{00000000-0005-0000-0000-0000D0140000}"/>
    <cellStyle name="Heading 1 2 8 4 4" xfId="608" xr:uid="{00000000-0005-0000-0000-0000D1140000}"/>
    <cellStyle name="Heading 1 2 8 4 4 2" xfId="1309" xr:uid="{00000000-0005-0000-0000-0000D2140000}"/>
    <cellStyle name="Heading 1 2 8 4 4 2 2" xfId="2418" xr:uid="{00000000-0005-0000-0000-0000D3140000}"/>
    <cellStyle name="Heading 1 2 8 4 4 2 2 2" xfId="8630" xr:uid="{00000000-0005-0000-0000-0000D4140000}"/>
    <cellStyle name="Heading 1 2 8 4 4 2 3" xfId="4392" xr:uid="{00000000-0005-0000-0000-0000D5140000}"/>
    <cellStyle name="Heading 1 2 8 4 4 2 3 2" xfId="10604" xr:uid="{00000000-0005-0000-0000-0000D6140000}"/>
    <cellStyle name="Heading 1 2 8 4 4 2 4" xfId="5979" xr:uid="{00000000-0005-0000-0000-0000D7140000}"/>
    <cellStyle name="Heading 1 2 8 4 4 2 5" xfId="7521" xr:uid="{00000000-0005-0000-0000-0000D8140000}"/>
    <cellStyle name="Heading 1 2 8 4 4 2 6" xfId="12176" xr:uid="{00000000-0005-0000-0000-0000D9140000}"/>
    <cellStyle name="Heading 1 2 8 4 4 3" xfId="2815" xr:uid="{00000000-0005-0000-0000-0000DA140000}"/>
    <cellStyle name="Heading 1 2 8 4 4 3 2" xfId="9027" xr:uid="{00000000-0005-0000-0000-0000DB140000}"/>
    <cellStyle name="Heading 1 2 8 4 4 4" xfId="3691" xr:uid="{00000000-0005-0000-0000-0000DC140000}"/>
    <cellStyle name="Heading 1 2 8 4 4 4 2" xfId="9903" xr:uid="{00000000-0005-0000-0000-0000DD140000}"/>
    <cellStyle name="Heading 1 2 8 4 4 5" xfId="5278" xr:uid="{00000000-0005-0000-0000-0000DE140000}"/>
    <cellStyle name="Heading 1 2 8 4 4 6" xfId="6820" xr:uid="{00000000-0005-0000-0000-0000DF140000}"/>
    <cellStyle name="Heading 1 2 8 4 4 7" xfId="11475" xr:uid="{00000000-0005-0000-0000-0000E0140000}"/>
    <cellStyle name="Heading 1 2 8 4 5" xfId="748" xr:uid="{00000000-0005-0000-0000-0000E1140000}"/>
    <cellStyle name="Heading 1 2 8 4 5 2" xfId="1449" xr:uid="{00000000-0005-0000-0000-0000E2140000}"/>
    <cellStyle name="Heading 1 2 8 4 5 2 2" xfId="1815" xr:uid="{00000000-0005-0000-0000-0000E3140000}"/>
    <cellStyle name="Heading 1 2 8 4 5 2 2 2" xfId="8027" xr:uid="{00000000-0005-0000-0000-0000E4140000}"/>
    <cellStyle name="Heading 1 2 8 4 5 2 3" xfId="4532" xr:uid="{00000000-0005-0000-0000-0000E5140000}"/>
    <cellStyle name="Heading 1 2 8 4 5 2 3 2" xfId="10744" xr:uid="{00000000-0005-0000-0000-0000E6140000}"/>
    <cellStyle name="Heading 1 2 8 4 5 2 4" xfId="6119" xr:uid="{00000000-0005-0000-0000-0000E7140000}"/>
    <cellStyle name="Heading 1 2 8 4 5 2 5" xfId="7661" xr:uid="{00000000-0005-0000-0000-0000E8140000}"/>
    <cellStyle name="Heading 1 2 8 4 5 2 6" xfId="12316" xr:uid="{00000000-0005-0000-0000-0000E9140000}"/>
    <cellStyle name="Heading 1 2 8 4 5 3" xfId="2321" xr:uid="{00000000-0005-0000-0000-0000EA140000}"/>
    <cellStyle name="Heading 1 2 8 4 5 3 2" xfId="8533" xr:uid="{00000000-0005-0000-0000-0000EB140000}"/>
    <cellStyle name="Heading 1 2 8 4 5 4" xfId="3831" xr:uid="{00000000-0005-0000-0000-0000EC140000}"/>
    <cellStyle name="Heading 1 2 8 4 5 4 2" xfId="10043" xr:uid="{00000000-0005-0000-0000-0000ED140000}"/>
    <cellStyle name="Heading 1 2 8 4 5 5" xfId="5418" xr:uid="{00000000-0005-0000-0000-0000EE140000}"/>
    <cellStyle name="Heading 1 2 8 4 5 6" xfId="6960" xr:uid="{00000000-0005-0000-0000-0000EF140000}"/>
    <cellStyle name="Heading 1 2 8 4 5 7" xfId="11615" xr:uid="{00000000-0005-0000-0000-0000F0140000}"/>
    <cellStyle name="Heading 1 2 8 4 6" xfId="920" xr:uid="{00000000-0005-0000-0000-0000F1140000}"/>
    <cellStyle name="Heading 1 2 8 4 6 2" xfId="1948" xr:uid="{00000000-0005-0000-0000-0000F2140000}"/>
    <cellStyle name="Heading 1 2 8 4 6 2 2" xfId="8160" xr:uid="{00000000-0005-0000-0000-0000F3140000}"/>
    <cellStyle name="Heading 1 2 8 4 6 3" xfId="4003" xr:uid="{00000000-0005-0000-0000-0000F4140000}"/>
    <cellStyle name="Heading 1 2 8 4 6 3 2" xfId="10215" xr:uid="{00000000-0005-0000-0000-0000F5140000}"/>
    <cellStyle name="Heading 1 2 8 4 6 4" xfId="5590" xr:uid="{00000000-0005-0000-0000-0000F6140000}"/>
    <cellStyle name="Heading 1 2 8 4 6 5" xfId="7132" xr:uid="{00000000-0005-0000-0000-0000F7140000}"/>
    <cellStyle name="Heading 1 2 8 4 6 6" xfId="11787" xr:uid="{00000000-0005-0000-0000-0000F8140000}"/>
    <cellStyle name="Heading 1 2 8 4 7" xfId="1591" xr:uid="{00000000-0005-0000-0000-0000F9140000}"/>
    <cellStyle name="Heading 1 2 8 4 7 2" xfId="1750" xr:uid="{00000000-0005-0000-0000-0000FA140000}"/>
    <cellStyle name="Heading 1 2 8 4 7 2 2" xfId="7962" xr:uid="{00000000-0005-0000-0000-0000FB140000}"/>
    <cellStyle name="Heading 1 2 8 4 7 3" xfId="4674" xr:uid="{00000000-0005-0000-0000-0000FC140000}"/>
    <cellStyle name="Heading 1 2 8 4 7 3 2" xfId="10886" xr:uid="{00000000-0005-0000-0000-0000FD140000}"/>
    <cellStyle name="Heading 1 2 8 4 7 4" xfId="6261" xr:uid="{00000000-0005-0000-0000-0000FE140000}"/>
    <cellStyle name="Heading 1 2 8 4 7 5" xfId="7803" xr:uid="{00000000-0005-0000-0000-0000FF140000}"/>
    <cellStyle name="Heading 1 2 8 4 8" xfId="1672" xr:uid="{00000000-0005-0000-0000-000000150000}"/>
    <cellStyle name="Heading 1 2 8 4 8 2" xfId="7884" xr:uid="{00000000-0005-0000-0000-000001150000}"/>
    <cellStyle name="Heading 1 2 8 4 9" xfId="3272" xr:uid="{00000000-0005-0000-0000-000002150000}"/>
    <cellStyle name="Heading 1 2 8 4 9 2" xfId="9484" xr:uid="{00000000-0005-0000-0000-000003150000}"/>
    <cellStyle name="Heading 1 2 8 5" xfId="126" xr:uid="{00000000-0005-0000-0000-000004150000}"/>
    <cellStyle name="Heading 1 2 8 5 10" xfId="4799" xr:uid="{00000000-0005-0000-0000-000005150000}"/>
    <cellStyle name="Heading 1 2 8 5 11" xfId="6341" xr:uid="{00000000-0005-0000-0000-000006150000}"/>
    <cellStyle name="Heading 1 2 8 5 12" xfId="11016" xr:uid="{00000000-0005-0000-0000-000007150000}"/>
    <cellStyle name="Heading 1 2 8 5 2" xfId="347" xr:uid="{00000000-0005-0000-0000-000008150000}"/>
    <cellStyle name="Heading 1 2 8 5 2 2" xfId="1048" xr:uid="{00000000-0005-0000-0000-000009150000}"/>
    <cellStyle name="Heading 1 2 8 5 2 2 2" xfId="2159" xr:uid="{00000000-0005-0000-0000-00000A150000}"/>
    <cellStyle name="Heading 1 2 8 5 2 2 2 2" xfId="8371" xr:uid="{00000000-0005-0000-0000-00000B150000}"/>
    <cellStyle name="Heading 1 2 8 5 2 2 3" xfId="4131" xr:uid="{00000000-0005-0000-0000-00000C150000}"/>
    <cellStyle name="Heading 1 2 8 5 2 2 3 2" xfId="10343" xr:uid="{00000000-0005-0000-0000-00000D150000}"/>
    <cellStyle name="Heading 1 2 8 5 2 2 4" xfId="5718" xr:uid="{00000000-0005-0000-0000-00000E150000}"/>
    <cellStyle name="Heading 1 2 8 5 2 2 5" xfId="7260" xr:uid="{00000000-0005-0000-0000-00000F150000}"/>
    <cellStyle name="Heading 1 2 8 5 2 2 6" xfId="11915" xr:uid="{00000000-0005-0000-0000-000010150000}"/>
    <cellStyle name="Heading 1 2 8 5 2 3" xfId="2584" xr:uid="{00000000-0005-0000-0000-000011150000}"/>
    <cellStyle name="Heading 1 2 8 5 2 3 2" xfId="8796" xr:uid="{00000000-0005-0000-0000-000012150000}"/>
    <cellStyle name="Heading 1 2 8 5 2 4" xfId="3430" xr:uid="{00000000-0005-0000-0000-000013150000}"/>
    <cellStyle name="Heading 1 2 8 5 2 4 2" xfId="9642" xr:uid="{00000000-0005-0000-0000-000014150000}"/>
    <cellStyle name="Heading 1 2 8 5 2 5" xfId="5017" xr:uid="{00000000-0005-0000-0000-000015150000}"/>
    <cellStyle name="Heading 1 2 8 5 2 6" xfId="6559" xr:uid="{00000000-0005-0000-0000-000016150000}"/>
    <cellStyle name="Heading 1 2 8 5 2 7" xfId="11214" xr:uid="{00000000-0005-0000-0000-000017150000}"/>
    <cellStyle name="Heading 1 2 8 5 3" xfId="410" xr:uid="{00000000-0005-0000-0000-000018150000}"/>
    <cellStyle name="Heading 1 2 8 5 3 2" xfId="1111" xr:uid="{00000000-0005-0000-0000-000019150000}"/>
    <cellStyle name="Heading 1 2 8 5 3 2 2" xfId="2406" xr:uid="{00000000-0005-0000-0000-00001A150000}"/>
    <cellStyle name="Heading 1 2 8 5 3 2 2 2" xfId="8618" xr:uid="{00000000-0005-0000-0000-00001B150000}"/>
    <cellStyle name="Heading 1 2 8 5 3 2 3" xfId="4194" xr:uid="{00000000-0005-0000-0000-00001C150000}"/>
    <cellStyle name="Heading 1 2 8 5 3 2 3 2" xfId="10406" xr:uid="{00000000-0005-0000-0000-00001D150000}"/>
    <cellStyle name="Heading 1 2 8 5 3 2 4" xfId="5781" xr:uid="{00000000-0005-0000-0000-00001E150000}"/>
    <cellStyle name="Heading 1 2 8 5 3 2 5" xfId="7323" xr:uid="{00000000-0005-0000-0000-00001F150000}"/>
    <cellStyle name="Heading 1 2 8 5 3 2 6" xfId="11978" xr:uid="{00000000-0005-0000-0000-000020150000}"/>
    <cellStyle name="Heading 1 2 8 5 3 3" xfId="2060" xr:uid="{00000000-0005-0000-0000-000021150000}"/>
    <cellStyle name="Heading 1 2 8 5 3 3 2" xfId="8272" xr:uid="{00000000-0005-0000-0000-000022150000}"/>
    <cellStyle name="Heading 1 2 8 5 3 4" xfId="3493" xr:uid="{00000000-0005-0000-0000-000023150000}"/>
    <cellStyle name="Heading 1 2 8 5 3 4 2" xfId="9705" xr:uid="{00000000-0005-0000-0000-000024150000}"/>
    <cellStyle name="Heading 1 2 8 5 3 5" xfId="5080" xr:uid="{00000000-0005-0000-0000-000025150000}"/>
    <cellStyle name="Heading 1 2 8 5 3 6" xfId="6622" xr:uid="{00000000-0005-0000-0000-000026150000}"/>
    <cellStyle name="Heading 1 2 8 5 3 7" xfId="11277" xr:uid="{00000000-0005-0000-0000-000027150000}"/>
    <cellStyle name="Heading 1 2 8 5 4" xfId="548" xr:uid="{00000000-0005-0000-0000-000028150000}"/>
    <cellStyle name="Heading 1 2 8 5 4 2" xfId="1249" xr:uid="{00000000-0005-0000-0000-000029150000}"/>
    <cellStyle name="Heading 1 2 8 5 4 2 2" xfId="2038" xr:uid="{00000000-0005-0000-0000-00002A150000}"/>
    <cellStyle name="Heading 1 2 8 5 4 2 2 2" xfId="8250" xr:uid="{00000000-0005-0000-0000-00002B150000}"/>
    <cellStyle name="Heading 1 2 8 5 4 2 3" xfId="4332" xr:uid="{00000000-0005-0000-0000-00002C150000}"/>
    <cellStyle name="Heading 1 2 8 5 4 2 3 2" xfId="10544" xr:uid="{00000000-0005-0000-0000-00002D150000}"/>
    <cellStyle name="Heading 1 2 8 5 4 2 4" xfId="5919" xr:uid="{00000000-0005-0000-0000-00002E150000}"/>
    <cellStyle name="Heading 1 2 8 5 4 2 5" xfId="7461" xr:uid="{00000000-0005-0000-0000-00002F150000}"/>
    <cellStyle name="Heading 1 2 8 5 4 2 6" xfId="12116" xr:uid="{00000000-0005-0000-0000-000030150000}"/>
    <cellStyle name="Heading 1 2 8 5 4 3" xfId="2974" xr:uid="{00000000-0005-0000-0000-000031150000}"/>
    <cellStyle name="Heading 1 2 8 5 4 3 2" xfId="9186" xr:uid="{00000000-0005-0000-0000-000032150000}"/>
    <cellStyle name="Heading 1 2 8 5 4 4" xfId="3631" xr:uid="{00000000-0005-0000-0000-000033150000}"/>
    <cellStyle name="Heading 1 2 8 5 4 4 2" xfId="9843" xr:uid="{00000000-0005-0000-0000-000034150000}"/>
    <cellStyle name="Heading 1 2 8 5 4 5" xfId="5218" xr:uid="{00000000-0005-0000-0000-000035150000}"/>
    <cellStyle name="Heading 1 2 8 5 4 6" xfId="6760" xr:uid="{00000000-0005-0000-0000-000036150000}"/>
    <cellStyle name="Heading 1 2 8 5 4 7" xfId="11415" xr:uid="{00000000-0005-0000-0000-000037150000}"/>
    <cellStyle name="Heading 1 2 8 5 5" xfId="688" xr:uid="{00000000-0005-0000-0000-000038150000}"/>
    <cellStyle name="Heading 1 2 8 5 5 2" xfId="1389" xr:uid="{00000000-0005-0000-0000-000039150000}"/>
    <cellStyle name="Heading 1 2 8 5 5 2 2" xfId="2247" xr:uid="{00000000-0005-0000-0000-00003A150000}"/>
    <cellStyle name="Heading 1 2 8 5 5 2 2 2" xfId="8459" xr:uid="{00000000-0005-0000-0000-00003B150000}"/>
    <cellStyle name="Heading 1 2 8 5 5 2 3" xfId="4472" xr:uid="{00000000-0005-0000-0000-00003C150000}"/>
    <cellStyle name="Heading 1 2 8 5 5 2 3 2" xfId="10684" xr:uid="{00000000-0005-0000-0000-00003D150000}"/>
    <cellStyle name="Heading 1 2 8 5 5 2 4" xfId="6059" xr:uid="{00000000-0005-0000-0000-00003E150000}"/>
    <cellStyle name="Heading 1 2 8 5 5 2 5" xfId="7601" xr:uid="{00000000-0005-0000-0000-00003F150000}"/>
    <cellStyle name="Heading 1 2 8 5 5 2 6" xfId="12256" xr:uid="{00000000-0005-0000-0000-000040150000}"/>
    <cellStyle name="Heading 1 2 8 5 5 3" xfId="2678" xr:uid="{00000000-0005-0000-0000-000041150000}"/>
    <cellStyle name="Heading 1 2 8 5 5 3 2" xfId="8890" xr:uid="{00000000-0005-0000-0000-000042150000}"/>
    <cellStyle name="Heading 1 2 8 5 5 4" xfId="3771" xr:uid="{00000000-0005-0000-0000-000043150000}"/>
    <cellStyle name="Heading 1 2 8 5 5 4 2" xfId="9983" xr:uid="{00000000-0005-0000-0000-000044150000}"/>
    <cellStyle name="Heading 1 2 8 5 5 5" xfId="5358" xr:uid="{00000000-0005-0000-0000-000045150000}"/>
    <cellStyle name="Heading 1 2 8 5 5 6" xfId="6900" xr:uid="{00000000-0005-0000-0000-000046150000}"/>
    <cellStyle name="Heading 1 2 8 5 5 7" xfId="11555" xr:uid="{00000000-0005-0000-0000-000047150000}"/>
    <cellStyle name="Heading 1 2 8 5 6" xfId="860" xr:uid="{00000000-0005-0000-0000-000048150000}"/>
    <cellStyle name="Heading 1 2 8 5 6 2" xfId="2319" xr:uid="{00000000-0005-0000-0000-000049150000}"/>
    <cellStyle name="Heading 1 2 8 5 6 2 2" xfId="8531" xr:uid="{00000000-0005-0000-0000-00004A150000}"/>
    <cellStyle name="Heading 1 2 8 5 6 3" xfId="3943" xr:uid="{00000000-0005-0000-0000-00004B150000}"/>
    <cellStyle name="Heading 1 2 8 5 6 3 2" xfId="10155" xr:uid="{00000000-0005-0000-0000-00004C150000}"/>
    <cellStyle name="Heading 1 2 8 5 6 4" xfId="5530" xr:uid="{00000000-0005-0000-0000-00004D150000}"/>
    <cellStyle name="Heading 1 2 8 5 6 5" xfId="7072" xr:uid="{00000000-0005-0000-0000-00004E150000}"/>
    <cellStyle name="Heading 1 2 8 5 6 6" xfId="11727" xr:uid="{00000000-0005-0000-0000-00004F150000}"/>
    <cellStyle name="Heading 1 2 8 5 7" xfId="1531" xr:uid="{00000000-0005-0000-0000-000050150000}"/>
    <cellStyle name="Heading 1 2 8 5 7 2" xfId="2223" xr:uid="{00000000-0005-0000-0000-000051150000}"/>
    <cellStyle name="Heading 1 2 8 5 7 2 2" xfId="8435" xr:uid="{00000000-0005-0000-0000-000052150000}"/>
    <cellStyle name="Heading 1 2 8 5 7 3" xfId="4614" xr:uid="{00000000-0005-0000-0000-000053150000}"/>
    <cellStyle name="Heading 1 2 8 5 7 3 2" xfId="10826" xr:uid="{00000000-0005-0000-0000-000054150000}"/>
    <cellStyle name="Heading 1 2 8 5 7 4" xfId="6201" xr:uid="{00000000-0005-0000-0000-000055150000}"/>
    <cellStyle name="Heading 1 2 8 5 7 5" xfId="7743" xr:uid="{00000000-0005-0000-0000-000056150000}"/>
    <cellStyle name="Heading 1 2 8 5 8" xfId="2122" xr:uid="{00000000-0005-0000-0000-000057150000}"/>
    <cellStyle name="Heading 1 2 8 5 8 2" xfId="8334" xr:uid="{00000000-0005-0000-0000-000058150000}"/>
    <cellStyle name="Heading 1 2 8 5 9" xfId="3212" xr:uid="{00000000-0005-0000-0000-000059150000}"/>
    <cellStyle name="Heading 1 2 8 5 9 2" xfId="9424" xr:uid="{00000000-0005-0000-0000-00005A150000}"/>
    <cellStyle name="Heading 1 2 8 6" xfId="325" xr:uid="{00000000-0005-0000-0000-00005B150000}"/>
    <cellStyle name="Heading 1 2 8 6 2" xfId="1026" xr:uid="{00000000-0005-0000-0000-00005C150000}"/>
    <cellStyle name="Heading 1 2 8 6 2 2" xfId="2825" xr:uid="{00000000-0005-0000-0000-00005D150000}"/>
    <cellStyle name="Heading 1 2 8 6 2 2 2" xfId="9037" xr:uid="{00000000-0005-0000-0000-00005E150000}"/>
    <cellStyle name="Heading 1 2 8 6 2 3" xfId="4109" xr:uid="{00000000-0005-0000-0000-00005F150000}"/>
    <cellStyle name="Heading 1 2 8 6 2 3 2" xfId="10321" xr:uid="{00000000-0005-0000-0000-000060150000}"/>
    <cellStyle name="Heading 1 2 8 6 2 4" xfId="5696" xr:uid="{00000000-0005-0000-0000-000061150000}"/>
    <cellStyle name="Heading 1 2 8 6 2 5" xfId="7238" xr:uid="{00000000-0005-0000-0000-000062150000}"/>
    <cellStyle name="Heading 1 2 8 6 2 6" xfId="11893" xr:uid="{00000000-0005-0000-0000-000063150000}"/>
    <cellStyle name="Heading 1 2 8 6 3" xfId="1743" xr:uid="{00000000-0005-0000-0000-000064150000}"/>
    <cellStyle name="Heading 1 2 8 6 3 2" xfId="7955" xr:uid="{00000000-0005-0000-0000-000065150000}"/>
    <cellStyle name="Heading 1 2 8 6 4" xfId="3408" xr:uid="{00000000-0005-0000-0000-000066150000}"/>
    <cellStyle name="Heading 1 2 8 6 4 2" xfId="9620" xr:uid="{00000000-0005-0000-0000-000067150000}"/>
    <cellStyle name="Heading 1 2 8 6 5" xfId="4995" xr:uid="{00000000-0005-0000-0000-000068150000}"/>
    <cellStyle name="Heading 1 2 8 6 6" xfId="6537" xr:uid="{00000000-0005-0000-0000-000069150000}"/>
    <cellStyle name="Heading 1 2 8 6 7" xfId="11192" xr:uid="{00000000-0005-0000-0000-00006A150000}"/>
    <cellStyle name="Heading 1 2 8 7" xfId="370" xr:uid="{00000000-0005-0000-0000-00006B150000}"/>
    <cellStyle name="Heading 1 2 8 7 2" xfId="1071" xr:uid="{00000000-0005-0000-0000-00006C150000}"/>
    <cellStyle name="Heading 1 2 8 7 2 2" xfId="2765" xr:uid="{00000000-0005-0000-0000-00006D150000}"/>
    <cellStyle name="Heading 1 2 8 7 2 2 2" xfId="8977" xr:uid="{00000000-0005-0000-0000-00006E150000}"/>
    <cellStyle name="Heading 1 2 8 7 2 3" xfId="4154" xr:uid="{00000000-0005-0000-0000-00006F150000}"/>
    <cellStyle name="Heading 1 2 8 7 2 3 2" xfId="10366" xr:uid="{00000000-0005-0000-0000-000070150000}"/>
    <cellStyle name="Heading 1 2 8 7 2 4" xfId="5741" xr:uid="{00000000-0005-0000-0000-000071150000}"/>
    <cellStyle name="Heading 1 2 8 7 2 5" xfId="7283" xr:uid="{00000000-0005-0000-0000-000072150000}"/>
    <cellStyle name="Heading 1 2 8 7 2 6" xfId="11938" xr:uid="{00000000-0005-0000-0000-000073150000}"/>
    <cellStyle name="Heading 1 2 8 7 3" xfId="1765" xr:uid="{00000000-0005-0000-0000-000074150000}"/>
    <cellStyle name="Heading 1 2 8 7 3 2" xfId="7977" xr:uid="{00000000-0005-0000-0000-000075150000}"/>
    <cellStyle name="Heading 1 2 8 7 4" xfId="3453" xr:uid="{00000000-0005-0000-0000-000076150000}"/>
    <cellStyle name="Heading 1 2 8 7 4 2" xfId="9665" xr:uid="{00000000-0005-0000-0000-000077150000}"/>
    <cellStyle name="Heading 1 2 8 7 5" xfId="5040" xr:uid="{00000000-0005-0000-0000-000078150000}"/>
    <cellStyle name="Heading 1 2 8 7 6" xfId="6582" xr:uid="{00000000-0005-0000-0000-000079150000}"/>
    <cellStyle name="Heading 1 2 8 7 7" xfId="11237" xr:uid="{00000000-0005-0000-0000-00007A150000}"/>
    <cellStyle name="Heading 1 2 8 8" xfId="508" xr:uid="{00000000-0005-0000-0000-00007B150000}"/>
    <cellStyle name="Heading 1 2 8 8 2" xfId="1209" xr:uid="{00000000-0005-0000-0000-00007C150000}"/>
    <cellStyle name="Heading 1 2 8 8 2 2" xfId="2500" xr:uid="{00000000-0005-0000-0000-00007D150000}"/>
    <cellStyle name="Heading 1 2 8 8 2 2 2" xfId="8712" xr:uid="{00000000-0005-0000-0000-00007E150000}"/>
    <cellStyle name="Heading 1 2 8 8 2 3" xfId="4292" xr:uid="{00000000-0005-0000-0000-00007F150000}"/>
    <cellStyle name="Heading 1 2 8 8 2 3 2" xfId="10504" xr:uid="{00000000-0005-0000-0000-000080150000}"/>
    <cellStyle name="Heading 1 2 8 8 2 4" xfId="5879" xr:uid="{00000000-0005-0000-0000-000081150000}"/>
    <cellStyle name="Heading 1 2 8 8 2 5" xfId="7421" xr:uid="{00000000-0005-0000-0000-000082150000}"/>
    <cellStyle name="Heading 1 2 8 8 2 6" xfId="12076" xr:uid="{00000000-0005-0000-0000-000083150000}"/>
    <cellStyle name="Heading 1 2 8 8 3" xfId="2112" xr:uid="{00000000-0005-0000-0000-000084150000}"/>
    <cellStyle name="Heading 1 2 8 8 3 2" xfId="8324" xr:uid="{00000000-0005-0000-0000-000085150000}"/>
    <cellStyle name="Heading 1 2 8 8 4" xfId="3591" xr:uid="{00000000-0005-0000-0000-000086150000}"/>
    <cellStyle name="Heading 1 2 8 8 4 2" xfId="9803" xr:uid="{00000000-0005-0000-0000-000087150000}"/>
    <cellStyle name="Heading 1 2 8 8 5" xfId="5178" xr:uid="{00000000-0005-0000-0000-000088150000}"/>
    <cellStyle name="Heading 1 2 8 8 6" xfId="6720" xr:uid="{00000000-0005-0000-0000-000089150000}"/>
    <cellStyle name="Heading 1 2 8 8 7" xfId="11375" xr:uid="{00000000-0005-0000-0000-00008A150000}"/>
    <cellStyle name="Heading 1 2 8 9" xfId="648" xr:uid="{00000000-0005-0000-0000-00008B150000}"/>
    <cellStyle name="Heading 1 2 8 9 2" xfId="1349" xr:uid="{00000000-0005-0000-0000-00008C150000}"/>
    <cellStyle name="Heading 1 2 8 9 2 2" xfId="2518" xr:uid="{00000000-0005-0000-0000-00008D150000}"/>
    <cellStyle name="Heading 1 2 8 9 2 2 2" xfId="8730" xr:uid="{00000000-0005-0000-0000-00008E150000}"/>
    <cellStyle name="Heading 1 2 8 9 2 3" xfId="4432" xr:uid="{00000000-0005-0000-0000-00008F150000}"/>
    <cellStyle name="Heading 1 2 8 9 2 3 2" xfId="10644" xr:uid="{00000000-0005-0000-0000-000090150000}"/>
    <cellStyle name="Heading 1 2 8 9 2 4" xfId="6019" xr:uid="{00000000-0005-0000-0000-000091150000}"/>
    <cellStyle name="Heading 1 2 8 9 2 5" xfId="7561" xr:uid="{00000000-0005-0000-0000-000092150000}"/>
    <cellStyle name="Heading 1 2 8 9 2 6" xfId="12216" xr:uid="{00000000-0005-0000-0000-000093150000}"/>
    <cellStyle name="Heading 1 2 8 9 3" xfId="2347" xr:uid="{00000000-0005-0000-0000-000094150000}"/>
    <cellStyle name="Heading 1 2 8 9 3 2" xfId="8559" xr:uid="{00000000-0005-0000-0000-000095150000}"/>
    <cellStyle name="Heading 1 2 8 9 4" xfId="3731" xr:uid="{00000000-0005-0000-0000-000096150000}"/>
    <cellStyle name="Heading 1 2 8 9 4 2" xfId="9943" xr:uid="{00000000-0005-0000-0000-000097150000}"/>
    <cellStyle name="Heading 1 2 8 9 5" xfId="5318" xr:uid="{00000000-0005-0000-0000-000098150000}"/>
    <cellStyle name="Heading 1 2 8 9 6" xfId="6860" xr:uid="{00000000-0005-0000-0000-000099150000}"/>
    <cellStyle name="Heading 1 2 8 9 7" xfId="11515" xr:uid="{00000000-0005-0000-0000-00009A150000}"/>
    <cellStyle name="Heading 1 2 9" xfId="89" xr:uid="{00000000-0005-0000-0000-00009B150000}"/>
    <cellStyle name="Heading 1 2 9 10" xfId="796" xr:uid="{00000000-0005-0000-0000-00009C150000}"/>
    <cellStyle name="Heading 1 2 9 10 2" xfId="2598" xr:uid="{00000000-0005-0000-0000-00009D150000}"/>
    <cellStyle name="Heading 1 2 9 10 2 2" xfId="8810" xr:uid="{00000000-0005-0000-0000-00009E150000}"/>
    <cellStyle name="Heading 1 2 9 10 3" xfId="3879" xr:uid="{00000000-0005-0000-0000-00009F150000}"/>
    <cellStyle name="Heading 1 2 9 10 3 2" xfId="10091" xr:uid="{00000000-0005-0000-0000-0000A0150000}"/>
    <cellStyle name="Heading 1 2 9 10 4" xfId="5466" xr:uid="{00000000-0005-0000-0000-0000A1150000}"/>
    <cellStyle name="Heading 1 2 9 10 5" xfId="7008" xr:uid="{00000000-0005-0000-0000-0000A2150000}"/>
    <cellStyle name="Heading 1 2 9 10 6" xfId="11663" xr:uid="{00000000-0005-0000-0000-0000A3150000}"/>
    <cellStyle name="Heading 1 2 9 11" xfId="1493" xr:uid="{00000000-0005-0000-0000-0000A4150000}"/>
    <cellStyle name="Heading 1 2 9 11 2" xfId="1993" xr:uid="{00000000-0005-0000-0000-0000A5150000}"/>
    <cellStyle name="Heading 1 2 9 11 2 2" xfId="8205" xr:uid="{00000000-0005-0000-0000-0000A6150000}"/>
    <cellStyle name="Heading 1 2 9 11 3" xfId="4576" xr:uid="{00000000-0005-0000-0000-0000A7150000}"/>
    <cellStyle name="Heading 1 2 9 11 3 2" xfId="10788" xr:uid="{00000000-0005-0000-0000-0000A8150000}"/>
    <cellStyle name="Heading 1 2 9 11 4" xfId="6163" xr:uid="{00000000-0005-0000-0000-0000A9150000}"/>
    <cellStyle name="Heading 1 2 9 11 5" xfId="7705" xr:uid="{00000000-0005-0000-0000-0000AA150000}"/>
    <cellStyle name="Heading 1 2 9 12" xfId="2163" xr:uid="{00000000-0005-0000-0000-0000AB150000}"/>
    <cellStyle name="Heading 1 2 9 12 2" xfId="8375" xr:uid="{00000000-0005-0000-0000-0000AC150000}"/>
    <cellStyle name="Heading 1 2 9 13" xfId="3178" xr:uid="{00000000-0005-0000-0000-0000AD150000}"/>
    <cellStyle name="Heading 1 2 9 13 2" xfId="9390" xr:uid="{00000000-0005-0000-0000-0000AE150000}"/>
    <cellStyle name="Heading 1 2 9 14" xfId="4734" xr:uid="{00000000-0005-0000-0000-0000AF150000}"/>
    <cellStyle name="Heading 1 2 9 14 2" xfId="10932" xr:uid="{00000000-0005-0000-0000-0000B0150000}"/>
    <cellStyle name="Heading 1 2 9 15" xfId="4765" xr:uid="{00000000-0005-0000-0000-0000B1150000}"/>
    <cellStyle name="Heading 1 2 9 16" xfId="6307" xr:uid="{00000000-0005-0000-0000-0000B2150000}"/>
    <cellStyle name="Heading 1 2 9 2" xfId="108" xr:uid="{00000000-0005-0000-0000-0000B3150000}"/>
    <cellStyle name="Heading 1 2 9 2 10" xfId="1791" xr:uid="{00000000-0005-0000-0000-0000B4150000}"/>
    <cellStyle name="Heading 1 2 9 2 10 2" xfId="8003" xr:uid="{00000000-0005-0000-0000-0000B5150000}"/>
    <cellStyle name="Heading 1 2 9 2 11" xfId="3194" xr:uid="{00000000-0005-0000-0000-0000B6150000}"/>
    <cellStyle name="Heading 1 2 9 2 11 2" xfId="9406" xr:uid="{00000000-0005-0000-0000-0000B7150000}"/>
    <cellStyle name="Heading 1 2 9 2 12" xfId="4781" xr:uid="{00000000-0005-0000-0000-0000B8150000}"/>
    <cellStyle name="Heading 1 2 9 2 13" xfId="6323" xr:uid="{00000000-0005-0000-0000-0000B9150000}"/>
    <cellStyle name="Heading 1 2 9 2 14" xfId="11017" xr:uid="{00000000-0005-0000-0000-0000BA150000}"/>
    <cellStyle name="Heading 1 2 9 2 2" xfId="211" xr:uid="{00000000-0005-0000-0000-0000BB150000}"/>
    <cellStyle name="Heading 1 2 9 2 2 10" xfId="4881" xr:uid="{00000000-0005-0000-0000-0000BC150000}"/>
    <cellStyle name="Heading 1 2 9 2 2 11" xfId="6423" xr:uid="{00000000-0005-0000-0000-0000BD150000}"/>
    <cellStyle name="Heading 1 2 9 2 2 12" xfId="11018" xr:uid="{00000000-0005-0000-0000-0000BE150000}"/>
    <cellStyle name="Heading 1 2 9 2 2 2" xfId="328" xr:uid="{00000000-0005-0000-0000-0000BF150000}"/>
    <cellStyle name="Heading 1 2 9 2 2 2 2" xfId="1029" xr:uid="{00000000-0005-0000-0000-0000C0150000}"/>
    <cellStyle name="Heading 1 2 9 2 2 2 2 2" xfId="2006" xr:uid="{00000000-0005-0000-0000-0000C1150000}"/>
    <cellStyle name="Heading 1 2 9 2 2 2 2 2 2" xfId="8218" xr:uid="{00000000-0005-0000-0000-0000C2150000}"/>
    <cellStyle name="Heading 1 2 9 2 2 2 2 3" xfId="4112" xr:uid="{00000000-0005-0000-0000-0000C3150000}"/>
    <cellStyle name="Heading 1 2 9 2 2 2 2 3 2" xfId="10324" xr:uid="{00000000-0005-0000-0000-0000C4150000}"/>
    <cellStyle name="Heading 1 2 9 2 2 2 2 4" xfId="5699" xr:uid="{00000000-0005-0000-0000-0000C5150000}"/>
    <cellStyle name="Heading 1 2 9 2 2 2 2 5" xfId="7241" xr:uid="{00000000-0005-0000-0000-0000C6150000}"/>
    <cellStyle name="Heading 1 2 9 2 2 2 2 6" xfId="11896" xr:uid="{00000000-0005-0000-0000-0000C7150000}"/>
    <cellStyle name="Heading 1 2 9 2 2 2 3" xfId="3019" xr:uid="{00000000-0005-0000-0000-0000C8150000}"/>
    <cellStyle name="Heading 1 2 9 2 2 2 3 2" xfId="9231" xr:uid="{00000000-0005-0000-0000-0000C9150000}"/>
    <cellStyle name="Heading 1 2 9 2 2 2 4" xfId="3411" xr:uid="{00000000-0005-0000-0000-0000CA150000}"/>
    <cellStyle name="Heading 1 2 9 2 2 2 4 2" xfId="9623" xr:uid="{00000000-0005-0000-0000-0000CB150000}"/>
    <cellStyle name="Heading 1 2 9 2 2 2 5" xfId="4998" xr:uid="{00000000-0005-0000-0000-0000CC150000}"/>
    <cellStyle name="Heading 1 2 9 2 2 2 6" xfId="6540" xr:uid="{00000000-0005-0000-0000-0000CD150000}"/>
    <cellStyle name="Heading 1 2 9 2 2 2 7" xfId="11195" xr:uid="{00000000-0005-0000-0000-0000CE150000}"/>
    <cellStyle name="Heading 1 2 9 2 2 3" xfId="492" xr:uid="{00000000-0005-0000-0000-0000CF150000}"/>
    <cellStyle name="Heading 1 2 9 2 2 3 2" xfId="1193" xr:uid="{00000000-0005-0000-0000-0000D0150000}"/>
    <cellStyle name="Heading 1 2 9 2 2 3 2 2" xfId="2647" xr:uid="{00000000-0005-0000-0000-0000D1150000}"/>
    <cellStyle name="Heading 1 2 9 2 2 3 2 2 2" xfId="8859" xr:uid="{00000000-0005-0000-0000-0000D2150000}"/>
    <cellStyle name="Heading 1 2 9 2 2 3 2 3" xfId="4276" xr:uid="{00000000-0005-0000-0000-0000D3150000}"/>
    <cellStyle name="Heading 1 2 9 2 2 3 2 3 2" xfId="10488" xr:uid="{00000000-0005-0000-0000-0000D4150000}"/>
    <cellStyle name="Heading 1 2 9 2 2 3 2 4" xfId="5863" xr:uid="{00000000-0005-0000-0000-0000D5150000}"/>
    <cellStyle name="Heading 1 2 9 2 2 3 2 5" xfId="7405" xr:uid="{00000000-0005-0000-0000-0000D6150000}"/>
    <cellStyle name="Heading 1 2 9 2 2 3 2 6" xfId="12060" xr:uid="{00000000-0005-0000-0000-0000D7150000}"/>
    <cellStyle name="Heading 1 2 9 2 2 3 3" xfId="3037" xr:uid="{00000000-0005-0000-0000-0000D8150000}"/>
    <cellStyle name="Heading 1 2 9 2 2 3 3 2" xfId="9249" xr:uid="{00000000-0005-0000-0000-0000D9150000}"/>
    <cellStyle name="Heading 1 2 9 2 2 3 4" xfId="3575" xr:uid="{00000000-0005-0000-0000-0000DA150000}"/>
    <cellStyle name="Heading 1 2 9 2 2 3 4 2" xfId="9787" xr:uid="{00000000-0005-0000-0000-0000DB150000}"/>
    <cellStyle name="Heading 1 2 9 2 2 3 5" xfId="5162" xr:uid="{00000000-0005-0000-0000-0000DC150000}"/>
    <cellStyle name="Heading 1 2 9 2 2 3 6" xfId="6704" xr:uid="{00000000-0005-0000-0000-0000DD150000}"/>
    <cellStyle name="Heading 1 2 9 2 2 3 7" xfId="11359" xr:uid="{00000000-0005-0000-0000-0000DE150000}"/>
    <cellStyle name="Heading 1 2 9 2 2 4" xfId="630" xr:uid="{00000000-0005-0000-0000-0000DF150000}"/>
    <cellStyle name="Heading 1 2 9 2 2 4 2" xfId="1331" xr:uid="{00000000-0005-0000-0000-0000E0150000}"/>
    <cellStyle name="Heading 1 2 9 2 2 4 2 2" xfId="2437" xr:uid="{00000000-0005-0000-0000-0000E1150000}"/>
    <cellStyle name="Heading 1 2 9 2 2 4 2 2 2" xfId="8649" xr:uid="{00000000-0005-0000-0000-0000E2150000}"/>
    <cellStyle name="Heading 1 2 9 2 2 4 2 3" xfId="4414" xr:uid="{00000000-0005-0000-0000-0000E3150000}"/>
    <cellStyle name="Heading 1 2 9 2 2 4 2 3 2" xfId="10626" xr:uid="{00000000-0005-0000-0000-0000E4150000}"/>
    <cellStyle name="Heading 1 2 9 2 2 4 2 4" xfId="6001" xr:uid="{00000000-0005-0000-0000-0000E5150000}"/>
    <cellStyle name="Heading 1 2 9 2 2 4 2 5" xfId="7543" xr:uid="{00000000-0005-0000-0000-0000E6150000}"/>
    <cellStyle name="Heading 1 2 9 2 2 4 2 6" xfId="12198" xr:uid="{00000000-0005-0000-0000-0000E7150000}"/>
    <cellStyle name="Heading 1 2 9 2 2 4 3" xfId="2149" xr:uid="{00000000-0005-0000-0000-0000E8150000}"/>
    <cellStyle name="Heading 1 2 9 2 2 4 3 2" xfId="8361" xr:uid="{00000000-0005-0000-0000-0000E9150000}"/>
    <cellStyle name="Heading 1 2 9 2 2 4 4" xfId="3713" xr:uid="{00000000-0005-0000-0000-0000EA150000}"/>
    <cellStyle name="Heading 1 2 9 2 2 4 4 2" xfId="9925" xr:uid="{00000000-0005-0000-0000-0000EB150000}"/>
    <cellStyle name="Heading 1 2 9 2 2 4 5" xfId="5300" xr:uid="{00000000-0005-0000-0000-0000EC150000}"/>
    <cellStyle name="Heading 1 2 9 2 2 4 6" xfId="6842" xr:uid="{00000000-0005-0000-0000-0000ED150000}"/>
    <cellStyle name="Heading 1 2 9 2 2 4 7" xfId="11497" xr:uid="{00000000-0005-0000-0000-0000EE150000}"/>
    <cellStyle name="Heading 1 2 9 2 2 5" xfId="770" xr:uid="{00000000-0005-0000-0000-0000EF150000}"/>
    <cellStyle name="Heading 1 2 9 2 2 5 2" xfId="1471" xr:uid="{00000000-0005-0000-0000-0000F0150000}"/>
    <cellStyle name="Heading 1 2 9 2 2 5 2 2" xfId="1974" xr:uid="{00000000-0005-0000-0000-0000F1150000}"/>
    <cellStyle name="Heading 1 2 9 2 2 5 2 2 2" xfId="8186" xr:uid="{00000000-0005-0000-0000-0000F2150000}"/>
    <cellStyle name="Heading 1 2 9 2 2 5 2 3" xfId="4554" xr:uid="{00000000-0005-0000-0000-0000F3150000}"/>
    <cellStyle name="Heading 1 2 9 2 2 5 2 3 2" xfId="10766" xr:uid="{00000000-0005-0000-0000-0000F4150000}"/>
    <cellStyle name="Heading 1 2 9 2 2 5 2 4" xfId="6141" xr:uid="{00000000-0005-0000-0000-0000F5150000}"/>
    <cellStyle name="Heading 1 2 9 2 2 5 2 5" xfId="7683" xr:uid="{00000000-0005-0000-0000-0000F6150000}"/>
    <cellStyle name="Heading 1 2 9 2 2 5 2 6" xfId="12338" xr:uid="{00000000-0005-0000-0000-0000F7150000}"/>
    <cellStyle name="Heading 1 2 9 2 2 5 3" xfId="2244" xr:uid="{00000000-0005-0000-0000-0000F8150000}"/>
    <cellStyle name="Heading 1 2 9 2 2 5 3 2" xfId="8456" xr:uid="{00000000-0005-0000-0000-0000F9150000}"/>
    <cellStyle name="Heading 1 2 9 2 2 5 4" xfId="3853" xr:uid="{00000000-0005-0000-0000-0000FA150000}"/>
    <cellStyle name="Heading 1 2 9 2 2 5 4 2" xfId="10065" xr:uid="{00000000-0005-0000-0000-0000FB150000}"/>
    <cellStyle name="Heading 1 2 9 2 2 5 5" xfId="5440" xr:uid="{00000000-0005-0000-0000-0000FC150000}"/>
    <cellStyle name="Heading 1 2 9 2 2 5 6" xfId="6982" xr:uid="{00000000-0005-0000-0000-0000FD150000}"/>
    <cellStyle name="Heading 1 2 9 2 2 5 7" xfId="11637" xr:uid="{00000000-0005-0000-0000-0000FE150000}"/>
    <cellStyle name="Heading 1 2 9 2 2 6" xfId="942" xr:uid="{00000000-0005-0000-0000-0000FF150000}"/>
    <cellStyle name="Heading 1 2 9 2 2 6 2" xfId="2539" xr:uid="{00000000-0005-0000-0000-000000160000}"/>
    <cellStyle name="Heading 1 2 9 2 2 6 2 2" xfId="8751" xr:uid="{00000000-0005-0000-0000-000001160000}"/>
    <cellStyle name="Heading 1 2 9 2 2 6 3" xfId="4025" xr:uid="{00000000-0005-0000-0000-000002160000}"/>
    <cellStyle name="Heading 1 2 9 2 2 6 3 2" xfId="10237" xr:uid="{00000000-0005-0000-0000-000003160000}"/>
    <cellStyle name="Heading 1 2 9 2 2 6 4" xfId="5612" xr:uid="{00000000-0005-0000-0000-000004160000}"/>
    <cellStyle name="Heading 1 2 9 2 2 6 5" xfId="7154" xr:uid="{00000000-0005-0000-0000-000005160000}"/>
    <cellStyle name="Heading 1 2 9 2 2 6 6" xfId="11809" xr:uid="{00000000-0005-0000-0000-000006160000}"/>
    <cellStyle name="Heading 1 2 9 2 2 7" xfId="1613" xr:uid="{00000000-0005-0000-0000-000007160000}"/>
    <cellStyle name="Heading 1 2 9 2 2 7 2" xfId="1649" xr:uid="{00000000-0005-0000-0000-000008160000}"/>
    <cellStyle name="Heading 1 2 9 2 2 7 2 2" xfId="7861" xr:uid="{00000000-0005-0000-0000-000009160000}"/>
    <cellStyle name="Heading 1 2 9 2 2 7 3" xfId="4696" xr:uid="{00000000-0005-0000-0000-00000A160000}"/>
    <cellStyle name="Heading 1 2 9 2 2 7 3 2" xfId="10908" xr:uid="{00000000-0005-0000-0000-00000B160000}"/>
    <cellStyle name="Heading 1 2 9 2 2 7 4" xfId="6283" xr:uid="{00000000-0005-0000-0000-00000C160000}"/>
    <cellStyle name="Heading 1 2 9 2 2 7 5" xfId="7825" xr:uid="{00000000-0005-0000-0000-00000D160000}"/>
    <cellStyle name="Heading 1 2 9 2 2 8" xfId="2997" xr:uid="{00000000-0005-0000-0000-00000E160000}"/>
    <cellStyle name="Heading 1 2 9 2 2 8 2" xfId="9209" xr:uid="{00000000-0005-0000-0000-00000F160000}"/>
    <cellStyle name="Heading 1 2 9 2 2 9" xfId="3294" xr:uid="{00000000-0005-0000-0000-000010160000}"/>
    <cellStyle name="Heading 1 2 9 2 2 9 2" xfId="9506" xr:uid="{00000000-0005-0000-0000-000011160000}"/>
    <cellStyle name="Heading 1 2 9 2 3" xfId="168" xr:uid="{00000000-0005-0000-0000-000012160000}"/>
    <cellStyle name="Heading 1 2 9 2 3 10" xfId="4841" xr:uid="{00000000-0005-0000-0000-000013160000}"/>
    <cellStyle name="Heading 1 2 9 2 3 11" xfId="6383" xr:uid="{00000000-0005-0000-0000-000014160000}"/>
    <cellStyle name="Heading 1 2 9 2 3 12" xfId="11019" xr:uid="{00000000-0005-0000-0000-000015160000}"/>
    <cellStyle name="Heading 1 2 9 2 3 2" xfId="273" xr:uid="{00000000-0005-0000-0000-000016160000}"/>
    <cellStyle name="Heading 1 2 9 2 3 2 2" xfId="974" xr:uid="{00000000-0005-0000-0000-000017160000}"/>
    <cellStyle name="Heading 1 2 9 2 3 2 2 2" xfId="2571" xr:uid="{00000000-0005-0000-0000-000018160000}"/>
    <cellStyle name="Heading 1 2 9 2 3 2 2 2 2" xfId="8783" xr:uid="{00000000-0005-0000-0000-000019160000}"/>
    <cellStyle name="Heading 1 2 9 2 3 2 2 3" xfId="4057" xr:uid="{00000000-0005-0000-0000-00001A160000}"/>
    <cellStyle name="Heading 1 2 9 2 3 2 2 3 2" xfId="10269" xr:uid="{00000000-0005-0000-0000-00001B160000}"/>
    <cellStyle name="Heading 1 2 9 2 3 2 2 4" xfId="5644" xr:uid="{00000000-0005-0000-0000-00001C160000}"/>
    <cellStyle name="Heading 1 2 9 2 3 2 2 5" xfId="7186" xr:uid="{00000000-0005-0000-0000-00001D160000}"/>
    <cellStyle name="Heading 1 2 9 2 3 2 2 6" xfId="11841" xr:uid="{00000000-0005-0000-0000-00001E160000}"/>
    <cellStyle name="Heading 1 2 9 2 3 2 3" xfId="2425" xr:uid="{00000000-0005-0000-0000-00001F160000}"/>
    <cellStyle name="Heading 1 2 9 2 3 2 3 2" xfId="8637" xr:uid="{00000000-0005-0000-0000-000020160000}"/>
    <cellStyle name="Heading 1 2 9 2 3 2 4" xfId="3356" xr:uid="{00000000-0005-0000-0000-000021160000}"/>
    <cellStyle name="Heading 1 2 9 2 3 2 4 2" xfId="9568" xr:uid="{00000000-0005-0000-0000-000022160000}"/>
    <cellStyle name="Heading 1 2 9 2 3 2 5" xfId="4943" xr:uid="{00000000-0005-0000-0000-000023160000}"/>
    <cellStyle name="Heading 1 2 9 2 3 2 6" xfId="6485" xr:uid="{00000000-0005-0000-0000-000024160000}"/>
    <cellStyle name="Heading 1 2 9 2 3 2 7" xfId="11140" xr:uid="{00000000-0005-0000-0000-000025160000}"/>
    <cellStyle name="Heading 1 2 9 2 3 3" xfId="452" xr:uid="{00000000-0005-0000-0000-000026160000}"/>
    <cellStyle name="Heading 1 2 9 2 3 3 2" xfId="1153" xr:uid="{00000000-0005-0000-0000-000027160000}"/>
    <cellStyle name="Heading 1 2 9 2 3 3 2 2" xfId="1912" xr:uid="{00000000-0005-0000-0000-000028160000}"/>
    <cellStyle name="Heading 1 2 9 2 3 3 2 2 2" xfId="8124" xr:uid="{00000000-0005-0000-0000-000029160000}"/>
    <cellStyle name="Heading 1 2 9 2 3 3 2 3" xfId="4236" xr:uid="{00000000-0005-0000-0000-00002A160000}"/>
    <cellStyle name="Heading 1 2 9 2 3 3 2 3 2" xfId="10448" xr:uid="{00000000-0005-0000-0000-00002B160000}"/>
    <cellStyle name="Heading 1 2 9 2 3 3 2 4" xfId="5823" xr:uid="{00000000-0005-0000-0000-00002C160000}"/>
    <cellStyle name="Heading 1 2 9 2 3 3 2 5" xfId="7365" xr:uid="{00000000-0005-0000-0000-00002D160000}"/>
    <cellStyle name="Heading 1 2 9 2 3 3 2 6" xfId="12020" xr:uid="{00000000-0005-0000-0000-00002E160000}"/>
    <cellStyle name="Heading 1 2 9 2 3 3 3" xfId="2819" xr:uid="{00000000-0005-0000-0000-00002F160000}"/>
    <cellStyle name="Heading 1 2 9 2 3 3 3 2" xfId="9031" xr:uid="{00000000-0005-0000-0000-000030160000}"/>
    <cellStyle name="Heading 1 2 9 2 3 3 4" xfId="3535" xr:uid="{00000000-0005-0000-0000-000031160000}"/>
    <cellStyle name="Heading 1 2 9 2 3 3 4 2" xfId="9747" xr:uid="{00000000-0005-0000-0000-000032160000}"/>
    <cellStyle name="Heading 1 2 9 2 3 3 5" xfId="5122" xr:uid="{00000000-0005-0000-0000-000033160000}"/>
    <cellStyle name="Heading 1 2 9 2 3 3 6" xfId="6664" xr:uid="{00000000-0005-0000-0000-000034160000}"/>
    <cellStyle name="Heading 1 2 9 2 3 3 7" xfId="11319" xr:uid="{00000000-0005-0000-0000-000035160000}"/>
    <cellStyle name="Heading 1 2 9 2 3 4" xfId="590" xr:uid="{00000000-0005-0000-0000-000036160000}"/>
    <cellStyle name="Heading 1 2 9 2 3 4 2" xfId="1291" xr:uid="{00000000-0005-0000-0000-000037160000}"/>
    <cellStyle name="Heading 1 2 9 2 3 4 2 2" xfId="2741" xr:uid="{00000000-0005-0000-0000-000038160000}"/>
    <cellStyle name="Heading 1 2 9 2 3 4 2 2 2" xfId="8953" xr:uid="{00000000-0005-0000-0000-000039160000}"/>
    <cellStyle name="Heading 1 2 9 2 3 4 2 3" xfId="4374" xr:uid="{00000000-0005-0000-0000-00003A160000}"/>
    <cellStyle name="Heading 1 2 9 2 3 4 2 3 2" xfId="10586" xr:uid="{00000000-0005-0000-0000-00003B160000}"/>
    <cellStyle name="Heading 1 2 9 2 3 4 2 4" xfId="5961" xr:uid="{00000000-0005-0000-0000-00003C160000}"/>
    <cellStyle name="Heading 1 2 9 2 3 4 2 5" xfId="7503" xr:uid="{00000000-0005-0000-0000-00003D160000}"/>
    <cellStyle name="Heading 1 2 9 2 3 4 2 6" xfId="12158" xr:uid="{00000000-0005-0000-0000-00003E160000}"/>
    <cellStyle name="Heading 1 2 9 2 3 4 3" xfId="2524" xr:uid="{00000000-0005-0000-0000-00003F160000}"/>
    <cellStyle name="Heading 1 2 9 2 3 4 3 2" xfId="8736" xr:uid="{00000000-0005-0000-0000-000040160000}"/>
    <cellStyle name="Heading 1 2 9 2 3 4 4" xfId="3673" xr:uid="{00000000-0005-0000-0000-000041160000}"/>
    <cellStyle name="Heading 1 2 9 2 3 4 4 2" xfId="9885" xr:uid="{00000000-0005-0000-0000-000042160000}"/>
    <cellStyle name="Heading 1 2 9 2 3 4 5" xfId="5260" xr:uid="{00000000-0005-0000-0000-000043160000}"/>
    <cellStyle name="Heading 1 2 9 2 3 4 6" xfId="6802" xr:uid="{00000000-0005-0000-0000-000044160000}"/>
    <cellStyle name="Heading 1 2 9 2 3 4 7" xfId="11457" xr:uid="{00000000-0005-0000-0000-000045160000}"/>
    <cellStyle name="Heading 1 2 9 2 3 5" xfId="730" xr:uid="{00000000-0005-0000-0000-000046160000}"/>
    <cellStyle name="Heading 1 2 9 2 3 5 2" xfId="1431" xr:uid="{00000000-0005-0000-0000-000047160000}"/>
    <cellStyle name="Heading 1 2 9 2 3 5 2 2" xfId="2971" xr:uid="{00000000-0005-0000-0000-000048160000}"/>
    <cellStyle name="Heading 1 2 9 2 3 5 2 2 2" xfId="9183" xr:uid="{00000000-0005-0000-0000-000049160000}"/>
    <cellStyle name="Heading 1 2 9 2 3 5 2 3" xfId="4514" xr:uid="{00000000-0005-0000-0000-00004A160000}"/>
    <cellStyle name="Heading 1 2 9 2 3 5 2 3 2" xfId="10726" xr:uid="{00000000-0005-0000-0000-00004B160000}"/>
    <cellStyle name="Heading 1 2 9 2 3 5 2 4" xfId="6101" xr:uid="{00000000-0005-0000-0000-00004C160000}"/>
    <cellStyle name="Heading 1 2 9 2 3 5 2 5" xfId="7643" xr:uid="{00000000-0005-0000-0000-00004D160000}"/>
    <cellStyle name="Heading 1 2 9 2 3 5 2 6" xfId="12298" xr:uid="{00000000-0005-0000-0000-00004E160000}"/>
    <cellStyle name="Heading 1 2 9 2 3 5 3" xfId="2637" xr:uid="{00000000-0005-0000-0000-00004F160000}"/>
    <cellStyle name="Heading 1 2 9 2 3 5 3 2" xfId="8849" xr:uid="{00000000-0005-0000-0000-000050160000}"/>
    <cellStyle name="Heading 1 2 9 2 3 5 4" xfId="3813" xr:uid="{00000000-0005-0000-0000-000051160000}"/>
    <cellStyle name="Heading 1 2 9 2 3 5 4 2" xfId="10025" xr:uid="{00000000-0005-0000-0000-000052160000}"/>
    <cellStyle name="Heading 1 2 9 2 3 5 5" xfId="5400" xr:uid="{00000000-0005-0000-0000-000053160000}"/>
    <cellStyle name="Heading 1 2 9 2 3 5 6" xfId="6942" xr:uid="{00000000-0005-0000-0000-000054160000}"/>
    <cellStyle name="Heading 1 2 9 2 3 5 7" xfId="11597" xr:uid="{00000000-0005-0000-0000-000055160000}"/>
    <cellStyle name="Heading 1 2 9 2 3 6" xfId="902" xr:uid="{00000000-0005-0000-0000-000056160000}"/>
    <cellStyle name="Heading 1 2 9 2 3 6 2" xfId="3024" xr:uid="{00000000-0005-0000-0000-000057160000}"/>
    <cellStyle name="Heading 1 2 9 2 3 6 2 2" xfId="9236" xr:uid="{00000000-0005-0000-0000-000058160000}"/>
    <cellStyle name="Heading 1 2 9 2 3 6 3" xfId="3985" xr:uid="{00000000-0005-0000-0000-000059160000}"/>
    <cellStyle name="Heading 1 2 9 2 3 6 3 2" xfId="10197" xr:uid="{00000000-0005-0000-0000-00005A160000}"/>
    <cellStyle name="Heading 1 2 9 2 3 6 4" xfId="5572" xr:uid="{00000000-0005-0000-0000-00005B160000}"/>
    <cellStyle name="Heading 1 2 9 2 3 6 5" xfId="7114" xr:uid="{00000000-0005-0000-0000-00005C160000}"/>
    <cellStyle name="Heading 1 2 9 2 3 6 6" xfId="11769" xr:uid="{00000000-0005-0000-0000-00005D160000}"/>
    <cellStyle name="Heading 1 2 9 2 3 7" xfId="1573" xr:uid="{00000000-0005-0000-0000-00005E160000}"/>
    <cellStyle name="Heading 1 2 9 2 3 7 2" xfId="2928" xr:uid="{00000000-0005-0000-0000-00005F160000}"/>
    <cellStyle name="Heading 1 2 9 2 3 7 2 2" xfId="9140" xr:uid="{00000000-0005-0000-0000-000060160000}"/>
    <cellStyle name="Heading 1 2 9 2 3 7 3" xfId="4656" xr:uid="{00000000-0005-0000-0000-000061160000}"/>
    <cellStyle name="Heading 1 2 9 2 3 7 3 2" xfId="10868" xr:uid="{00000000-0005-0000-0000-000062160000}"/>
    <cellStyle name="Heading 1 2 9 2 3 7 4" xfId="6243" xr:uid="{00000000-0005-0000-0000-000063160000}"/>
    <cellStyle name="Heading 1 2 9 2 3 7 5" xfId="7785" xr:uid="{00000000-0005-0000-0000-000064160000}"/>
    <cellStyle name="Heading 1 2 9 2 3 8" xfId="2847" xr:uid="{00000000-0005-0000-0000-000065160000}"/>
    <cellStyle name="Heading 1 2 9 2 3 8 2" xfId="9059" xr:uid="{00000000-0005-0000-0000-000066160000}"/>
    <cellStyle name="Heading 1 2 9 2 3 9" xfId="3254" xr:uid="{00000000-0005-0000-0000-000067160000}"/>
    <cellStyle name="Heading 1 2 9 2 3 9 2" xfId="9466" xr:uid="{00000000-0005-0000-0000-000068160000}"/>
    <cellStyle name="Heading 1 2 9 2 4" xfId="245" xr:uid="{00000000-0005-0000-0000-000069160000}"/>
    <cellStyle name="Heading 1 2 9 2 4 2" xfId="946" xr:uid="{00000000-0005-0000-0000-00006A160000}"/>
    <cellStyle name="Heading 1 2 9 2 4 2 2" xfId="2447" xr:uid="{00000000-0005-0000-0000-00006B160000}"/>
    <cellStyle name="Heading 1 2 9 2 4 2 2 2" xfId="8659" xr:uid="{00000000-0005-0000-0000-00006C160000}"/>
    <cellStyle name="Heading 1 2 9 2 4 2 3" xfId="4029" xr:uid="{00000000-0005-0000-0000-00006D160000}"/>
    <cellStyle name="Heading 1 2 9 2 4 2 3 2" xfId="10241" xr:uid="{00000000-0005-0000-0000-00006E160000}"/>
    <cellStyle name="Heading 1 2 9 2 4 2 4" xfId="5616" xr:uid="{00000000-0005-0000-0000-00006F160000}"/>
    <cellStyle name="Heading 1 2 9 2 4 2 5" xfId="7158" xr:uid="{00000000-0005-0000-0000-000070160000}"/>
    <cellStyle name="Heading 1 2 9 2 4 2 6" xfId="11813" xr:uid="{00000000-0005-0000-0000-000071160000}"/>
    <cellStyle name="Heading 1 2 9 2 4 3" xfId="2020" xr:uid="{00000000-0005-0000-0000-000072160000}"/>
    <cellStyle name="Heading 1 2 9 2 4 3 2" xfId="8232" xr:uid="{00000000-0005-0000-0000-000073160000}"/>
    <cellStyle name="Heading 1 2 9 2 4 4" xfId="3328" xr:uid="{00000000-0005-0000-0000-000074160000}"/>
    <cellStyle name="Heading 1 2 9 2 4 4 2" xfId="9540" xr:uid="{00000000-0005-0000-0000-000075160000}"/>
    <cellStyle name="Heading 1 2 9 2 4 5" xfId="4915" xr:uid="{00000000-0005-0000-0000-000076160000}"/>
    <cellStyle name="Heading 1 2 9 2 4 6" xfId="6457" xr:uid="{00000000-0005-0000-0000-000077160000}"/>
    <cellStyle name="Heading 1 2 9 2 4 7" xfId="11112" xr:uid="{00000000-0005-0000-0000-000078160000}"/>
    <cellStyle name="Heading 1 2 9 2 5" xfId="392" xr:uid="{00000000-0005-0000-0000-000079160000}"/>
    <cellStyle name="Heading 1 2 9 2 5 2" xfId="1093" xr:uid="{00000000-0005-0000-0000-00007A160000}"/>
    <cellStyle name="Heading 1 2 9 2 5 2 2" xfId="2178" xr:uid="{00000000-0005-0000-0000-00007B160000}"/>
    <cellStyle name="Heading 1 2 9 2 5 2 2 2" xfId="8390" xr:uid="{00000000-0005-0000-0000-00007C160000}"/>
    <cellStyle name="Heading 1 2 9 2 5 2 3" xfId="4176" xr:uid="{00000000-0005-0000-0000-00007D160000}"/>
    <cellStyle name="Heading 1 2 9 2 5 2 3 2" xfId="10388" xr:uid="{00000000-0005-0000-0000-00007E160000}"/>
    <cellStyle name="Heading 1 2 9 2 5 2 4" xfId="5763" xr:uid="{00000000-0005-0000-0000-00007F160000}"/>
    <cellStyle name="Heading 1 2 9 2 5 2 5" xfId="7305" xr:uid="{00000000-0005-0000-0000-000080160000}"/>
    <cellStyle name="Heading 1 2 9 2 5 2 6" xfId="11960" xr:uid="{00000000-0005-0000-0000-000081160000}"/>
    <cellStyle name="Heading 1 2 9 2 5 3" xfId="3118" xr:uid="{00000000-0005-0000-0000-000082160000}"/>
    <cellStyle name="Heading 1 2 9 2 5 3 2" xfId="9330" xr:uid="{00000000-0005-0000-0000-000083160000}"/>
    <cellStyle name="Heading 1 2 9 2 5 4" xfId="3475" xr:uid="{00000000-0005-0000-0000-000084160000}"/>
    <cellStyle name="Heading 1 2 9 2 5 4 2" xfId="9687" xr:uid="{00000000-0005-0000-0000-000085160000}"/>
    <cellStyle name="Heading 1 2 9 2 5 5" xfId="5062" xr:uid="{00000000-0005-0000-0000-000086160000}"/>
    <cellStyle name="Heading 1 2 9 2 5 6" xfId="6604" xr:uid="{00000000-0005-0000-0000-000087160000}"/>
    <cellStyle name="Heading 1 2 9 2 5 7" xfId="11259" xr:uid="{00000000-0005-0000-0000-000088160000}"/>
    <cellStyle name="Heading 1 2 9 2 6" xfId="530" xr:uid="{00000000-0005-0000-0000-000089160000}"/>
    <cellStyle name="Heading 1 2 9 2 6 2" xfId="1231" xr:uid="{00000000-0005-0000-0000-00008A160000}"/>
    <cellStyle name="Heading 1 2 9 2 6 2 2" xfId="3076" xr:uid="{00000000-0005-0000-0000-00008B160000}"/>
    <cellStyle name="Heading 1 2 9 2 6 2 2 2" xfId="9288" xr:uid="{00000000-0005-0000-0000-00008C160000}"/>
    <cellStyle name="Heading 1 2 9 2 6 2 3" xfId="4314" xr:uid="{00000000-0005-0000-0000-00008D160000}"/>
    <cellStyle name="Heading 1 2 9 2 6 2 3 2" xfId="10526" xr:uid="{00000000-0005-0000-0000-00008E160000}"/>
    <cellStyle name="Heading 1 2 9 2 6 2 4" xfId="5901" xr:uid="{00000000-0005-0000-0000-00008F160000}"/>
    <cellStyle name="Heading 1 2 9 2 6 2 5" xfId="7443" xr:uid="{00000000-0005-0000-0000-000090160000}"/>
    <cellStyle name="Heading 1 2 9 2 6 2 6" xfId="12098" xr:uid="{00000000-0005-0000-0000-000091160000}"/>
    <cellStyle name="Heading 1 2 9 2 6 3" xfId="2131" xr:uid="{00000000-0005-0000-0000-000092160000}"/>
    <cellStyle name="Heading 1 2 9 2 6 3 2" xfId="8343" xr:uid="{00000000-0005-0000-0000-000093160000}"/>
    <cellStyle name="Heading 1 2 9 2 6 4" xfId="3613" xr:uid="{00000000-0005-0000-0000-000094160000}"/>
    <cellStyle name="Heading 1 2 9 2 6 4 2" xfId="9825" xr:uid="{00000000-0005-0000-0000-000095160000}"/>
    <cellStyle name="Heading 1 2 9 2 6 5" xfId="5200" xr:uid="{00000000-0005-0000-0000-000096160000}"/>
    <cellStyle name="Heading 1 2 9 2 6 6" xfId="6742" xr:uid="{00000000-0005-0000-0000-000097160000}"/>
    <cellStyle name="Heading 1 2 9 2 6 7" xfId="11397" xr:uid="{00000000-0005-0000-0000-000098160000}"/>
    <cellStyle name="Heading 1 2 9 2 7" xfId="670" xr:uid="{00000000-0005-0000-0000-000099160000}"/>
    <cellStyle name="Heading 1 2 9 2 7 2" xfId="1371" xr:uid="{00000000-0005-0000-0000-00009A160000}"/>
    <cellStyle name="Heading 1 2 9 2 7 2 2" xfId="1917" xr:uid="{00000000-0005-0000-0000-00009B160000}"/>
    <cellStyle name="Heading 1 2 9 2 7 2 2 2" xfId="8129" xr:uid="{00000000-0005-0000-0000-00009C160000}"/>
    <cellStyle name="Heading 1 2 9 2 7 2 3" xfId="4454" xr:uid="{00000000-0005-0000-0000-00009D160000}"/>
    <cellStyle name="Heading 1 2 9 2 7 2 3 2" xfId="10666" xr:uid="{00000000-0005-0000-0000-00009E160000}"/>
    <cellStyle name="Heading 1 2 9 2 7 2 4" xfId="6041" xr:uid="{00000000-0005-0000-0000-00009F160000}"/>
    <cellStyle name="Heading 1 2 9 2 7 2 5" xfId="7583" xr:uid="{00000000-0005-0000-0000-0000A0160000}"/>
    <cellStyle name="Heading 1 2 9 2 7 2 6" xfId="12238" xr:uid="{00000000-0005-0000-0000-0000A1160000}"/>
    <cellStyle name="Heading 1 2 9 2 7 3" xfId="1694" xr:uid="{00000000-0005-0000-0000-0000A2160000}"/>
    <cellStyle name="Heading 1 2 9 2 7 3 2" xfId="7906" xr:uid="{00000000-0005-0000-0000-0000A3160000}"/>
    <cellStyle name="Heading 1 2 9 2 7 4" xfId="3753" xr:uid="{00000000-0005-0000-0000-0000A4160000}"/>
    <cellStyle name="Heading 1 2 9 2 7 4 2" xfId="9965" xr:uid="{00000000-0005-0000-0000-0000A5160000}"/>
    <cellStyle name="Heading 1 2 9 2 7 5" xfId="5340" xr:uid="{00000000-0005-0000-0000-0000A6160000}"/>
    <cellStyle name="Heading 1 2 9 2 7 6" xfId="6882" xr:uid="{00000000-0005-0000-0000-0000A7160000}"/>
    <cellStyle name="Heading 1 2 9 2 7 7" xfId="11537" xr:uid="{00000000-0005-0000-0000-0000A8160000}"/>
    <cellStyle name="Heading 1 2 9 2 8" xfId="842" xr:uid="{00000000-0005-0000-0000-0000A9160000}"/>
    <cellStyle name="Heading 1 2 9 2 8 2" xfId="2634" xr:uid="{00000000-0005-0000-0000-0000AA160000}"/>
    <cellStyle name="Heading 1 2 9 2 8 2 2" xfId="8846" xr:uid="{00000000-0005-0000-0000-0000AB160000}"/>
    <cellStyle name="Heading 1 2 9 2 8 3" xfId="3925" xr:uid="{00000000-0005-0000-0000-0000AC160000}"/>
    <cellStyle name="Heading 1 2 9 2 8 3 2" xfId="10137" xr:uid="{00000000-0005-0000-0000-0000AD160000}"/>
    <cellStyle name="Heading 1 2 9 2 8 4" xfId="5512" xr:uid="{00000000-0005-0000-0000-0000AE160000}"/>
    <cellStyle name="Heading 1 2 9 2 8 5" xfId="7054" xr:uid="{00000000-0005-0000-0000-0000AF160000}"/>
    <cellStyle name="Heading 1 2 9 2 8 6" xfId="11709" xr:uid="{00000000-0005-0000-0000-0000B0160000}"/>
    <cellStyle name="Heading 1 2 9 2 9" xfId="1513" xr:uid="{00000000-0005-0000-0000-0000B1160000}"/>
    <cellStyle name="Heading 1 2 9 2 9 2" xfId="2697" xr:uid="{00000000-0005-0000-0000-0000B2160000}"/>
    <cellStyle name="Heading 1 2 9 2 9 2 2" xfId="8909" xr:uid="{00000000-0005-0000-0000-0000B3160000}"/>
    <cellStyle name="Heading 1 2 9 2 9 3" xfId="4596" xr:uid="{00000000-0005-0000-0000-0000B4160000}"/>
    <cellStyle name="Heading 1 2 9 2 9 3 2" xfId="10808" xr:uid="{00000000-0005-0000-0000-0000B5160000}"/>
    <cellStyle name="Heading 1 2 9 2 9 4" xfId="6183" xr:uid="{00000000-0005-0000-0000-0000B6160000}"/>
    <cellStyle name="Heading 1 2 9 2 9 5" xfId="7725" xr:uid="{00000000-0005-0000-0000-0000B7160000}"/>
    <cellStyle name="Heading 1 2 9 3" xfId="148" xr:uid="{00000000-0005-0000-0000-0000B8160000}"/>
    <cellStyle name="Heading 1 2 9 3 10" xfId="4821" xr:uid="{00000000-0005-0000-0000-0000B9160000}"/>
    <cellStyle name="Heading 1 2 9 3 11" xfId="6363" xr:uid="{00000000-0005-0000-0000-0000BA160000}"/>
    <cellStyle name="Heading 1 2 9 3 12" xfId="11020" xr:uid="{00000000-0005-0000-0000-0000BB160000}"/>
    <cellStyle name="Heading 1 2 9 3 2" xfId="351" xr:uid="{00000000-0005-0000-0000-0000BC160000}"/>
    <cellStyle name="Heading 1 2 9 3 2 2" xfId="1052" xr:uid="{00000000-0005-0000-0000-0000BD160000}"/>
    <cellStyle name="Heading 1 2 9 3 2 2 2" xfId="1810" xr:uid="{00000000-0005-0000-0000-0000BE160000}"/>
    <cellStyle name="Heading 1 2 9 3 2 2 2 2" xfId="8022" xr:uid="{00000000-0005-0000-0000-0000BF160000}"/>
    <cellStyle name="Heading 1 2 9 3 2 2 3" xfId="4135" xr:uid="{00000000-0005-0000-0000-0000C0160000}"/>
    <cellStyle name="Heading 1 2 9 3 2 2 3 2" xfId="10347" xr:uid="{00000000-0005-0000-0000-0000C1160000}"/>
    <cellStyle name="Heading 1 2 9 3 2 2 4" xfId="5722" xr:uid="{00000000-0005-0000-0000-0000C2160000}"/>
    <cellStyle name="Heading 1 2 9 3 2 2 5" xfId="7264" xr:uid="{00000000-0005-0000-0000-0000C3160000}"/>
    <cellStyle name="Heading 1 2 9 3 2 2 6" xfId="11919" xr:uid="{00000000-0005-0000-0000-0000C4160000}"/>
    <cellStyle name="Heading 1 2 9 3 2 3" xfId="2940" xr:uid="{00000000-0005-0000-0000-0000C5160000}"/>
    <cellStyle name="Heading 1 2 9 3 2 3 2" xfId="9152" xr:uid="{00000000-0005-0000-0000-0000C6160000}"/>
    <cellStyle name="Heading 1 2 9 3 2 4" xfId="3434" xr:uid="{00000000-0005-0000-0000-0000C7160000}"/>
    <cellStyle name="Heading 1 2 9 3 2 4 2" xfId="9646" xr:uid="{00000000-0005-0000-0000-0000C8160000}"/>
    <cellStyle name="Heading 1 2 9 3 2 5" xfId="5021" xr:uid="{00000000-0005-0000-0000-0000C9160000}"/>
    <cellStyle name="Heading 1 2 9 3 2 6" xfId="6563" xr:uid="{00000000-0005-0000-0000-0000CA160000}"/>
    <cellStyle name="Heading 1 2 9 3 2 7" xfId="11218" xr:uid="{00000000-0005-0000-0000-0000CB160000}"/>
    <cellStyle name="Heading 1 2 9 3 3" xfId="432" xr:uid="{00000000-0005-0000-0000-0000CC160000}"/>
    <cellStyle name="Heading 1 2 9 3 3 2" xfId="1133" xr:uid="{00000000-0005-0000-0000-0000CD160000}"/>
    <cellStyle name="Heading 1 2 9 3 3 2 2" xfId="3020" xr:uid="{00000000-0005-0000-0000-0000CE160000}"/>
    <cellStyle name="Heading 1 2 9 3 3 2 2 2" xfId="9232" xr:uid="{00000000-0005-0000-0000-0000CF160000}"/>
    <cellStyle name="Heading 1 2 9 3 3 2 3" xfId="4216" xr:uid="{00000000-0005-0000-0000-0000D0160000}"/>
    <cellStyle name="Heading 1 2 9 3 3 2 3 2" xfId="10428" xr:uid="{00000000-0005-0000-0000-0000D1160000}"/>
    <cellStyle name="Heading 1 2 9 3 3 2 4" xfId="5803" xr:uid="{00000000-0005-0000-0000-0000D2160000}"/>
    <cellStyle name="Heading 1 2 9 3 3 2 5" xfId="7345" xr:uid="{00000000-0005-0000-0000-0000D3160000}"/>
    <cellStyle name="Heading 1 2 9 3 3 2 6" xfId="12000" xr:uid="{00000000-0005-0000-0000-0000D4160000}"/>
    <cellStyle name="Heading 1 2 9 3 3 3" xfId="2665" xr:uid="{00000000-0005-0000-0000-0000D5160000}"/>
    <cellStyle name="Heading 1 2 9 3 3 3 2" xfId="8877" xr:uid="{00000000-0005-0000-0000-0000D6160000}"/>
    <cellStyle name="Heading 1 2 9 3 3 4" xfId="3515" xr:uid="{00000000-0005-0000-0000-0000D7160000}"/>
    <cellStyle name="Heading 1 2 9 3 3 4 2" xfId="9727" xr:uid="{00000000-0005-0000-0000-0000D8160000}"/>
    <cellStyle name="Heading 1 2 9 3 3 5" xfId="5102" xr:uid="{00000000-0005-0000-0000-0000D9160000}"/>
    <cellStyle name="Heading 1 2 9 3 3 6" xfId="6644" xr:uid="{00000000-0005-0000-0000-0000DA160000}"/>
    <cellStyle name="Heading 1 2 9 3 3 7" xfId="11299" xr:uid="{00000000-0005-0000-0000-0000DB160000}"/>
    <cellStyle name="Heading 1 2 9 3 4" xfId="570" xr:uid="{00000000-0005-0000-0000-0000DC160000}"/>
    <cellStyle name="Heading 1 2 9 3 4 2" xfId="1271" xr:uid="{00000000-0005-0000-0000-0000DD160000}"/>
    <cellStyle name="Heading 1 2 9 3 4 2 2" xfId="1960" xr:uid="{00000000-0005-0000-0000-0000DE160000}"/>
    <cellStyle name="Heading 1 2 9 3 4 2 2 2" xfId="8172" xr:uid="{00000000-0005-0000-0000-0000DF160000}"/>
    <cellStyle name="Heading 1 2 9 3 4 2 3" xfId="4354" xr:uid="{00000000-0005-0000-0000-0000E0160000}"/>
    <cellStyle name="Heading 1 2 9 3 4 2 3 2" xfId="10566" xr:uid="{00000000-0005-0000-0000-0000E1160000}"/>
    <cellStyle name="Heading 1 2 9 3 4 2 4" xfId="5941" xr:uid="{00000000-0005-0000-0000-0000E2160000}"/>
    <cellStyle name="Heading 1 2 9 3 4 2 5" xfId="7483" xr:uid="{00000000-0005-0000-0000-0000E3160000}"/>
    <cellStyle name="Heading 1 2 9 3 4 2 6" xfId="12138" xr:uid="{00000000-0005-0000-0000-0000E4160000}"/>
    <cellStyle name="Heading 1 2 9 3 4 3" xfId="2353" xr:uid="{00000000-0005-0000-0000-0000E5160000}"/>
    <cellStyle name="Heading 1 2 9 3 4 3 2" xfId="8565" xr:uid="{00000000-0005-0000-0000-0000E6160000}"/>
    <cellStyle name="Heading 1 2 9 3 4 4" xfId="3653" xr:uid="{00000000-0005-0000-0000-0000E7160000}"/>
    <cellStyle name="Heading 1 2 9 3 4 4 2" xfId="9865" xr:uid="{00000000-0005-0000-0000-0000E8160000}"/>
    <cellStyle name="Heading 1 2 9 3 4 5" xfId="5240" xr:uid="{00000000-0005-0000-0000-0000E9160000}"/>
    <cellStyle name="Heading 1 2 9 3 4 6" xfId="6782" xr:uid="{00000000-0005-0000-0000-0000EA160000}"/>
    <cellStyle name="Heading 1 2 9 3 4 7" xfId="11437" xr:uid="{00000000-0005-0000-0000-0000EB160000}"/>
    <cellStyle name="Heading 1 2 9 3 5" xfId="710" xr:uid="{00000000-0005-0000-0000-0000EC160000}"/>
    <cellStyle name="Heading 1 2 9 3 5 2" xfId="1411" xr:uid="{00000000-0005-0000-0000-0000ED160000}"/>
    <cellStyle name="Heading 1 2 9 3 5 2 2" xfId="2266" xr:uid="{00000000-0005-0000-0000-0000EE160000}"/>
    <cellStyle name="Heading 1 2 9 3 5 2 2 2" xfId="8478" xr:uid="{00000000-0005-0000-0000-0000EF160000}"/>
    <cellStyle name="Heading 1 2 9 3 5 2 3" xfId="4494" xr:uid="{00000000-0005-0000-0000-0000F0160000}"/>
    <cellStyle name="Heading 1 2 9 3 5 2 3 2" xfId="10706" xr:uid="{00000000-0005-0000-0000-0000F1160000}"/>
    <cellStyle name="Heading 1 2 9 3 5 2 4" xfId="6081" xr:uid="{00000000-0005-0000-0000-0000F2160000}"/>
    <cellStyle name="Heading 1 2 9 3 5 2 5" xfId="7623" xr:uid="{00000000-0005-0000-0000-0000F3160000}"/>
    <cellStyle name="Heading 1 2 9 3 5 2 6" xfId="12278" xr:uid="{00000000-0005-0000-0000-0000F4160000}"/>
    <cellStyle name="Heading 1 2 9 3 5 3" xfId="2013" xr:uid="{00000000-0005-0000-0000-0000F5160000}"/>
    <cellStyle name="Heading 1 2 9 3 5 3 2" xfId="8225" xr:uid="{00000000-0005-0000-0000-0000F6160000}"/>
    <cellStyle name="Heading 1 2 9 3 5 4" xfId="3793" xr:uid="{00000000-0005-0000-0000-0000F7160000}"/>
    <cellStyle name="Heading 1 2 9 3 5 4 2" xfId="10005" xr:uid="{00000000-0005-0000-0000-0000F8160000}"/>
    <cellStyle name="Heading 1 2 9 3 5 5" xfId="5380" xr:uid="{00000000-0005-0000-0000-0000F9160000}"/>
    <cellStyle name="Heading 1 2 9 3 5 6" xfId="6922" xr:uid="{00000000-0005-0000-0000-0000FA160000}"/>
    <cellStyle name="Heading 1 2 9 3 5 7" xfId="11577" xr:uid="{00000000-0005-0000-0000-0000FB160000}"/>
    <cellStyle name="Heading 1 2 9 3 6" xfId="882" xr:uid="{00000000-0005-0000-0000-0000FC160000}"/>
    <cellStyle name="Heading 1 2 9 3 6 2" xfId="2241" xr:uid="{00000000-0005-0000-0000-0000FD160000}"/>
    <cellStyle name="Heading 1 2 9 3 6 2 2" xfId="8453" xr:uid="{00000000-0005-0000-0000-0000FE160000}"/>
    <cellStyle name="Heading 1 2 9 3 6 3" xfId="3965" xr:uid="{00000000-0005-0000-0000-0000FF160000}"/>
    <cellStyle name="Heading 1 2 9 3 6 3 2" xfId="10177" xr:uid="{00000000-0005-0000-0000-000000170000}"/>
    <cellStyle name="Heading 1 2 9 3 6 4" xfId="5552" xr:uid="{00000000-0005-0000-0000-000001170000}"/>
    <cellStyle name="Heading 1 2 9 3 6 5" xfId="7094" xr:uid="{00000000-0005-0000-0000-000002170000}"/>
    <cellStyle name="Heading 1 2 9 3 6 6" xfId="11749" xr:uid="{00000000-0005-0000-0000-000003170000}"/>
    <cellStyle name="Heading 1 2 9 3 7" xfId="1553" xr:uid="{00000000-0005-0000-0000-000004170000}"/>
    <cellStyle name="Heading 1 2 9 3 7 2" xfId="2869" xr:uid="{00000000-0005-0000-0000-000005170000}"/>
    <cellStyle name="Heading 1 2 9 3 7 2 2" xfId="9081" xr:uid="{00000000-0005-0000-0000-000006170000}"/>
    <cellStyle name="Heading 1 2 9 3 7 3" xfId="4636" xr:uid="{00000000-0005-0000-0000-000007170000}"/>
    <cellStyle name="Heading 1 2 9 3 7 3 2" xfId="10848" xr:uid="{00000000-0005-0000-0000-000008170000}"/>
    <cellStyle name="Heading 1 2 9 3 7 4" xfId="6223" xr:uid="{00000000-0005-0000-0000-000009170000}"/>
    <cellStyle name="Heading 1 2 9 3 7 5" xfId="7765" xr:uid="{00000000-0005-0000-0000-00000A170000}"/>
    <cellStyle name="Heading 1 2 9 3 8" xfId="2141" xr:uid="{00000000-0005-0000-0000-00000B170000}"/>
    <cellStyle name="Heading 1 2 9 3 8 2" xfId="8353" xr:uid="{00000000-0005-0000-0000-00000C170000}"/>
    <cellStyle name="Heading 1 2 9 3 9" xfId="3234" xr:uid="{00000000-0005-0000-0000-00000D170000}"/>
    <cellStyle name="Heading 1 2 9 3 9 2" xfId="9446" xr:uid="{00000000-0005-0000-0000-00000E170000}"/>
    <cellStyle name="Heading 1 2 9 4" xfId="191" xr:uid="{00000000-0005-0000-0000-00000F170000}"/>
    <cellStyle name="Heading 1 2 9 4 10" xfId="4861" xr:uid="{00000000-0005-0000-0000-000010170000}"/>
    <cellStyle name="Heading 1 2 9 4 11" xfId="6403" xr:uid="{00000000-0005-0000-0000-000011170000}"/>
    <cellStyle name="Heading 1 2 9 4 12" xfId="11021" xr:uid="{00000000-0005-0000-0000-000012170000}"/>
    <cellStyle name="Heading 1 2 9 4 2" xfId="266" xr:uid="{00000000-0005-0000-0000-000013170000}"/>
    <cellStyle name="Heading 1 2 9 4 2 2" xfId="967" xr:uid="{00000000-0005-0000-0000-000014170000}"/>
    <cellStyle name="Heading 1 2 9 4 2 2 2" xfId="2466" xr:uid="{00000000-0005-0000-0000-000015170000}"/>
    <cellStyle name="Heading 1 2 9 4 2 2 2 2" xfId="8678" xr:uid="{00000000-0005-0000-0000-000016170000}"/>
    <cellStyle name="Heading 1 2 9 4 2 2 3" xfId="4050" xr:uid="{00000000-0005-0000-0000-000017170000}"/>
    <cellStyle name="Heading 1 2 9 4 2 2 3 2" xfId="10262" xr:uid="{00000000-0005-0000-0000-000018170000}"/>
    <cellStyle name="Heading 1 2 9 4 2 2 4" xfId="5637" xr:uid="{00000000-0005-0000-0000-000019170000}"/>
    <cellStyle name="Heading 1 2 9 4 2 2 5" xfId="7179" xr:uid="{00000000-0005-0000-0000-00001A170000}"/>
    <cellStyle name="Heading 1 2 9 4 2 2 6" xfId="11834" xr:uid="{00000000-0005-0000-0000-00001B170000}"/>
    <cellStyle name="Heading 1 2 9 4 2 3" xfId="2764" xr:uid="{00000000-0005-0000-0000-00001C170000}"/>
    <cellStyle name="Heading 1 2 9 4 2 3 2" xfId="8976" xr:uid="{00000000-0005-0000-0000-00001D170000}"/>
    <cellStyle name="Heading 1 2 9 4 2 4" xfId="3349" xr:uid="{00000000-0005-0000-0000-00001E170000}"/>
    <cellStyle name="Heading 1 2 9 4 2 4 2" xfId="9561" xr:uid="{00000000-0005-0000-0000-00001F170000}"/>
    <cellStyle name="Heading 1 2 9 4 2 5" xfId="4936" xr:uid="{00000000-0005-0000-0000-000020170000}"/>
    <cellStyle name="Heading 1 2 9 4 2 6" xfId="6478" xr:uid="{00000000-0005-0000-0000-000021170000}"/>
    <cellStyle name="Heading 1 2 9 4 2 7" xfId="11133" xr:uid="{00000000-0005-0000-0000-000022170000}"/>
    <cellStyle name="Heading 1 2 9 4 3" xfId="472" xr:uid="{00000000-0005-0000-0000-000023170000}"/>
    <cellStyle name="Heading 1 2 9 4 3 2" xfId="1173" xr:uid="{00000000-0005-0000-0000-000024170000}"/>
    <cellStyle name="Heading 1 2 9 4 3 2 2" xfId="2546" xr:uid="{00000000-0005-0000-0000-000025170000}"/>
    <cellStyle name="Heading 1 2 9 4 3 2 2 2" xfId="8758" xr:uid="{00000000-0005-0000-0000-000026170000}"/>
    <cellStyle name="Heading 1 2 9 4 3 2 3" xfId="4256" xr:uid="{00000000-0005-0000-0000-000027170000}"/>
    <cellStyle name="Heading 1 2 9 4 3 2 3 2" xfId="10468" xr:uid="{00000000-0005-0000-0000-000028170000}"/>
    <cellStyle name="Heading 1 2 9 4 3 2 4" xfId="5843" xr:uid="{00000000-0005-0000-0000-000029170000}"/>
    <cellStyle name="Heading 1 2 9 4 3 2 5" xfId="7385" xr:uid="{00000000-0005-0000-0000-00002A170000}"/>
    <cellStyle name="Heading 1 2 9 4 3 2 6" xfId="12040" xr:uid="{00000000-0005-0000-0000-00002B170000}"/>
    <cellStyle name="Heading 1 2 9 4 3 3" xfId="2290" xr:uid="{00000000-0005-0000-0000-00002C170000}"/>
    <cellStyle name="Heading 1 2 9 4 3 3 2" xfId="8502" xr:uid="{00000000-0005-0000-0000-00002D170000}"/>
    <cellStyle name="Heading 1 2 9 4 3 4" xfId="3555" xr:uid="{00000000-0005-0000-0000-00002E170000}"/>
    <cellStyle name="Heading 1 2 9 4 3 4 2" xfId="9767" xr:uid="{00000000-0005-0000-0000-00002F170000}"/>
    <cellStyle name="Heading 1 2 9 4 3 5" xfId="5142" xr:uid="{00000000-0005-0000-0000-000030170000}"/>
    <cellStyle name="Heading 1 2 9 4 3 6" xfId="6684" xr:uid="{00000000-0005-0000-0000-000031170000}"/>
    <cellStyle name="Heading 1 2 9 4 3 7" xfId="11339" xr:uid="{00000000-0005-0000-0000-000032170000}"/>
    <cellStyle name="Heading 1 2 9 4 4" xfId="610" xr:uid="{00000000-0005-0000-0000-000033170000}"/>
    <cellStyle name="Heading 1 2 9 4 4 2" xfId="1311" xr:uid="{00000000-0005-0000-0000-000034170000}"/>
    <cellStyle name="Heading 1 2 9 4 4 2 2" xfId="2249" xr:uid="{00000000-0005-0000-0000-000035170000}"/>
    <cellStyle name="Heading 1 2 9 4 4 2 2 2" xfId="8461" xr:uid="{00000000-0005-0000-0000-000036170000}"/>
    <cellStyle name="Heading 1 2 9 4 4 2 3" xfId="4394" xr:uid="{00000000-0005-0000-0000-000037170000}"/>
    <cellStyle name="Heading 1 2 9 4 4 2 3 2" xfId="10606" xr:uid="{00000000-0005-0000-0000-000038170000}"/>
    <cellStyle name="Heading 1 2 9 4 4 2 4" xfId="5981" xr:uid="{00000000-0005-0000-0000-000039170000}"/>
    <cellStyle name="Heading 1 2 9 4 4 2 5" xfId="7523" xr:uid="{00000000-0005-0000-0000-00003A170000}"/>
    <cellStyle name="Heading 1 2 9 4 4 2 6" xfId="12178" xr:uid="{00000000-0005-0000-0000-00003B170000}"/>
    <cellStyle name="Heading 1 2 9 4 4 3" xfId="2680" xr:uid="{00000000-0005-0000-0000-00003C170000}"/>
    <cellStyle name="Heading 1 2 9 4 4 3 2" xfId="8892" xr:uid="{00000000-0005-0000-0000-00003D170000}"/>
    <cellStyle name="Heading 1 2 9 4 4 4" xfId="3693" xr:uid="{00000000-0005-0000-0000-00003E170000}"/>
    <cellStyle name="Heading 1 2 9 4 4 4 2" xfId="9905" xr:uid="{00000000-0005-0000-0000-00003F170000}"/>
    <cellStyle name="Heading 1 2 9 4 4 5" xfId="5280" xr:uid="{00000000-0005-0000-0000-000040170000}"/>
    <cellStyle name="Heading 1 2 9 4 4 6" xfId="6822" xr:uid="{00000000-0005-0000-0000-000041170000}"/>
    <cellStyle name="Heading 1 2 9 4 4 7" xfId="11477" xr:uid="{00000000-0005-0000-0000-000042170000}"/>
    <cellStyle name="Heading 1 2 9 4 5" xfId="750" xr:uid="{00000000-0005-0000-0000-000043170000}"/>
    <cellStyle name="Heading 1 2 9 4 5 2" xfId="1451" xr:uid="{00000000-0005-0000-0000-000044170000}"/>
    <cellStyle name="Heading 1 2 9 4 5 2 2" xfId="1659" xr:uid="{00000000-0005-0000-0000-000045170000}"/>
    <cellStyle name="Heading 1 2 9 4 5 2 2 2" xfId="7871" xr:uid="{00000000-0005-0000-0000-000046170000}"/>
    <cellStyle name="Heading 1 2 9 4 5 2 3" xfId="4534" xr:uid="{00000000-0005-0000-0000-000047170000}"/>
    <cellStyle name="Heading 1 2 9 4 5 2 3 2" xfId="10746" xr:uid="{00000000-0005-0000-0000-000048170000}"/>
    <cellStyle name="Heading 1 2 9 4 5 2 4" xfId="6121" xr:uid="{00000000-0005-0000-0000-000049170000}"/>
    <cellStyle name="Heading 1 2 9 4 5 2 5" xfId="7663" xr:uid="{00000000-0005-0000-0000-00004A170000}"/>
    <cellStyle name="Heading 1 2 9 4 5 2 6" xfId="12318" xr:uid="{00000000-0005-0000-0000-00004B170000}"/>
    <cellStyle name="Heading 1 2 9 4 5 3" xfId="2184" xr:uid="{00000000-0005-0000-0000-00004C170000}"/>
    <cellStyle name="Heading 1 2 9 4 5 3 2" xfId="8396" xr:uid="{00000000-0005-0000-0000-00004D170000}"/>
    <cellStyle name="Heading 1 2 9 4 5 4" xfId="3833" xr:uid="{00000000-0005-0000-0000-00004E170000}"/>
    <cellStyle name="Heading 1 2 9 4 5 4 2" xfId="10045" xr:uid="{00000000-0005-0000-0000-00004F170000}"/>
    <cellStyle name="Heading 1 2 9 4 5 5" xfId="5420" xr:uid="{00000000-0005-0000-0000-000050170000}"/>
    <cellStyle name="Heading 1 2 9 4 5 6" xfId="6962" xr:uid="{00000000-0005-0000-0000-000051170000}"/>
    <cellStyle name="Heading 1 2 9 4 5 7" xfId="11617" xr:uid="{00000000-0005-0000-0000-000052170000}"/>
    <cellStyle name="Heading 1 2 9 4 6" xfId="922" xr:uid="{00000000-0005-0000-0000-000053170000}"/>
    <cellStyle name="Heading 1 2 9 4 6 2" xfId="1905" xr:uid="{00000000-0005-0000-0000-000054170000}"/>
    <cellStyle name="Heading 1 2 9 4 6 2 2" xfId="8117" xr:uid="{00000000-0005-0000-0000-000055170000}"/>
    <cellStyle name="Heading 1 2 9 4 6 3" xfId="4005" xr:uid="{00000000-0005-0000-0000-000056170000}"/>
    <cellStyle name="Heading 1 2 9 4 6 3 2" xfId="10217" xr:uid="{00000000-0005-0000-0000-000057170000}"/>
    <cellStyle name="Heading 1 2 9 4 6 4" xfId="5592" xr:uid="{00000000-0005-0000-0000-000058170000}"/>
    <cellStyle name="Heading 1 2 9 4 6 5" xfId="7134" xr:uid="{00000000-0005-0000-0000-000059170000}"/>
    <cellStyle name="Heading 1 2 9 4 6 6" xfId="11789" xr:uid="{00000000-0005-0000-0000-00005A170000}"/>
    <cellStyle name="Heading 1 2 9 4 7" xfId="1593" xr:uid="{00000000-0005-0000-0000-00005B170000}"/>
    <cellStyle name="Heading 1 2 9 4 7 2" xfId="2508" xr:uid="{00000000-0005-0000-0000-00005C170000}"/>
    <cellStyle name="Heading 1 2 9 4 7 2 2" xfId="8720" xr:uid="{00000000-0005-0000-0000-00005D170000}"/>
    <cellStyle name="Heading 1 2 9 4 7 3" xfId="4676" xr:uid="{00000000-0005-0000-0000-00005E170000}"/>
    <cellStyle name="Heading 1 2 9 4 7 3 2" xfId="10888" xr:uid="{00000000-0005-0000-0000-00005F170000}"/>
    <cellStyle name="Heading 1 2 9 4 7 4" xfId="6263" xr:uid="{00000000-0005-0000-0000-000060170000}"/>
    <cellStyle name="Heading 1 2 9 4 7 5" xfId="7805" xr:uid="{00000000-0005-0000-0000-000061170000}"/>
    <cellStyle name="Heading 1 2 9 4 8" xfId="2214" xr:uid="{00000000-0005-0000-0000-000062170000}"/>
    <cellStyle name="Heading 1 2 9 4 8 2" xfId="8426" xr:uid="{00000000-0005-0000-0000-000063170000}"/>
    <cellStyle name="Heading 1 2 9 4 9" xfId="3274" xr:uid="{00000000-0005-0000-0000-000064170000}"/>
    <cellStyle name="Heading 1 2 9 4 9 2" xfId="9486" xr:uid="{00000000-0005-0000-0000-000065170000}"/>
    <cellStyle name="Heading 1 2 9 5" xfId="128" xr:uid="{00000000-0005-0000-0000-000066170000}"/>
    <cellStyle name="Heading 1 2 9 5 10" xfId="4801" xr:uid="{00000000-0005-0000-0000-000067170000}"/>
    <cellStyle name="Heading 1 2 9 5 11" xfId="6343" xr:uid="{00000000-0005-0000-0000-000068170000}"/>
    <cellStyle name="Heading 1 2 9 5 12" xfId="11022" xr:uid="{00000000-0005-0000-0000-000069170000}"/>
    <cellStyle name="Heading 1 2 9 5 2" xfId="295" xr:uid="{00000000-0005-0000-0000-00006A170000}"/>
    <cellStyle name="Heading 1 2 9 5 2 2" xfId="996" xr:uid="{00000000-0005-0000-0000-00006B170000}"/>
    <cellStyle name="Heading 1 2 9 5 2 2 2" xfId="2631" xr:uid="{00000000-0005-0000-0000-00006C170000}"/>
    <cellStyle name="Heading 1 2 9 5 2 2 2 2" xfId="8843" xr:uid="{00000000-0005-0000-0000-00006D170000}"/>
    <cellStyle name="Heading 1 2 9 5 2 2 3" xfId="4079" xr:uid="{00000000-0005-0000-0000-00006E170000}"/>
    <cellStyle name="Heading 1 2 9 5 2 2 3 2" xfId="10291" xr:uid="{00000000-0005-0000-0000-00006F170000}"/>
    <cellStyle name="Heading 1 2 9 5 2 2 4" xfId="5666" xr:uid="{00000000-0005-0000-0000-000070170000}"/>
    <cellStyle name="Heading 1 2 9 5 2 2 5" xfId="7208" xr:uid="{00000000-0005-0000-0000-000071170000}"/>
    <cellStyle name="Heading 1 2 9 5 2 2 6" xfId="11863" xr:uid="{00000000-0005-0000-0000-000072170000}"/>
    <cellStyle name="Heading 1 2 9 5 2 3" xfId="2444" xr:uid="{00000000-0005-0000-0000-000073170000}"/>
    <cellStyle name="Heading 1 2 9 5 2 3 2" xfId="8656" xr:uid="{00000000-0005-0000-0000-000074170000}"/>
    <cellStyle name="Heading 1 2 9 5 2 4" xfId="3378" xr:uid="{00000000-0005-0000-0000-000075170000}"/>
    <cellStyle name="Heading 1 2 9 5 2 4 2" xfId="9590" xr:uid="{00000000-0005-0000-0000-000076170000}"/>
    <cellStyle name="Heading 1 2 9 5 2 5" xfId="4965" xr:uid="{00000000-0005-0000-0000-000077170000}"/>
    <cellStyle name="Heading 1 2 9 5 2 6" xfId="6507" xr:uid="{00000000-0005-0000-0000-000078170000}"/>
    <cellStyle name="Heading 1 2 9 5 2 7" xfId="11162" xr:uid="{00000000-0005-0000-0000-000079170000}"/>
    <cellStyle name="Heading 1 2 9 5 3" xfId="412" xr:uid="{00000000-0005-0000-0000-00007A170000}"/>
    <cellStyle name="Heading 1 2 9 5 3 2" xfId="1113" xr:uid="{00000000-0005-0000-0000-00007B170000}"/>
    <cellStyle name="Heading 1 2 9 5 3 2 2" xfId="2237" xr:uid="{00000000-0005-0000-0000-00007C170000}"/>
    <cellStyle name="Heading 1 2 9 5 3 2 2 2" xfId="8449" xr:uid="{00000000-0005-0000-0000-00007D170000}"/>
    <cellStyle name="Heading 1 2 9 5 3 2 3" xfId="4196" xr:uid="{00000000-0005-0000-0000-00007E170000}"/>
    <cellStyle name="Heading 1 2 9 5 3 2 3 2" xfId="10408" xr:uid="{00000000-0005-0000-0000-00007F170000}"/>
    <cellStyle name="Heading 1 2 9 5 3 2 4" xfId="5783" xr:uid="{00000000-0005-0000-0000-000080170000}"/>
    <cellStyle name="Heading 1 2 9 5 3 2 5" xfId="7325" xr:uid="{00000000-0005-0000-0000-000081170000}"/>
    <cellStyle name="Heading 1 2 9 5 3 2 6" xfId="11980" xr:uid="{00000000-0005-0000-0000-000082170000}"/>
    <cellStyle name="Heading 1 2 9 5 3 3" xfId="1936" xr:uid="{00000000-0005-0000-0000-000083170000}"/>
    <cellStyle name="Heading 1 2 9 5 3 3 2" xfId="8148" xr:uid="{00000000-0005-0000-0000-000084170000}"/>
    <cellStyle name="Heading 1 2 9 5 3 4" xfId="3495" xr:uid="{00000000-0005-0000-0000-000085170000}"/>
    <cellStyle name="Heading 1 2 9 5 3 4 2" xfId="9707" xr:uid="{00000000-0005-0000-0000-000086170000}"/>
    <cellStyle name="Heading 1 2 9 5 3 5" xfId="5082" xr:uid="{00000000-0005-0000-0000-000087170000}"/>
    <cellStyle name="Heading 1 2 9 5 3 6" xfId="6624" xr:uid="{00000000-0005-0000-0000-000088170000}"/>
    <cellStyle name="Heading 1 2 9 5 3 7" xfId="11279" xr:uid="{00000000-0005-0000-0000-000089170000}"/>
    <cellStyle name="Heading 1 2 9 5 4" xfId="550" xr:uid="{00000000-0005-0000-0000-00008A170000}"/>
    <cellStyle name="Heading 1 2 9 5 4 2" xfId="1251" xr:uid="{00000000-0005-0000-0000-00008B170000}"/>
    <cellStyle name="Heading 1 2 9 5 4 2 2" xfId="1825" xr:uid="{00000000-0005-0000-0000-00008C170000}"/>
    <cellStyle name="Heading 1 2 9 5 4 2 2 2" xfId="8037" xr:uid="{00000000-0005-0000-0000-00008D170000}"/>
    <cellStyle name="Heading 1 2 9 5 4 2 3" xfId="4334" xr:uid="{00000000-0005-0000-0000-00008E170000}"/>
    <cellStyle name="Heading 1 2 9 5 4 2 3 2" xfId="10546" xr:uid="{00000000-0005-0000-0000-00008F170000}"/>
    <cellStyle name="Heading 1 2 9 5 4 2 4" xfId="5921" xr:uid="{00000000-0005-0000-0000-000090170000}"/>
    <cellStyle name="Heading 1 2 9 5 4 2 5" xfId="7463" xr:uid="{00000000-0005-0000-0000-000091170000}"/>
    <cellStyle name="Heading 1 2 9 5 4 2 6" xfId="12118" xr:uid="{00000000-0005-0000-0000-000092170000}"/>
    <cellStyle name="Heading 1 2 9 5 4 3" xfId="2837" xr:uid="{00000000-0005-0000-0000-000093170000}"/>
    <cellStyle name="Heading 1 2 9 5 4 3 2" xfId="9049" xr:uid="{00000000-0005-0000-0000-000094170000}"/>
    <cellStyle name="Heading 1 2 9 5 4 4" xfId="3633" xr:uid="{00000000-0005-0000-0000-000095170000}"/>
    <cellStyle name="Heading 1 2 9 5 4 4 2" xfId="9845" xr:uid="{00000000-0005-0000-0000-000096170000}"/>
    <cellStyle name="Heading 1 2 9 5 4 5" xfId="5220" xr:uid="{00000000-0005-0000-0000-000097170000}"/>
    <cellStyle name="Heading 1 2 9 5 4 6" xfId="6762" xr:uid="{00000000-0005-0000-0000-000098170000}"/>
    <cellStyle name="Heading 1 2 9 5 4 7" xfId="11417" xr:uid="{00000000-0005-0000-0000-000099170000}"/>
    <cellStyle name="Heading 1 2 9 5 5" xfId="690" xr:uid="{00000000-0005-0000-0000-00009A170000}"/>
    <cellStyle name="Heading 1 2 9 5 5 2" xfId="1391" xr:uid="{00000000-0005-0000-0000-00009B170000}"/>
    <cellStyle name="Heading 1 2 9 5 5 2 2" xfId="2109" xr:uid="{00000000-0005-0000-0000-00009C170000}"/>
    <cellStyle name="Heading 1 2 9 5 5 2 2 2" xfId="8321" xr:uid="{00000000-0005-0000-0000-00009D170000}"/>
    <cellStyle name="Heading 1 2 9 5 5 2 3" xfId="4474" xr:uid="{00000000-0005-0000-0000-00009E170000}"/>
    <cellStyle name="Heading 1 2 9 5 5 2 3 2" xfId="10686" xr:uid="{00000000-0005-0000-0000-00009F170000}"/>
    <cellStyle name="Heading 1 2 9 5 5 2 4" xfId="6061" xr:uid="{00000000-0005-0000-0000-0000A0170000}"/>
    <cellStyle name="Heading 1 2 9 5 5 2 5" xfId="7603" xr:uid="{00000000-0005-0000-0000-0000A1170000}"/>
    <cellStyle name="Heading 1 2 9 5 5 2 6" xfId="12258" xr:uid="{00000000-0005-0000-0000-0000A2170000}"/>
    <cellStyle name="Heading 1 2 9 5 5 3" xfId="2610" xr:uid="{00000000-0005-0000-0000-0000A3170000}"/>
    <cellStyle name="Heading 1 2 9 5 5 3 2" xfId="8822" xr:uid="{00000000-0005-0000-0000-0000A4170000}"/>
    <cellStyle name="Heading 1 2 9 5 5 4" xfId="3773" xr:uid="{00000000-0005-0000-0000-0000A5170000}"/>
    <cellStyle name="Heading 1 2 9 5 5 4 2" xfId="9985" xr:uid="{00000000-0005-0000-0000-0000A6170000}"/>
    <cellStyle name="Heading 1 2 9 5 5 5" xfId="5360" xr:uid="{00000000-0005-0000-0000-0000A7170000}"/>
    <cellStyle name="Heading 1 2 9 5 5 6" xfId="6902" xr:uid="{00000000-0005-0000-0000-0000A8170000}"/>
    <cellStyle name="Heading 1 2 9 5 5 7" xfId="11557" xr:uid="{00000000-0005-0000-0000-0000A9170000}"/>
    <cellStyle name="Heading 1 2 9 5 6" xfId="862" xr:uid="{00000000-0005-0000-0000-0000AA170000}"/>
    <cellStyle name="Heading 1 2 9 5 6 2" xfId="2182" xr:uid="{00000000-0005-0000-0000-0000AB170000}"/>
    <cellStyle name="Heading 1 2 9 5 6 2 2" xfId="8394" xr:uid="{00000000-0005-0000-0000-0000AC170000}"/>
    <cellStyle name="Heading 1 2 9 5 6 3" xfId="3945" xr:uid="{00000000-0005-0000-0000-0000AD170000}"/>
    <cellStyle name="Heading 1 2 9 5 6 3 2" xfId="10157" xr:uid="{00000000-0005-0000-0000-0000AE170000}"/>
    <cellStyle name="Heading 1 2 9 5 6 4" xfId="5532" xr:uid="{00000000-0005-0000-0000-0000AF170000}"/>
    <cellStyle name="Heading 1 2 9 5 6 5" xfId="7074" xr:uid="{00000000-0005-0000-0000-0000B0170000}"/>
    <cellStyle name="Heading 1 2 9 5 6 6" xfId="11729" xr:uid="{00000000-0005-0000-0000-0000B1170000}"/>
    <cellStyle name="Heading 1 2 9 5 7" xfId="1533" xr:uid="{00000000-0005-0000-0000-0000B2170000}"/>
    <cellStyle name="Heading 1 2 9 5 7 2" xfId="2085" xr:uid="{00000000-0005-0000-0000-0000B3170000}"/>
    <cellStyle name="Heading 1 2 9 5 7 2 2" xfId="8297" xr:uid="{00000000-0005-0000-0000-0000B4170000}"/>
    <cellStyle name="Heading 1 2 9 5 7 3" xfId="4616" xr:uid="{00000000-0005-0000-0000-0000B5170000}"/>
    <cellStyle name="Heading 1 2 9 5 7 3 2" xfId="10828" xr:uid="{00000000-0005-0000-0000-0000B6170000}"/>
    <cellStyle name="Heading 1 2 9 5 7 4" xfId="6203" xr:uid="{00000000-0005-0000-0000-0000B7170000}"/>
    <cellStyle name="Heading 1 2 9 5 7 5" xfId="7745" xr:uid="{00000000-0005-0000-0000-0000B8170000}"/>
    <cellStyle name="Heading 1 2 9 5 8" xfId="1989" xr:uid="{00000000-0005-0000-0000-0000B9170000}"/>
    <cellStyle name="Heading 1 2 9 5 8 2" xfId="8201" xr:uid="{00000000-0005-0000-0000-0000BA170000}"/>
    <cellStyle name="Heading 1 2 9 5 9" xfId="3214" xr:uid="{00000000-0005-0000-0000-0000BB170000}"/>
    <cellStyle name="Heading 1 2 9 5 9 2" xfId="9426" xr:uid="{00000000-0005-0000-0000-0000BC170000}"/>
    <cellStyle name="Heading 1 2 9 6" xfId="248" xr:uid="{00000000-0005-0000-0000-0000BD170000}"/>
    <cellStyle name="Heading 1 2 9 6 2" xfId="949" xr:uid="{00000000-0005-0000-0000-0000BE170000}"/>
    <cellStyle name="Heading 1 2 9 6 2 2" xfId="2826" xr:uid="{00000000-0005-0000-0000-0000BF170000}"/>
    <cellStyle name="Heading 1 2 9 6 2 2 2" xfId="9038" xr:uid="{00000000-0005-0000-0000-0000C0170000}"/>
    <cellStyle name="Heading 1 2 9 6 2 3" xfId="4032" xr:uid="{00000000-0005-0000-0000-0000C1170000}"/>
    <cellStyle name="Heading 1 2 9 6 2 3 2" xfId="10244" xr:uid="{00000000-0005-0000-0000-0000C2170000}"/>
    <cellStyle name="Heading 1 2 9 6 2 4" xfId="5619" xr:uid="{00000000-0005-0000-0000-0000C3170000}"/>
    <cellStyle name="Heading 1 2 9 6 2 5" xfId="7161" xr:uid="{00000000-0005-0000-0000-0000C4170000}"/>
    <cellStyle name="Heading 1 2 9 6 2 6" xfId="11816" xr:uid="{00000000-0005-0000-0000-0000C5170000}"/>
    <cellStyle name="Heading 1 2 9 6 3" xfId="1740" xr:uid="{00000000-0005-0000-0000-0000C6170000}"/>
    <cellStyle name="Heading 1 2 9 6 3 2" xfId="7952" xr:uid="{00000000-0005-0000-0000-0000C7170000}"/>
    <cellStyle name="Heading 1 2 9 6 4" xfId="3331" xr:uid="{00000000-0005-0000-0000-0000C8170000}"/>
    <cellStyle name="Heading 1 2 9 6 4 2" xfId="9543" xr:uid="{00000000-0005-0000-0000-0000C9170000}"/>
    <cellStyle name="Heading 1 2 9 6 5" xfId="4918" xr:uid="{00000000-0005-0000-0000-0000CA170000}"/>
    <cellStyle name="Heading 1 2 9 6 6" xfId="6460" xr:uid="{00000000-0005-0000-0000-0000CB170000}"/>
    <cellStyle name="Heading 1 2 9 6 7" xfId="11115" xr:uid="{00000000-0005-0000-0000-0000CC170000}"/>
    <cellStyle name="Heading 1 2 9 7" xfId="372" xr:uid="{00000000-0005-0000-0000-0000CD170000}"/>
    <cellStyle name="Heading 1 2 9 7 2" xfId="1073" xr:uid="{00000000-0005-0000-0000-0000CE170000}"/>
    <cellStyle name="Heading 1 2 9 7 2 2" xfId="2630" xr:uid="{00000000-0005-0000-0000-0000CF170000}"/>
    <cellStyle name="Heading 1 2 9 7 2 2 2" xfId="8842" xr:uid="{00000000-0005-0000-0000-0000D0170000}"/>
    <cellStyle name="Heading 1 2 9 7 2 3" xfId="4156" xr:uid="{00000000-0005-0000-0000-0000D1170000}"/>
    <cellStyle name="Heading 1 2 9 7 2 3 2" xfId="10368" xr:uid="{00000000-0005-0000-0000-0000D2170000}"/>
    <cellStyle name="Heading 1 2 9 7 2 4" xfId="5743" xr:uid="{00000000-0005-0000-0000-0000D3170000}"/>
    <cellStyle name="Heading 1 2 9 7 2 5" xfId="7285" xr:uid="{00000000-0005-0000-0000-0000D4170000}"/>
    <cellStyle name="Heading 1 2 9 7 2 6" xfId="11940" xr:uid="{00000000-0005-0000-0000-0000D5170000}"/>
    <cellStyle name="Heading 1 2 9 7 3" xfId="2443" xr:uid="{00000000-0005-0000-0000-0000D6170000}"/>
    <cellStyle name="Heading 1 2 9 7 3 2" xfId="8655" xr:uid="{00000000-0005-0000-0000-0000D7170000}"/>
    <cellStyle name="Heading 1 2 9 7 4" xfId="3455" xr:uid="{00000000-0005-0000-0000-0000D8170000}"/>
    <cellStyle name="Heading 1 2 9 7 4 2" xfId="9667" xr:uid="{00000000-0005-0000-0000-0000D9170000}"/>
    <cellStyle name="Heading 1 2 9 7 5" xfId="5042" xr:uid="{00000000-0005-0000-0000-0000DA170000}"/>
    <cellStyle name="Heading 1 2 9 7 6" xfId="6584" xr:uid="{00000000-0005-0000-0000-0000DB170000}"/>
    <cellStyle name="Heading 1 2 9 7 7" xfId="11239" xr:uid="{00000000-0005-0000-0000-0000DC170000}"/>
    <cellStyle name="Heading 1 2 9 8" xfId="510" xr:uid="{00000000-0005-0000-0000-0000DD170000}"/>
    <cellStyle name="Heading 1 2 9 8 2" xfId="1211" xr:uid="{00000000-0005-0000-0000-0000DE170000}"/>
    <cellStyle name="Heading 1 2 9 8 2 2" xfId="2331" xr:uid="{00000000-0005-0000-0000-0000DF170000}"/>
    <cellStyle name="Heading 1 2 9 8 2 2 2" xfId="8543" xr:uid="{00000000-0005-0000-0000-0000E0170000}"/>
    <cellStyle name="Heading 1 2 9 8 2 3" xfId="4294" xr:uid="{00000000-0005-0000-0000-0000E1170000}"/>
    <cellStyle name="Heading 1 2 9 8 2 3 2" xfId="10506" xr:uid="{00000000-0005-0000-0000-0000E2170000}"/>
    <cellStyle name="Heading 1 2 9 8 2 4" xfId="5881" xr:uid="{00000000-0005-0000-0000-0000E3170000}"/>
    <cellStyle name="Heading 1 2 9 8 2 5" xfId="7423" xr:uid="{00000000-0005-0000-0000-0000E4170000}"/>
    <cellStyle name="Heading 1 2 9 8 2 6" xfId="12078" xr:uid="{00000000-0005-0000-0000-0000E5170000}"/>
    <cellStyle name="Heading 1 2 9 8 3" xfId="1979" xr:uid="{00000000-0005-0000-0000-0000E6170000}"/>
    <cellStyle name="Heading 1 2 9 8 3 2" xfId="8191" xr:uid="{00000000-0005-0000-0000-0000E7170000}"/>
    <cellStyle name="Heading 1 2 9 8 4" xfId="3593" xr:uid="{00000000-0005-0000-0000-0000E8170000}"/>
    <cellStyle name="Heading 1 2 9 8 4 2" xfId="9805" xr:uid="{00000000-0005-0000-0000-0000E9170000}"/>
    <cellStyle name="Heading 1 2 9 8 5" xfId="5180" xr:uid="{00000000-0005-0000-0000-0000EA170000}"/>
    <cellStyle name="Heading 1 2 9 8 6" xfId="6722" xr:uid="{00000000-0005-0000-0000-0000EB170000}"/>
    <cellStyle name="Heading 1 2 9 8 7" xfId="11377" xr:uid="{00000000-0005-0000-0000-0000EC170000}"/>
    <cellStyle name="Heading 1 2 9 9" xfId="650" xr:uid="{00000000-0005-0000-0000-0000ED170000}"/>
    <cellStyle name="Heading 1 2 9 9 2" xfId="1351" xr:uid="{00000000-0005-0000-0000-0000EE170000}"/>
    <cellStyle name="Heading 1 2 9 9 2 2" xfId="3112" xr:uid="{00000000-0005-0000-0000-0000EF170000}"/>
    <cellStyle name="Heading 1 2 9 9 2 2 2" xfId="9324" xr:uid="{00000000-0005-0000-0000-0000F0170000}"/>
    <cellStyle name="Heading 1 2 9 9 2 3" xfId="4434" xr:uid="{00000000-0005-0000-0000-0000F1170000}"/>
    <cellStyle name="Heading 1 2 9 9 2 3 2" xfId="10646" xr:uid="{00000000-0005-0000-0000-0000F2170000}"/>
    <cellStyle name="Heading 1 2 9 9 2 4" xfId="6021" xr:uid="{00000000-0005-0000-0000-0000F3170000}"/>
    <cellStyle name="Heading 1 2 9 9 2 5" xfId="7563" xr:uid="{00000000-0005-0000-0000-0000F4170000}"/>
    <cellStyle name="Heading 1 2 9 9 2 6" xfId="12218" xr:uid="{00000000-0005-0000-0000-0000F5170000}"/>
    <cellStyle name="Heading 1 2 9 9 3" xfId="3029" xr:uid="{00000000-0005-0000-0000-0000F6170000}"/>
    <cellStyle name="Heading 1 2 9 9 3 2" xfId="9241" xr:uid="{00000000-0005-0000-0000-0000F7170000}"/>
    <cellStyle name="Heading 1 2 9 9 4" xfId="3733" xr:uid="{00000000-0005-0000-0000-0000F8170000}"/>
    <cellStyle name="Heading 1 2 9 9 4 2" xfId="9945" xr:uid="{00000000-0005-0000-0000-0000F9170000}"/>
    <cellStyle name="Heading 1 2 9 9 5" xfId="5320" xr:uid="{00000000-0005-0000-0000-0000FA170000}"/>
    <cellStyle name="Heading 1 2 9 9 6" xfId="6862" xr:uid="{00000000-0005-0000-0000-0000FB170000}"/>
    <cellStyle name="Heading 1 2 9 9 7" xfId="11517" xr:uid="{00000000-0005-0000-0000-0000FC170000}"/>
    <cellStyle name="Italic" xfId="9" xr:uid="{00000000-0005-0000-0000-0000FD170000}"/>
    <cellStyle name="Normal - bold" xfId="10" xr:uid="{00000000-0005-0000-0000-0000FE170000}"/>
    <cellStyle name="Normal 10" xfId="20" xr:uid="{00000000-0005-0000-0000-0000FF170000}"/>
    <cellStyle name="Normal 11" xfId="21" xr:uid="{00000000-0005-0000-0000-000000180000}"/>
    <cellStyle name="Normal 12" xfId="22" xr:uid="{00000000-0005-0000-0000-000001180000}"/>
    <cellStyle name="Normal 13" xfId="23" xr:uid="{00000000-0005-0000-0000-000002180000}"/>
    <cellStyle name="Normal 14" xfId="24" xr:uid="{00000000-0005-0000-0000-000003180000}"/>
    <cellStyle name="Normal 15" xfId="25" xr:uid="{00000000-0005-0000-0000-000004180000}"/>
    <cellStyle name="Normal 16" xfId="26" xr:uid="{00000000-0005-0000-0000-000005180000}"/>
    <cellStyle name="Normal 17" xfId="27" xr:uid="{00000000-0005-0000-0000-000006180000}"/>
    <cellStyle name="Normal 18" xfId="28" xr:uid="{00000000-0005-0000-0000-000007180000}"/>
    <cellStyle name="Normal 19" xfId="29" xr:uid="{00000000-0005-0000-0000-000008180000}"/>
    <cellStyle name="Normal 2" xfId="1" xr:uid="{00000000-0005-0000-0000-000009180000}"/>
    <cellStyle name="Normal 2 2" xfId="2" xr:uid="{00000000-0005-0000-0000-00000A180000}"/>
    <cellStyle name="Normal 2 2 2" xfId="12" xr:uid="{00000000-0005-0000-0000-00000B180000}"/>
    <cellStyle name="Normal 2 2 2 2" xfId="176" xr:uid="{00000000-0005-0000-0000-00000C180000}"/>
    <cellStyle name="Normal 2 2 3" xfId="173" xr:uid="{00000000-0005-0000-0000-00000D180000}"/>
    <cellStyle name="Normal 2 3" xfId="34" xr:uid="{00000000-0005-0000-0000-00000E180000}"/>
    <cellStyle name="Normal 2 4" xfId="4710" xr:uid="{00000000-0005-0000-0000-00000F180000}"/>
    <cellStyle name="Normal 2 4 10" xfId="4700" xr:uid="{00000000-0005-0000-0000-000010180000}"/>
    <cellStyle name="Normal 20" xfId="30" xr:uid="{00000000-0005-0000-0000-000011180000}"/>
    <cellStyle name="Normal 21" xfId="31" xr:uid="{00000000-0005-0000-0000-000012180000}"/>
    <cellStyle name="Normal 22" xfId="51" xr:uid="{00000000-0005-0000-0000-000013180000}"/>
    <cellStyle name="Normal 23" xfId="52" xr:uid="{00000000-0005-0000-0000-000014180000}"/>
    <cellStyle name="Normal 24" xfId="4715" xr:uid="{00000000-0005-0000-0000-000015180000}"/>
    <cellStyle name="Normal 25" xfId="4746" xr:uid="{00000000-0005-0000-0000-000016180000}"/>
    <cellStyle name="Normal 3" xfId="3" xr:uid="{00000000-0005-0000-0000-000017180000}"/>
    <cellStyle name="Normal 3 2" xfId="4" xr:uid="{00000000-0005-0000-0000-000018180000}"/>
    <cellStyle name="Normal 3 2 2" xfId="175" xr:uid="{00000000-0005-0000-0000-000019180000}"/>
    <cellStyle name="Normal 3 2 3" xfId="4739" xr:uid="{00000000-0005-0000-0000-00001A180000}"/>
    <cellStyle name="Normal 3 3" xfId="32" xr:uid="{00000000-0005-0000-0000-00001B180000}"/>
    <cellStyle name="Normal 3 4" xfId="37" xr:uid="{00000000-0005-0000-0000-00001C180000}"/>
    <cellStyle name="Normal 3 4 2" xfId="38" xr:uid="{00000000-0005-0000-0000-00001D180000}"/>
    <cellStyle name="Normal 3 5" xfId="4738" xr:uid="{00000000-0005-0000-0000-00001E180000}"/>
    <cellStyle name="Normal 30" xfId="4701" xr:uid="{00000000-0005-0000-0000-00001F180000}"/>
    <cellStyle name="Normal 32" xfId="4704" xr:uid="{00000000-0005-0000-0000-000020180000}"/>
    <cellStyle name="Normal 33" xfId="4702" xr:uid="{00000000-0005-0000-0000-000021180000}"/>
    <cellStyle name="Normal 34" xfId="4703" xr:uid="{00000000-0005-0000-0000-000022180000}"/>
    <cellStyle name="Normal 4" xfId="11" xr:uid="{00000000-0005-0000-0000-000023180000}"/>
    <cellStyle name="Normal 4 2" xfId="4740" xr:uid="{00000000-0005-0000-0000-000024180000}"/>
    <cellStyle name="Normal 5" xfId="15" xr:uid="{00000000-0005-0000-0000-000025180000}"/>
    <cellStyle name="Normal 5 2" xfId="4741" xr:uid="{00000000-0005-0000-0000-000026180000}"/>
    <cellStyle name="Normal 6" xfId="16" xr:uid="{00000000-0005-0000-0000-000027180000}"/>
    <cellStyle name="Normal 6 2" xfId="4742" xr:uid="{00000000-0005-0000-0000-000028180000}"/>
    <cellStyle name="Normal 7" xfId="17" xr:uid="{00000000-0005-0000-0000-000029180000}"/>
    <cellStyle name="Normal 8" xfId="19" xr:uid="{00000000-0005-0000-0000-00002A180000}"/>
    <cellStyle name="Normal 9" xfId="18" xr:uid="{00000000-0005-0000-0000-00002B180000}"/>
    <cellStyle name="Normal 9 2" xfId="4714" xr:uid="{00000000-0005-0000-0000-00002C180000}"/>
    <cellStyle name="Normalno" xfId="0" builtinId="0"/>
    <cellStyle name="Normalno 2" xfId="4705" xr:uid="{00000000-0005-0000-0000-00002E180000}"/>
    <cellStyle name="Normalno 4 2" xfId="4708" xr:uid="{00000000-0005-0000-0000-00002F180000}"/>
    <cellStyle name="Obično 2" xfId="4743" xr:uid="{00000000-0005-0000-0000-000030180000}"/>
    <cellStyle name="Obično_Cijevni dio1" xfId="4744" xr:uid="{00000000-0005-0000-0000-000031180000}"/>
    <cellStyle name="Result 1" xfId="13" xr:uid="{00000000-0005-0000-0000-000032180000}"/>
    <cellStyle name="Result 1 10" xfId="92" xr:uid="{00000000-0005-0000-0000-000033180000}"/>
    <cellStyle name="Result 1 10 10" xfId="799" xr:uid="{00000000-0005-0000-0000-000034180000}"/>
    <cellStyle name="Result 1 10 10 2" xfId="1692" xr:uid="{00000000-0005-0000-0000-000035180000}"/>
    <cellStyle name="Result 1 10 10 2 2" xfId="7904" xr:uid="{00000000-0005-0000-0000-000036180000}"/>
    <cellStyle name="Result 1 10 10 3" xfId="3882" xr:uid="{00000000-0005-0000-0000-000037180000}"/>
    <cellStyle name="Result 1 10 10 3 2" xfId="10094" xr:uid="{00000000-0005-0000-0000-000038180000}"/>
    <cellStyle name="Result 1 10 10 4" xfId="5469" xr:uid="{00000000-0005-0000-0000-000039180000}"/>
    <cellStyle name="Result 1 10 10 5" xfId="7011" xr:uid="{00000000-0005-0000-0000-00003A180000}"/>
    <cellStyle name="Result 1 10 10 6" xfId="11666" xr:uid="{00000000-0005-0000-0000-00003B180000}"/>
    <cellStyle name="Result 1 10 11" xfId="1496" xr:uid="{00000000-0005-0000-0000-00003C180000}"/>
    <cellStyle name="Result 1 10 11 2" xfId="1712" xr:uid="{00000000-0005-0000-0000-00003D180000}"/>
    <cellStyle name="Result 1 10 11 2 2" xfId="7924" xr:uid="{00000000-0005-0000-0000-00003E180000}"/>
    <cellStyle name="Result 1 10 11 3" xfId="4579" xr:uid="{00000000-0005-0000-0000-00003F180000}"/>
    <cellStyle name="Result 1 10 11 3 2" xfId="10791" xr:uid="{00000000-0005-0000-0000-000040180000}"/>
    <cellStyle name="Result 1 10 11 4" xfId="6166" xr:uid="{00000000-0005-0000-0000-000041180000}"/>
    <cellStyle name="Result 1 10 11 5" xfId="7708" xr:uid="{00000000-0005-0000-0000-000042180000}"/>
    <cellStyle name="Result 1 10 12" xfId="2516" xr:uid="{00000000-0005-0000-0000-000043180000}"/>
    <cellStyle name="Result 1 10 12 2" xfId="8728" xr:uid="{00000000-0005-0000-0000-000044180000}"/>
    <cellStyle name="Result 1 10 13" xfId="3181" xr:uid="{00000000-0005-0000-0000-000045180000}"/>
    <cellStyle name="Result 1 10 13 2" xfId="9393" xr:uid="{00000000-0005-0000-0000-000046180000}"/>
    <cellStyle name="Result 1 10 14" xfId="4737" xr:uid="{00000000-0005-0000-0000-000047180000}"/>
    <cellStyle name="Result 1 10 14 2" xfId="10935" xr:uid="{00000000-0005-0000-0000-000048180000}"/>
    <cellStyle name="Result 1 10 15" xfId="4768" xr:uid="{00000000-0005-0000-0000-000049180000}"/>
    <cellStyle name="Result 1 10 16" xfId="6310" xr:uid="{00000000-0005-0000-0000-00004A180000}"/>
    <cellStyle name="Result 1 10 2" xfId="111" xr:uid="{00000000-0005-0000-0000-00004B180000}"/>
    <cellStyle name="Result 1 10 2 10" xfId="2365" xr:uid="{00000000-0005-0000-0000-00004C180000}"/>
    <cellStyle name="Result 1 10 2 10 2" xfId="8577" xr:uid="{00000000-0005-0000-0000-00004D180000}"/>
    <cellStyle name="Result 1 10 2 11" xfId="3197" xr:uid="{00000000-0005-0000-0000-00004E180000}"/>
    <cellStyle name="Result 1 10 2 11 2" xfId="9409" xr:uid="{00000000-0005-0000-0000-00004F180000}"/>
    <cellStyle name="Result 1 10 2 12" xfId="4784" xr:uid="{00000000-0005-0000-0000-000050180000}"/>
    <cellStyle name="Result 1 10 2 13" xfId="6326" xr:uid="{00000000-0005-0000-0000-000051180000}"/>
    <cellStyle name="Result 1 10 2 14" xfId="11023" xr:uid="{00000000-0005-0000-0000-000052180000}"/>
    <cellStyle name="Result 1 10 2 2" xfId="214" xr:uid="{00000000-0005-0000-0000-000053180000}"/>
    <cellStyle name="Result 1 10 2 2 10" xfId="4884" xr:uid="{00000000-0005-0000-0000-000054180000}"/>
    <cellStyle name="Result 1 10 2 2 11" xfId="6426" xr:uid="{00000000-0005-0000-0000-000055180000}"/>
    <cellStyle name="Result 1 10 2 2 12" xfId="11024" xr:uid="{00000000-0005-0000-0000-000056180000}"/>
    <cellStyle name="Result 1 10 2 2 2" xfId="335" xr:uid="{00000000-0005-0000-0000-000057180000}"/>
    <cellStyle name="Result 1 10 2 2 2 2" xfId="1036" xr:uid="{00000000-0005-0000-0000-000058180000}"/>
    <cellStyle name="Result 1 10 2 2 2 2 2" xfId="2238" xr:uid="{00000000-0005-0000-0000-000059180000}"/>
    <cellStyle name="Result 1 10 2 2 2 2 2 2" xfId="8450" xr:uid="{00000000-0005-0000-0000-00005A180000}"/>
    <cellStyle name="Result 1 10 2 2 2 2 3" xfId="4119" xr:uid="{00000000-0005-0000-0000-00005B180000}"/>
    <cellStyle name="Result 1 10 2 2 2 2 3 2" xfId="10331" xr:uid="{00000000-0005-0000-0000-00005C180000}"/>
    <cellStyle name="Result 1 10 2 2 2 2 4" xfId="5706" xr:uid="{00000000-0005-0000-0000-00005D180000}"/>
    <cellStyle name="Result 1 10 2 2 2 2 5" xfId="7248" xr:uid="{00000000-0005-0000-0000-00005E180000}"/>
    <cellStyle name="Result 1 10 2 2 2 2 6" xfId="11903" xr:uid="{00000000-0005-0000-0000-00005F180000}"/>
    <cellStyle name="Result 1 10 2 2 2 3" xfId="1819" xr:uid="{00000000-0005-0000-0000-000060180000}"/>
    <cellStyle name="Result 1 10 2 2 2 3 2" xfId="8031" xr:uid="{00000000-0005-0000-0000-000061180000}"/>
    <cellStyle name="Result 1 10 2 2 2 4" xfId="3418" xr:uid="{00000000-0005-0000-0000-000062180000}"/>
    <cellStyle name="Result 1 10 2 2 2 4 2" xfId="9630" xr:uid="{00000000-0005-0000-0000-000063180000}"/>
    <cellStyle name="Result 1 10 2 2 2 5" xfId="5005" xr:uid="{00000000-0005-0000-0000-000064180000}"/>
    <cellStyle name="Result 1 10 2 2 2 6" xfId="6547" xr:uid="{00000000-0005-0000-0000-000065180000}"/>
    <cellStyle name="Result 1 10 2 2 2 7" xfId="11202" xr:uid="{00000000-0005-0000-0000-000066180000}"/>
    <cellStyle name="Result 1 10 2 2 3" xfId="495" xr:uid="{00000000-0005-0000-0000-000067180000}"/>
    <cellStyle name="Result 1 10 2 2 3 2" xfId="1196" xr:uid="{00000000-0005-0000-0000-000068180000}"/>
    <cellStyle name="Result 1 10 2 2 3 2 2" xfId="1907" xr:uid="{00000000-0005-0000-0000-000069180000}"/>
    <cellStyle name="Result 1 10 2 2 3 2 2 2" xfId="8119" xr:uid="{00000000-0005-0000-0000-00006A180000}"/>
    <cellStyle name="Result 1 10 2 2 3 2 3" xfId="4279" xr:uid="{00000000-0005-0000-0000-00006B180000}"/>
    <cellStyle name="Result 1 10 2 2 3 2 3 2" xfId="10491" xr:uid="{00000000-0005-0000-0000-00006C180000}"/>
    <cellStyle name="Result 1 10 2 2 3 2 4" xfId="5866" xr:uid="{00000000-0005-0000-0000-00006D180000}"/>
    <cellStyle name="Result 1 10 2 2 3 2 5" xfId="7408" xr:uid="{00000000-0005-0000-0000-00006E180000}"/>
    <cellStyle name="Result 1 10 2 2 3 2 6" xfId="12063" xr:uid="{00000000-0005-0000-0000-00006F180000}"/>
    <cellStyle name="Result 1 10 2 2 3 3" xfId="2896" xr:uid="{00000000-0005-0000-0000-000070180000}"/>
    <cellStyle name="Result 1 10 2 2 3 3 2" xfId="9108" xr:uid="{00000000-0005-0000-0000-000071180000}"/>
    <cellStyle name="Result 1 10 2 2 3 4" xfId="3578" xr:uid="{00000000-0005-0000-0000-000072180000}"/>
    <cellStyle name="Result 1 10 2 2 3 4 2" xfId="9790" xr:uid="{00000000-0005-0000-0000-000073180000}"/>
    <cellStyle name="Result 1 10 2 2 3 5" xfId="5165" xr:uid="{00000000-0005-0000-0000-000074180000}"/>
    <cellStyle name="Result 1 10 2 2 3 6" xfId="6707" xr:uid="{00000000-0005-0000-0000-000075180000}"/>
    <cellStyle name="Result 1 10 2 2 3 7" xfId="11362" xr:uid="{00000000-0005-0000-0000-000076180000}"/>
    <cellStyle name="Result 1 10 2 2 4" xfId="633" xr:uid="{00000000-0005-0000-0000-000077180000}"/>
    <cellStyle name="Result 1 10 2 2 4 2" xfId="1334" xr:uid="{00000000-0005-0000-0000-000078180000}"/>
    <cellStyle name="Result 1 10 2 2 4 2 2" xfId="2816" xr:uid="{00000000-0005-0000-0000-000079180000}"/>
    <cellStyle name="Result 1 10 2 2 4 2 2 2" xfId="9028" xr:uid="{00000000-0005-0000-0000-00007A180000}"/>
    <cellStyle name="Result 1 10 2 2 4 2 3" xfId="4417" xr:uid="{00000000-0005-0000-0000-00007B180000}"/>
    <cellStyle name="Result 1 10 2 2 4 2 3 2" xfId="10629" xr:uid="{00000000-0005-0000-0000-00007C180000}"/>
    <cellStyle name="Result 1 10 2 2 4 2 4" xfId="6004" xr:uid="{00000000-0005-0000-0000-00007D180000}"/>
    <cellStyle name="Result 1 10 2 2 4 2 5" xfId="7546" xr:uid="{00000000-0005-0000-0000-00007E180000}"/>
    <cellStyle name="Result 1 10 2 2 4 2 6" xfId="12201" xr:uid="{00000000-0005-0000-0000-00007F180000}"/>
    <cellStyle name="Result 1 10 2 2 4 3" xfId="2581" xr:uid="{00000000-0005-0000-0000-000080180000}"/>
    <cellStyle name="Result 1 10 2 2 4 3 2" xfId="8793" xr:uid="{00000000-0005-0000-0000-000081180000}"/>
    <cellStyle name="Result 1 10 2 2 4 4" xfId="3716" xr:uid="{00000000-0005-0000-0000-000082180000}"/>
    <cellStyle name="Result 1 10 2 2 4 4 2" xfId="9928" xr:uid="{00000000-0005-0000-0000-000083180000}"/>
    <cellStyle name="Result 1 10 2 2 4 5" xfId="5303" xr:uid="{00000000-0005-0000-0000-000084180000}"/>
    <cellStyle name="Result 1 10 2 2 4 6" xfId="6845" xr:uid="{00000000-0005-0000-0000-000085180000}"/>
    <cellStyle name="Result 1 10 2 2 4 7" xfId="11500" xr:uid="{00000000-0005-0000-0000-000086180000}"/>
    <cellStyle name="Result 1 10 2 2 5" xfId="773" xr:uid="{00000000-0005-0000-0000-000087180000}"/>
    <cellStyle name="Result 1 10 2 2 5 2" xfId="1474" xr:uid="{00000000-0005-0000-0000-000088180000}"/>
    <cellStyle name="Result 1 10 2 2 5 2 2" xfId="1693" xr:uid="{00000000-0005-0000-0000-000089180000}"/>
    <cellStyle name="Result 1 10 2 2 5 2 2 2" xfId="7905" xr:uid="{00000000-0005-0000-0000-00008A180000}"/>
    <cellStyle name="Result 1 10 2 2 5 2 3" xfId="4557" xr:uid="{00000000-0005-0000-0000-00008B180000}"/>
    <cellStyle name="Result 1 10 2 2 5 2 3 2" xfId="10769" xr:uid="{00000000-0005-0000-0000-00008C180000}"/>
    <cellStyle name="Result 1 10 2 2 5 2 4" xfId="6144" xr:uid="{00000000-0005-0000-0000-00008D180000}"/>
    <cellStyle name="Result 1 10 2 2 5 2 5" xfId="7686" xr:uid="{00000000-0005-0000-0000-00008E180000}"/>
    <cellStyle name="Result 1 10 2 2 5 2 6" xfId="12341" xr:uid="{00000000-0005-0000-0000-00008F180000}"/>
    <cellStyle name="Result 1 10 2 2 5 3" xfId="2657" xr:uid="{00000000-0005-0000-0000-000090180000}"/>
    <cellStyle name="Result 1 10 2 2 5 3 2" xfId="8869" xr:uid="{00000000-0005-0000-0000-000091180000}"/>
    <cellStyle name="Result 1 10 2 2 5 4" xfId="3856" xr:uid="{00000000-0005-0000-0000-000092180000}"/>
    <cellStyle name="Result 1 10 2 2 5 4 2" xfId="10068" xr:uid="{00000000-0005-0000-0000-000093180000}"/>
    <cellStyle name="Result 1 10 2 2 5 5" xfId="5443" xr:uid="{00000000-0005-0000-0000-000094180000}"/>
    <cellStyle name="Result 1 10 2 2 5 6" xfId="6985" xr:uid="{00000000-0005-0000-0000-000095180000}"/>
    <cellStyle name="Result 1 10 2 2 5 7" xfId="11640" xr:uid="{00000000-0005-0000-0000-000096180000}"/>
    <cellStyle name="Result 1 10 2 2 6" xfId="945" xr:uid="{00000000-0005-0000-0000-000097180000}"/>
    <cellStyle name="Result 1 10 2 2 6 2" xfId="3103" xr:uid="{00000000-0005-0000-0000-000098180000}"/>
    <cellStyle name="Result 1 10 2 2 6 2 2" xfId="9315" xr:uid="{00000000-0005-0000-0000-000099180000}"/>
    <cellStyle name="Result 1 10 2 2 6 3" xfId="4028" xr:uid="{00000000-0005-0000-0000-00009A180000}"/>
    <cellStyle name="Result 1 10 2 2 6 3 2" xfId="10240" xr:uid="{00000000-0005-0000-0000-00009B180000}"/>
    <cellStyle name="Result 1 10 2 2 6 4" xfId="5615" xr:uid="{00000000-0005-0000-0000-00009C180000}"/>
    <cellStyle name="Result 1 10 2 2 6 5" xfId="7157" xr:uid="{00000000-0005-0000-0000-00009D180000}"/>
    <cellStyle name="Result 1 10 2 2 6 6" xfId="11812" xr:uid="{00000000-0005-0000-0000-00009E180000}"/>
    <cellStyle name="Result 1 10 2 2 7" xfId="1616" xr:uid="{00000000-0005-0000-0000-00009F180000}"/>
    <cellStyle name="Result 1 10 2 2 7 2" xfId="1622" xr:uid="{00000000-0005-0000-0000-0000A0180000}"/>
    <cellStyle name="Result 1 10 2 2 7 2 2" xfId="7834" xr:uid="{00000000-0005-0000-0000-0000A1180000}"/>
    <cellStyle name="Result 1 10 2 2 7 3" xfId="4699" xr:uid="{00000000-0005-0000-0000-0000A2180000}"/>
    <cellStyle name="Result 1 10 2 2 7 3 2" xfId="10911" xr:uid="{00000000-0005-0000-0000-0000A3180000}"/>
    <cellStyle name="Result 1 10 2 2 7 4" xfId="6286" xr:uid="{00000000-0005-0000-0000-0000A4180000}"/>
    <cellStyle name="Result 1 10 2 2 7 5" xfId="7828" xr:uid="{00000000-0005-0000-0000-0000A5180000}"/>
    <cellStyle name="Result 1 10 2 2 8" xfId="2174" xr:uid="{00000000-0005-0000-0000-0000A6180000}"/>
    <cellStyle name="Result 1 10 2 2 8 2" xfId="8386" xr:uid="{00000000-0005-0000-0000-0000A7180000}"/>
    <cellStyle name="Result 1 10 2 2 9" xfId="3297" xr:uid="{00000000-0005-0000-0000-0000A8180000}"/>
    <cellStyle name="Result 1 10 2 2 9 2" xfId="9509" xr:uid="{00000000-0005-0000-0000-0000A9180000}"/>
    <cellStyle name="Result 1 10 2 3" xfId="171" xr:uid="{00000000-0005-0000-0000-0000AA180000}"/>
    <cellStyle name="Result 1 10 2 3 10" xfId="4844" xr:uid="{00000000-0005-0000-0000-0000AB180000}"/>
    <cellStyle name="Result 1 10 2 3 11" xfId="6386" xr:uid="{00000000-0005-0000-0000-0000AC180000}"/>
    <cellStyle name="Result 1 10 2 3 12" xfId="11025" xr:uid="{00000000-0005-0000-0000-0000AD180000}"/>
    <cellStyle name="Result 1 10 2 3 2" xfId="233" xr:uid="{00000000-0005-0000-0000-0000AE180000}"/>
    <cellStyle name="Result 1 10 2 3 2 2" xfId="818" xr:uid="{00000000-0005-0000-0000-0000AF180000}"/>
    <cellStyle name="Result 1 10 2 3 2 2 2" xfId="1646" xr:uid="{00000000-0005-0000-0000-0000B0180000}"/>
    <cellStyle name="Result 1 10 2 3 2 2 2 2" xfId="7858" xr:uid="{00000000-0005-0000-0000-0000B1180000}"/>
    <cellStyle name="Result 1 10 2 3 2 2 3" xfId="3901" xr:uid="{00000000-0005-0000-0000-0000B2180000}"/>
    <cellStyle name="Result 1 10 2 3 2 2 3 2" xfId="10113" xr:uid="{00000000-0005-0000-0000-0000B3180000}"/>
    <cellStyle name="Result 1 10 2 3 2 2 4" xfId="5488" xr:uid="{00000000-0005-0000-0000-0000B4180000}"/>
    <cellStyle name="Result 1 10 2 3 2 2 5" xfId="7030" xr:uid="{00000000-0005-0000-0000-0000B5180000}"/>
    <cellStyle name="Result 1 10 2 3 2 2 6" xfId="11685" xr:uid="{00000000-0005-0000-0000-0000B6180000}"/>
    <cellStyle name="Result 1 10 2 3 2 3" xfId="2095" xr:uid="{00000000-0005-0000-0000-0000B7180000}"/>
    <cellStyle name="Result 1 10 2 3 2 3 2" xfId="8307" xr:uid="{00000000-0005-0000-0000-0000B8180000}"/>
    <cellStyle name="Result 1 10 2 3 2 4" xfId="3316" xr:uid="{00000000-0005-0000-0000-0000B9180000}"/>
    <cellStyle name="Result 1 10 2 3 2 4 2" xfId="9528" xr:uid="{00000000-0005-0000-0000-0000BA180000}"/>
    <cellStyle name="Result 1 10 2 3 2 5" xfId="4903" xr:uid="{00000000-0005-0000-0000-0000BB180000}"/>
    <cellStyle name="Result 1 10 2 3 2 6" xfId="6445" xr:uid="{00000000-0005-0000-0000-0000BC180000}"/>
    <cellStyle name="Result 1 10 2 3 2 7" xfId="11086" xr:uid="{00000000-0005-0000-0000-0000BD180000}"/>
    <cellStyle name="Result 1 10 2 3 3" xfId="455" xr:uid="{00000000-0005-0000-0000-0000BE180000}"/>
    <cellStyle name="Result 1 10 2 3 3 2" xfId="1156" xr:uid="{00000000-0005-0000-0000-0000BF180000}"/>
    <cellStyle name="Result 1 10 2 3 3 2 2" xfId="2939" xr:uid="{00000000-0005-0000-0000-0000C0180000}"/>
    <cellStyle name="Result 1 10 2 3 3 2 2 2" xfId="9151" xr:uid="{00000000-0005-0000-0000-0000C1180000}"/>
    <cellStyle name="Result 1 10 2 3 3 2 3" xfId="4239" xr:uid="{00000000-0005-0000-0000-0000C2180000}"/>
    <cellStyle name="Result 1 10 2 3 3 2 3 2" xfId="10451" xr:uid="{00000000-0005-0000-0000-0000C3180000}"/>
    <cellStyle name="Result 1 10 2 3 3 2 4" xfId="5826" xr:uid="{00000000-0005-0000-0000-0000C4180000}"/>
    <cellStyle name="Result 1 10 2 3 3 2 5" xfId="7368" xr:uid="{00000000-0005-0000-0000-0000C5180000}"/>
    <cellStyle name="Result 1 10 2 3 3 2 6" xfId="12023" xr:uid="{00000000-0005-0000-0000-0000C6180000}"/>
    <cellStyle name="Result 1 10 2 3 3 3" xfId="2000" xr:uid="{00000000-0005-0000-0000-0000C7180000}"/>
    <cellStyle name="Result 1 10 2 3 3 3 2" xfId="8212" xr:uid="{00000000-0005-0000-0000-0000C8180000}"/>
    <cellStyle name="Result 1 10 2 3 3 4" xfId="3538" xr:uid="{00000000-0005-0000-0000-0000C9180000}"/>
    <cellStyle name="Result 1 10 2 3 3 4 2" xfId="9750" xr:uid="{00000000-0005-0000-0000-0000CA180000}"/>
    <cellStyle name="Result 1 10 2 3 3 5" xfId="5125" xr:uid="{00000000-0005-0000-0000-0000CB180000}"/>
    <cellStyle name="Result 1 10 2 3 3 6" xfId="6667" xr:uid="{00000000-0005-0000-0000-0000CC180000}"/>
    <cellStyle name="Result 1 10 2 3 3 7" xfId="11322" xr:uid="{00000000-0005-0000-0000-0000CD180000}"/>
    <cellStyle name="Result 1 10 2 3 4" xfId="593" xr:uid="{00000000-0005-0000-0000-0000CE180000}"/>
    <cellStyle name="Result 1 10 2 3 4 2" xfId="1294" xr:uid="{00000000-0005-0000-0000-0000CF180000}"/>
    <cellStyle name="Result 1 10 2 3 4 2 2" xfId="1808" xr:uid="{00000000-0005-0000-0000-0000D0180000}"/>
    <cellStyle name="Result 1 10 2 3 4 2 2 2" xfId="8020" xr:uid="{00000000-0005-0000-0000-0000D1180000}"/>
    <cellStyle name="Result 1 10 2 3 4 2 3" xfId="4377" xr:uid="{00000000-0005-0000-0000-0000D2180000}"/>
    <cellStyle name="Result 1 10 2 3 4 2 3 2" xfId="10589" xr:uid="{00000000-0005-0000-0000-0000D3180000}"/>
    <cellStyle name="Result 1 10 2 3 4 2 4" xfId="5964" xr:uid="{00000000-0005-0000-0000-0000D4180000}"/>
    <cellStyle name="Result 1 10 2 3 4 2 5" xfId="7506" xr:uid="{00000000-0005-0000-0000-0000D5180000}"/>
    <cellStyle name="Result 1 10 2 3 4 2 6" xfId="12161" xr:uid="{00000000-0005-0000-0000-0000D6180000}"/>
    <cellStyle name="Result 1 10 2 3 4 3" xfId="3131" xr:uid="{00000000-0005-0000-0000-0000D7180000}"/>
    <cellStyle name="Result 1 10 2 3 4 3 2" xfId="9343" xr:uid="{00000000-0005-0000-0000-0000D8180000}"/>
    <cellStyle name="Result 1 10 2 3 4 4" xfId="3676" xr:uid="{00000000-0005-0000-0000-0000D9180000}"/>
    <cellStyle name="Result 1 10 2 3 4 4 2" xfId="9888" xr:uid="{00000000-0005-0000-0000-0000DA180000}"/>
    <cellStyle name="Result 1 10 2 3 4 5" xfId="5263" xr:uid="{00000000-0005-0000-0000-0000DB180000}"/>
    <cellStyle name="Result 1 10 2 3 4 6" xfId="6805" xr:uid="{00000000-0005-0000-0000-0000DC180000}"/>
    <cellStyle name="Result 1 10 2 3 4 7" xfId="11460" xr:uid="{00000000-0005-0000-0000-0000DD180000}"/>
    <cellStyle name="Result 1 10 2 3 5" xfId="733" xr:uid="{00000000-0005-0000-0000-0000DE180000}"/>
    <cellStyle name="Result 1 10 2 3 5 2" xfId="1434" xr:uid="{00000000-0005-0000-0000-0000DF180000}"/>
    <cellStyle name="Result 1 10 2 3 5 2 2" xfId="2148" xr:uid="{00000000-0005-0000-0000-0000E0180000}"/>
    <cellStyle name="Result 1 10 2 3 5 2 2 2" xfId="8360" xr:uid="{00000000-0005-0000-0000-0000E1180000}"/>
    <cellStyle name="Result 1 10 2 3 5 2 3" xfId="4517" xr:uid="{00000000-0005-0000-0000-0000E2180000}"/>
    <cellStyle name="Result 1 10 2 3 5 2 3 2" xfId="10729" xr:uid="{00000000-0005-0000-0000-0000E3180000}"/>
    <cellStyle name="Result 1 10 2 3 5 2 4" xfId="6104" xr:uid="{00000000-0005-0000-0000-0000E4180000}"/>
    <cellStyle name="Result 1 10 2 3 5 2 5" xfId="7646" xr:uid="{00000000-0005-0000-0000-0000E5180000}"/>
    <cellStyle name="Result 1 10 2 3 5 2 6" xfId="12301" xr:uid="{00000000-0005-0000-0000-0000E6180000}"/>
    <cellStyle name="Result 1 10 2 3 5 3" xfId="1906" xr:uid="{00000000-0005-0000-0000-0000E7180000}"/>
    <cellStyle name="Result 1 10 2 3 5 3 2" xfId="8118" xr:uid="{00000000-0005-0000-0000-0000E8180000}"/>
    <cellStyle name="Result 1 10 2 3 5 4" xfId="3816" xr:uid="{00000000-0005-0000-0000-0000E9180000}"/>
    <cellStyle name="Result 1 10 2 3 5 4 2" xfId="10028" xr:uid="{00000000-0005-0000-0000-0000EA180000}"/>
    <cellStyle name="Result 1 10 2 3 5 5" xfId="5403" xr:uid="{00000000-0005-0000-0000-0000EB180000}"/>
    <cellStyle name="Result 1 10 2 3 5 6" xfId="6945" xr:uid="{00000000-0005-0000-0000-0000EC180000}"/>
    <cellStyle name="Result 1 10 2 3 5 7" xfId="11600" xr:uid="{00000000-0005-0000-0000-0000ED180000}"/>
    <cellStyle name="Result 1 10 2 3 6" xfId="905" xr:uid="{00000000-0005-0000-0000-0000EE180000}"/>
    <cellStyle name="Result 1 10 2 3 6 2" xfId="2201" xr:uid="{00000000-0005-0000-0000-0000EF180000}"/>
    <cellStyle name="Result 1 10 2 3 6 2 2" xfId="8413" xr:uid="{00000000-0005-0000-0000-0000F0180000}"/>
    <cellStyle name="Result 1 10 2 3 6 3" xfId="3988" xr:uid="{00000000-0005-0000-0000-0000F1180000}"/>
    <cellStyle name="Result 1 10 2 3 6 3 2" xfId="10200" xr:uid="{00000000-0005-0000-0000-0000F2180000}"/>
    <cellStyle name="Result 1 10 2 3 6 4" xfId="5575" xr:uid="{00000000-0005-0000-0000-0000F3180000}"/>
    <cellStyle name="Result 1 10 2 3 6 5" xfId="7117" xr:uid="{00000000-0005-0000-0000-0000F4180000}"/>
    <cellStyle name="Result 1 10 2 3 6 6" xfId="11772" xr:uid="{00000000-0005-0000-0000-0000F5180000}"/>
    <cellStyle name="Result 1 10 2 3 7" xfId="1576" xr:uid="{00000000-0005-0000-0000-0000F6180000}"/>
    <cellStyle name="Result 1 10 2 3 7 2" xfId="2105" xr:uid="{00000000-0005-0000-0000-0000F7180000}"/>
    <cellStyle name="Result 1 10 2 3 7 2 2" xfId="8317" xr:uid="{00000000-0005-0000-0000-0000F8180000}"/>
    <cellStyle name="Result 1 10 2 3 7 3" xfId="4659" xr:uid="{00000000-0005-0000-0000-0000F9180000}"/>
    <cellStyle name="Result 1 10 2 3 7 3 2" xfId="10871" xr:uid="{00000000-0005-0000-0000-0000FA180000}"/>
    <cellStyle name="Result 1 10 2 3 7 4" xfId="6246" xr:uid="{00000000-0005-0000-0000-0000FB180000}"/>
    <cellStyle name="Result 1 10 2 3 7 5" xfId="7788" xr:uid="{00000000-0005-0000-0000-0000FC180000}"/>
    <cellStyle name="Result 1 10 2 3 8" xfId="2027" xr:uid="{00000000-0005-0000-0000-0000FD180000}"/>
    <cellStyle name="Result 1 10 2 3 8 2" xfId="8239" xr:uid="{00000000-0005-0000-0000-0000FE180000}"/>
    <cellStyle name="Result 1 10 2 3 9" xfId="3257" xr:uid="{00000000-0005-0000-0000-0000FF180000}"/>
    <cellStyle name="Result 1 10 2 3 9 2" xfId="9469" xr:uid="{00000000-0005-0000-0000-000000190000}"/>
    <cellStyle name="Result 1 10 2 4" xfId="278" xr:uid="{00000000-0005-0000-0000-000001190000}"/>
    <cellStyle name="Result 1 10 2 4 2" xfId="979" xr:uid="{00000000-0005-0000-0000-000002190000}"/>
    <cellStyle name="Result 1 10 2 4 2 2" xfId="3022" xr:uid="{00000000-0005-0000-0000-000003190000}"/>
    <cellStyle name="Result 1 10 2 4 2 2 2" xfId="9234" xr:uid="{00000000-0005-0000-0000-000004190000}"/>
    <cellStyle name="Result 1 10 2 4 2 3" xfId="4062" xr:uid="{00000000-0005-0000-0000-000005190000}"/>
    <cellStyle name="Result 1 10 2 4 2 3 2" xfId="10274" xr:uid="{00000000-0005-0000-0000-000006190000}"/>
    <cellStyle name="Result 1 10 2 4 2 4" xfId="5649" xr:uid="{00000000-0005-0000-0000-000007190000}"/>
    <cellStyle name="Result 1 10 2 4 2 5" xfId="7191" xr:uid="{00000000-0005-0000-0000-000008190000}"/>
    <cellStyle name="Result 1 10 2 4 2 6" xfId="11846" xr:uid="{00000000-0005-0000-0000-000009190000}"/>
    <cellStyle name="Result 1 10 2 4 3" xfId="2669" xr:uid="{00000000-0005-0000-0000-00000A190000}"/>
    <cellStyle name="Result 1 10 2 4 3 2" xfId="8881" xr:uid="{00000000-0005-0000-0000-00000B190000}"/>
    <cellStyle name="Result 1 10 2 4 4" xfId="3361" xr:uid="{00000000-0005-0000-0000-00000C190000}"/>
    <cellStyle name="Result 1 10 2 4 4 2" xfId="9573" xr:uid="{00000000-0005-0000-0000-00000D190000}"/>
    <cellStyle name="Result 1 10 2 4 5" xfId="4948" xr:uid="{00000000-0005-0000-0000-00000E190000}"/>
    <cellStyle name="Result 1 10 2 4 6" xfId="6490" xr:uid="{00000000-0005-0000-0000-00000F190000}"/>
    <cellStyle name="Result 1 10 2 4 7" xfId="11145" xr:uid="{00000000-0005-0000-0000-000010190000}"/>
    <cellStyle name="Result 1 10 2 5" xfId="395" xr:uid="{00000000-0005-0000-0000-000011190000}"/>
    <cellStyle name="Result 1 10 2 5 2" xfId="1096" xr:uid="{00000000-0005-0000-0000-000012190000}"/>
    <cellStyle name="Result 1 10 2 5 2 2" xfId="2554" xr:uid="{00000000-0005-0000-0000-000013190000}"/>
    <cellStyle name="Result 1 10 2 5 2 2 2" xfId="8766" xr:uid="{00000000-0005-0000-0000-000014190000}"/>
    <cellStyle name="Result 1 10 2 5 2 3" xfId="4179" xr:uid="{00000000-0005-0000-0000-000015190000}"/>
    <cellStyle name="Result 1 10 2 5 2 3 2" xfId="10391" xr:uid="{00000000-0005-0000-0000-000016190000}"/>
    <cellStyle name="Result 1 10 2 5 2 4" xfId="5766" xr:uid="{00000000-0005-0000-0000-000017190000}"/>
    <cellStyle name="Result 1 10 2 5 2 5" xfId="7308" xr:uid="{00000000-0005-0000-0000-000018190000}"/>
    <cellStyle name="Result 1 10 2 5 2 6" xfId="11963" xr:uid="{00000000-0005-0000-0000-000019190000}"/>
    <cellStyle name="Result 1 10 2 5 3" xfId="2293" xr:uid="{00000000-0005-0000-0000-00001A190000}"/>
    <cellStyle name="Result 1 10 2 5 3 2" xfId="8505" xr:uid="{00000000-0005-0000-0000-00001B190000}"/>
    <cellStyle name="Result 1 10 2 5 4" xfId="3478" xr:uid="{00000000-0005-0000-0000-00001C190000}"/>
    <cellStyle name="Result 1 10 2 5 4 2" xfId="9690" xr:uid="{00000000-0005-0000-0000-00001D190000}"/>
    <cellStyle name="Result 1 10 2 5 5" xfId="5065" xr:uid="{00000000-0005-0000-0000-00001E190000}"/>
    <cellStyle name="Result 1 10 2 5 6" xfId="6607" xr:uid="{00000000-0005-0000-0000-00001F190000}"/>
    <cellStyle name="Result 1 10 2 5 7" xfId="11262" xr:uid="{00000000-0005-0000-0000-000020190000}"/>
    <cellStyle name="Result 1 10 2 6" xfId="533" xr:uid="{00000000-0005-0000-0000-000021190000}"/>
    <cellStyle name="Result 1 10 2 6 2" xfId="1234" xr:uid="{00000000-0005-0000-0000-000022190000}"/>
    <cellStyle name="Result 1 10 2 6 2 2" xfId="2251" xr:uid="{00000000-0005-0000-0000-000023190000}"/>
    <cellStyle name="Result 1 10 2 6 2 2 2" xfId="8463" xr:uid="{00000000-0005-0000-0000-000024190000}"/>
    <cellStyle name="Result 1 10 2 6 2 3" xfId="4317" xr:uid="{00000000-0005-0000-0000-000025190000}"/>
    <cellStyle name="Result 1 10 2 6 2 3 2" xfId="10529" xr:uid="{00000000-0005-0000-0000-000026190000}"/>
    <cellStyle name="Result 1 10 2 6 2 4" xfId="5904" xr:uid="{00000000-0005-0000-0000-000027190000}"/>
    <cellStyle name="Result 1 10 2 6 2 5" xfId="7446" xr:uid="{00000000-0005-0000-0000-000028190000}"/>
    <cellStyle name="Result 1 10 2 6 2 6" xfId="12101" xr:uid="{00000000-0005-0000-0000-000029190000}"/>
    <cellStyle name="Result 1 10 2 6 3" xfId="2583" xr:uid="{00000000-0005-0000-0000-00002A190000}"/>
    <cellStyle name="Result 1 10 2 6 3 2" xfId="8795" xr:uid="{00000000-0005-0000-0000-00002B190000}"/>
    <cellStyle name="Result 1 10 2 6 4" xfId="3616" xr:uid="{00000000-0005-0000-0000-00002C190000}"/>
    <cellStyle name="Result 1 10 2 6 4 2" xfId="9828" xr:uid="{00000000-0005-0000-0000-00002D190000}"/>
    <cellStyle name="Result 1 10 2 6 5" xfId="5203" xr:uid="{00000000-0005-0000-0000-00002E190000}"/>
    <cellStyle name="Result 1 10 2 6 6" xfId="6745" xr:uid="{00000000-0005-0000-0000-00002F190000}"/>
    <cellStyle name="Result 1 10 2 6 7" xfId="11400" xr:uid="{00000000-0005-0000-0000-000030190000}"/>
    <cellStyle name="Result 1 10 2 7" xfId="673" xr:uid="{00000000-0005-0000-0000-000031190000}"/>
    <cellStyle name="Result 1 10 2 7 2" xfId="1374" xr:uid="{00000000-0005-0000-0000-000032190000}"/>
    <cellStyle name="Result 1 10 2 7 2 2" xfId="3034" xr:uid="{00000000-0005-0000-0000-000033190000}"/>
    <cellStyle name="Result 1 10 2 7 2 2 2" xfId="9246" xr:uid="{00000000-0005-0000-0000-000034190000}"/>
    <cellStyle name="Result 1 10 2 7 2 3" xfId="4457" xr:uid="{00000000-0005-0000-0000-000035190000}"/>
    <cellStyle name="Result 1 10 2 7 2 3 2" xfId="10669" xr:uid="{00000000-0005-0000-0000-000036190000}"/>
    <cellStyle name="Result 1 10 2 7 2 4" xfId="6044" xr:uid="{00000000-0005-0000-0000-000037190000}"/>
    <cellStyle name="Result 1 10 2 7 2 5" xfId="7586" xr:uid="{00000000-0005-0000-0000-000038190000}"/>
    <cellStyle name="Result 1 10 2 7 2 6" xfId="12241" xr:uid="{00000000-0005-0000-0000-000039190000}"/>
    <cellStyle name="Result 1 10 2 7 3" xfId="2990" xr:uid="{00000000-0005-0000-0000-00003A190000}"/>
    <cellStyle name="Result 1 10 2 7 3 2" xfId="9202" xr:uid="{00000000-0005-0000-0000-00003B190000}"/>
    <cellStyle name="Result 1 10 2 7 4" xfId="3756" xr:uid="{00000000-0005-0000-0000-00003C190000}"/>
    <cellStyle name="Result 1 10 2 7 4 2" xfId="9968" xr:uid="{00000000-0005-0000-0000-00003D190000}"/>
    <cellStyle name="Result 1 10 2 7 5" xfId="5343" xr:uid="{00000000-0005-0000-0000-00003E190000}"/>
    <cellStyle name="Result 1 10 2 7 6" xfId="6885" xr:uid="{00000000-0005-0000-0000-00003F190000}"/>
    <cellStyle name="Result 1 10 2 7 7" xfId="11540" xr:uid="{00000000-0005-0000-0000-000040190000}"/>
    <cellStyle name="Result 1 10 2 8" xfId="845" xr:uid="{00000000-0005-0000-0000-000041190000}"/>
    <cellStyle name="Result 1 10 2 8 2" xfId="1829" xr:uid="{00000000-0005-0000-0000-000042190000}"/>
    <cellStyle name="Result 1 10 2 8 2 2" xfId="8041" xr:uid="{00000000-0005-0000-0000-000043190000}"/>
    <cellStyle name="Result 1 10 2 8 3" xfId="3928" xr:uid="{00000000-0005-0000-0000-000044190000}"/>
    <cellStyle name="Result 1 10 2 8 3 2" xfId="10140" xr:uid="{00000000-0005-0000-0000-000045190000}"/>
    <cellStyle name="Result 1 10 2 8 4" xfId="5515" xr:uid="{00000000-0005-0000-0000-000046190000}"/>
    <cellStyle name="Result 1 10 2 8 5" xfId="7057" xr:uid="{00000000-0005-0000-0000-000047190000}"/>
    <cellStyle name="Result 1 10 2 8 6" xfId="11712" xr:uid="{00000000-0005-0000-0000-000048190000}"/>
    <cellStyle name="Result 1 10 2 9" xfId="1516" xr:uid="{00000000-0005-0000-0000-000049190000}"/>
    <cellStyle name="Result 1 10 2 9 2" xfId="1837" xr:uid="{00000000-0005-0000-0000-00004A190000}"/>
    <cellStyle name="Result 1 10 2 9 2 2" xfId="8049" xr:uid="{00000000-0005-0000-0000-00004B190000}"/>
    <cellStyle name="Result 1 10 2 9 3" xfId="4599" xr:uid="{00000000-0005-0000-0000-00004C190000}"/>
    <cellStyle name="Result 1 10 2 9 3 2" xfId="10811" xr:uid="{00000000-0005-0000-0000-00004D190000}"/>
    <cellStyle name="Result 1 10 2 9 4" xfId="6186" xr:uid="{00000000-0005-0000-0000-00004E190000}"/>
    <cellStyle name="Result 1 10 2 9 5" xfId="7728" xr:uid="{00000000-0005-0000-0000-00004F190000}"/>
    <cellStyle name="Result 1 10 3" xfId="151" xr:uid="{00000000-0005-0000-0000-000050190000}"/>
    <cellStyle name="Result 1 10 3 10" xfId="4824" xr:uid="{00000000-0005-0000-0000-000051190000}"/>
    <cellStyle name="Result 1 10 3 11" xfId="6366" xr:uid="{00000000-0005-0000-0000-000052190000}"/>
    <cellStyle name="Result 1 10 3 12" xfId="11026" xr:uid="{00000000-0005-0000-0000-000053190000}"/>
    <cellStyle name="Result 1 10 3 2" xfId="231" xr:uid="{00000000-0005-0000-0000-000054190000}"/>
    <cellStyle name="Result 1 10 3 2 2" xfId="816" xr:uid="{00000000-0005-0000-0000-000055190000}"/>
    <cellStyle name="Result 1 10 3 2 2 2" xfId="2207" xr:uid="{00000000-0005-0000-0000-000056190000}"/>
    <cellStyle name="Result 1 10 3 2 2 2 2" xfId="8419" xr:uid="{00000000-0005-0000-0000-000057190000}"/>
    <cellStyle name="Result 1 10 3 2 2 3" xfId="3899" xr:uid="{00000000-0005-0000-0000-000058190000}"/>
    <cellStyle name="Result 1 10 3 2 2 3 2" xfId="10111" xr:uid="{00000000-0005-0000-0000-000059190000}"/>
    <cellStyle name="Result 1 10 3 2 2 4" xfId="5486" xr:uid="{00000000-0005-0000-0000-00005A190000}"/>
    <cellStyle name="Result 1 10 3 2 2 5" xfId="7028" xr:uid="{00000000-0005-0000-0000-00005B190000}"/>
    <cellStyle name="Result 1 10 3 2 2 6" xfId="11683" xr:uid="{00000000-0005-0000-0000-00005C190000}"/>
    <cellStyle name="Result 1 10 3 2 3" xfId="2233" xr:uid="{00000000-0005-0000-0000-00005D190000}"/>
    <cellStyle name="Result 1 10 3 2 3 2" xfId="8445" xr:uid="{00000000-0005-0000-0000-00005E190000}"/>
    <cellStyle name="Result 1 10 3 2 4" xfId="3314" xr:uid="{00000000-0005-0000-0000-00005F190000}"/>
    <cellStyle name="Result 1 10 3 2 4 2" xfId="9526" xr:uid="{00000000-0005-0000-0000-000060190000}"/>
    <cellStyle name="Result 1 10 3 2 5" xfId="4901" xr:uid="{00000000-0005-0000-0000-000061190000}"/>
    <cellStyle name="Result 1 10 3 2 6" xfId="6443" xr:uid="{00000000-0005-0000-0000-000062190000}"/>
    <cellStyle name="Result 1 10 3 2 7" xfId="11084" xr:uid="{00000000-0005-0000-0000-000063190000}"/>
    <cellStyle name="Result 1 10 3 3" xfId="435" xr:uid="{00000000-0005-0000-0000-000064190000}"/>
    <cellStyle name="Result 1 10 3 3 2" xfId="1136" xr:uid="{00000000-0005-0000-0000-000065190000}"/>
    <cellStyle name="Result 1 10 3 3 2 2" xfId="2197" xr:uid="{00000000-0005-0000-0000-000066190000}"/>
    <cellStyle name="Result 1 10 3 3 2 2 2" xfId="8409" xr:uid="{00000000-0005-0000-0000-000067190000}"/>
    <cellStyle name="Result 1 10 3 3 2 3" xfId="4219" xr:uid="{00000000-0005-0000-0000-000068190000}"/>
    <cellStyle name="Result 1 10 3 3 2 3 2" xfId="10431" xr:uid="{00000000-0005-0000-0000-000069190000}"/>
    <cellStyle name="Result 1 10 3 3 2 4" xfId="5806" xr:uid="{00000000-0005-0000-0000-00006A190000}"/>
    <cellStyle name="Result 1 10 3 3 2 5" xfId="7348" xr:uid="{00000000-0005-0000-0000-00006B190000}"/>
    <cellStyle name="Result 1 10 3 3 2 6" xfId="12003" xr:uid="{00000000-0005-0000-0000-00006C190000}"/>
    <cellStyle name="Result 1 10 3 3 3" xfId="1844" xr:uid="{00000000-0005-0000-0000-00006D190000}"/>
    <cellStyle name="Result 1 10 3 3 3 2" xfId="8056" xr:uid="{00000000-0005-0000-0000-00006E190000}"/>
    <cellStyle name="Result 1 10 3 3 4" xfId="3518" xr:uid="{00000000-0005-0000-0000-00006F190000}"/>
    <cellStyle name="Result 1 10 3 3 4 2" xfId="9730" xr:uid="{00000000-0005-0000-0000-000070190000}"/>
    <cellStyle name="Result 1 10 3 3 5" xfId="5105" xr:uid="{00000000-0005-0000-0000-000071190000}"/>
    <cellStyle name="Result 1 10 3 3 6" xfId="6647" xr:uid="{00000000-0005-0000-0000-000072190000}"/>
    <cellStyle name="Result 1 10 3 3 7" xfId="11302" xr:uid="{00000000-0005-0000-0000-000073190000}"/>
    <cellStyle name="Result 1 10 3 4" xfId="573" xr:uid="{00000000-0005-0000-0000-000074190000}"/>
    <cellStyle name="Result 1 10 3 4 2" xfId="1274" xr:uid="{00000000-0005-0000-0000-000075190000}"/>
    <cellStyle name="Result 1 10 3 4 2 2" xfId="3114" xr:uid="{00000000-0005-0000-0000-000076190000}"/>
    <cellStyle name="Result 1 10 3 4 2 2 2" xfId="9326" xr:uid="{00000000-0005-0000-0000-000077190000}"/>
    <cellStyle name="Result 1 10 3 4 2 3" xfId="4357" xr:uid="{00000000-0005-0000-0000-000078190000}"/>
    <cellStyle name="Result 1 10 3 4 2 3 2" xfId="10569" xr:uid="{00000000-0005-0000-0000-000079190000}"/>
    <cellStyle name="Result 1 10 3 4 2 4" xfId="5944" xr:uid="{00000000-0005-0000-0000-00007A190000}"/>
    <cellStyle name="Result 1 10 3 4 2 5" xfId="7486" xr:uid="{00000000-0005-0000-0000-00007B190000}"/>
    <cellStyle name="Result 1 10 3 4 2 6" xfId="12141" xr:uid="{00000000-0005-0000-0000-00007C190000}"/>
    <cellStyle name="Result 1 10 3 4 3" xfId="2345" xr:uid="{00000000-0005-0000-0000-00007D190000}"/>
    <cellStyle name="Result 1 10 3 4 3 2" xfId="8557" xr:uid="{00000000-0005-0000-0000-00007E190000}"/>
    <cellStyle name="Result 1 10 3 4 4" xfId="3656" xr:uid="{00000000-0005-0000-0000-00007F190000}"/>
    <cellStyle name="Result 1 10 3 4 4 2" xfId="9868" xr:uid="{00000000-0005-0000-0000-000080190000}"/>
    <cellStyle name="Result 1 10 3 4 5" xfId="5243" xr:uid="{00000000-0005-0000-0000-000081190000}"/>
    <cellStyle name="Result 1 10 3 4 6" xfId="6785" xr:uid="{00000000-0005-0000-0000-000082190000}"/>
    <cellStyle name="Result 1 10 3 4 7" xfId="11440" xr:uid="{00000000-0005-0000-0000-000083190000}"/>
    <cellStyle name="Result 1 10 3 5" xfId="713" xr:uid="{00000000-0005-0000-0000-000084190000}"/>
    <cellStyle name="Result 1 10 3 5 2" xfId="1414" xr:uid="{00000000-0005-0000-0000-000085190000}"/>
    <cellStyle name="Result 1 10 3 5 2 2" xfId="2679" xr:uid="{00000000-0005-0000-0000-000086190000}"/>
    <cellStyle name="Result 1 10 3 5 2 2 2" xfId="8891" xr:uid="{00000000-0005-0000-0000-000087190000}"/>
    <cellStyle name="Result 1 10 3 5 2 3" xfId="4497" xr:uid="{00000000-0005-0000-0000-000088190000}"/>
    <cellStyle name="Result 1 10 3 5 2 3 2" xfId="10709" xr:uid="{00000000-0005-0000-0000-000089190000}"/>
    <cellStyle name="Result 1 10 3 5 2 4" xfId="6084" xr:uid="{00000000-0005-0000-0000-00008A190000}"/>
    <cellStyle name="Result 1 10 3 5 2 5" xfId="7626" xr:uid="{00000000-0005-0000-0000-00008B190000}"/>
    <cellStyle name="Result 1 10 3 5 2 6" xfId="12281" xr:uid="{00000000-0005-0000-0000-00008C190000}"/>
    <cellStyle name="Result 1 10 3 5 3" xfId="1733" xr:uid="{00000000-0005-0000-0000-00008D190000}"/>
    <cellStyle name="Result 1 10 3 5 3 2" xfId="7945" xr:uid="{00000000-0005-0000-0000-00008E190000}"/>
    <cellStyle name="Result 1 10 3 5 4" xfId="3796" xr:uid="{00000000-0005-0000-0000-00008F190000}"/>
    <cellStyle name="Result 1 10 3 5 4 2" xfId="10008" xr:uid="{00000000-0005-0000-0000-000090190000}"/>
    <cellStyle name="Result 1 10 3 5 5" xfId="5383" xr:uid="{00000000-0005-0000-0000-000091190000}"/>
    <cellStyle name="Result 1 10 3 5 6" xfId="6925" xr:uid="{00000000-0005-0000-0000-000092190000}"/>
    <cellStyle name="Result 1 10 3 5 7" xfId="11580" xr:uid="{00000000-0005-0000-0000-000093190000}"/>
    <cellStyle name="Result 1 10 3 6" xfId="885" xr:uid="{00000000-0005-0000-0000-000094190000}"/>
    <cellStyle name="Result 1 10 3 6 2" xfId="2654" xr:uid="{00000000-0005-0000-0000-000095190000}"/>
    <cellStyle name="Result 1 10 3 6 2 2" xfId="8866" xr:uid="{00000000-0005-0000-0000-000096190000}"/>
    <cellStyle name="Result 1 10 3 6 3" xfId="3968" xr:uid="{00000000-0005-0000-0000-000097190000}"/>
    <cellStyle name="Result 1 10 3 6 3 2" xfId="10180" xr:uid="{00000000-0005-0000-0000-000098190000}"/>
    <cellStyle name="Result 1 10 3 6 4" xfId="5555" xr:uid="{00000000-0005-0000-0000-000099190000}"/>
    <cellStyle name="Result 1 10 3 6 5" xfId="7097" xr:uid="{00000000-0005-0000-0000-00009A190000}"/>
    <cellStyle name="Result 1 10 3 6 6" xfId="11752" xr:uid="{00000000-0005-0000-0000-00009B190000}"/>
    <cellStyle name="Result 1 10 3 7" xfId="1556" xr:uid="{00000000-0005-0000-0000-00009C190000}"/>
    <cellStyle name="Result 1 10 3 7 2" xfId="2048" xr:uid="{00000000-0005-0000-0000-00009D190000}"/>
    <cellStyle name="Result 1 10 3 7 2 2" xfId="8260" xr:uid="{00000000-0005-0000-0000-00009E190000}"/>
    <cellStyle name="Result 1 10 3 7 3" xfId="4639" xr:uid="{00000000-0005-0000-0000-00009F190000}"/>
    <cellStyle name="Result 1 10 3 7 3 2" xfId="10851" xr:uid="{00000000-0005-0000-0000-0000A0190000}"/>
    <cellStyle name="Result 1 10 3 7 4" xfId="6226" xr:uid="{00000000-0005-0000-0000-0000A1190000}"/>
    <cellStyle name="Result 1 10 3 7 5" xfId="7768" xr:uid="{00000000-0005-0000-0000-0000A2190000}"/>
    <cellStyle name="Result 1 10 3 8" xfId="2520" xr:uid="{00000000-0005-0000-0000-0000A3190000}"/>
    <cellStyle name="Result 1 10 3 8 2" xfId="8732" xr:uid="{00000000-0005-0000-0000-0000A4190000}"/>
    <cellStyle name="Result 1 10 3 9" xfId="3237" xr:uid="{00000000-0005-0000-0000-0000A5190000}"/>
    <cellStyle name="Result 1 10 3 9 2" xfId="9449" xr:uid="{00000000-0005-0000-0000-0000A6190000}"/>
    <cellStyle name="Result 1 10 4" xfId="194" xr:uid="{00000000-0005-0000-0000-0000A7190000}"/>
    <cellStyle name="Result 1 10 4 10" xfId="4864" xr:uid="{00000000-0005-0000-0000-0000A8190000}"/>
    <cellStyle name="Result 1 10 4 11" xfId="6406" xr:uid="{00000000-0005-0000-0000-0000A9190000}"/>
    <cellStyle name="Result 1 10 4 12" xfId="11027" xr:uid="{00000000-0005-0000-0000-0000AA190000}"/>
    <cellStyle name="Result 1 10 4 2" xfId="275" xr:uid="{00000000-0005-0000-0000-0000AB190000}"/>
    <cellStyle name="Result 1 10 4 2 2" xfId="976" xr:uid="{00000000-0005-0000-0000-0000AC190000}"/>
    <cellStyle name="Result 1 10 4 2 2 2" xfId="1746" xr:uid="{00000000-0005-0000-0000-0000AD190000}"/>
    <cellStyle name="Result 1 10 4 2 2 2 2" xfId="7958" xr:uid="{00000000-0005-0000-0000-0000AE190000}"/>
    <cellStyle name="Result 1 10 4 2 2 3" xfId="4059" xr:uid="{00000000-0005-0000-0000-0000AF190000}"/>
    <cellStyle name="Result 1 10 4 2 2 3 2" xfId="10271" xr:uid="{00000000-0005-0000-0000-0000B0190000}"/>
    <cellStyle name="Result 1 10 4 2 2 4" xfId="5646" xr:uid="{00000000-0005-0000-0000-0000B1190000}"/>
    <cellStyle name="Result 1 10 4 2 2 5" xfId="7188" xr:uid="{00000000-0005-0000-0000-0000B2190000}"/>
    <cellStyle name="Result 1 10 4 2 2 6" xfId="11843" xr:uid="{00000000-0005-0000-0000-0000B3190000}"/>
    <cellStyle name="Result 1 10 4 2 3" xfId="2256" xr:uid="{00000000-0005-0000-0000-0000B4190000}"/>
    <cellStyle name="Result 1 10 4 2 3 2" xfId="8468" xr:uid="{00000000-0005-0000-0000-0000B5190000}"/>
    <cellStyle name="Result 1 10 4 2 4" xfId="3358" xr:uid="{00000000-0005-0000-0000-0000B6190000}"/>
    <cellStyle name="Result 1 10 4 2 4 2" xfId="9570" xr:uid="{00000000-0005-0000-0000-0000B7190000}"/>
    <cellStyle name="Result 1 10 4 2 5" xfId="4945" xr:uid="{00000000-0005-0000-0000-0000B8190000}"/>
    <cellStyle name="Result 1 10 4 2 6" xfId="6487" xr:uid="{00000000-0005-0000-0000-0000B9190000}"/>
    <cellStyle name="Result 1 10 4 2 7" xfId="11142" xr:uid="{00000000-0005-0000-0000-0000BA190000}"/>
    <cellStyle name="Result 1 10 4 3" xfId="475" xr:uid="{00000000-0005-0000-0000-0000BB190000}"/>
    <cellStyle name="Result 1 10 4 3 2" xfId="1176" xr:uid="{00000000-0005-0000-0000-0000BC190000}"/>
    <cellStyle name="Result 1 10 4 3 2 2" xfId="3098" xr:uid="{00000000-0005-0000-0000-0000BD190000}"/>
    <cellStyle name="Result 1 10 4 3 2 2 2" xfId="9310" xr:uid="{00000000-0005-0000-0000-0000BE190000}"/>
    <cellStyle name="Result 1 10 4 3 2 3" xfId="4259" xr:uid="{00000000-0005-0000-0000-0000BF190000}"/>
    <cellStyle name="Result 1 10 4 3 2 3 2" xfId="10471" xr:uid="{00000000-0005-0000-0000-0000C0190000}"/>
    <cellStyle name="Result 1 10 4 3 2 4" xfId="5846" xr:uid="{00000000-0005-0000-0000-0000C1190000}"/>
    <cellStyle name="Result 1 10 4 3 2 5" xfId="7388" xr:uid="{00000000-0005-0000-0000-0000C2190000}"/>
    <cellStyle name="Result 1 10 4 3 2 6" xfId="12043" xr:uid="{00000000-0005-0000-0000-0000C3190000}"/>
    <cellStyle name="Result 1 10 4 3 3" xfId="2704" xr:uid="{00000000-0005-0000-0000-0000C4190000}"/>
    <cellStyle name="Result 1 10 4 3 3 2" xfId="8916" xr:uid="{00000000-0005-0000-0000-0000C5190000}"/>
    <cellStyle name="Result 1 10 4 3 4" xfId="3558" xr:uid="{00000000-0005-0000-0000-0000C6190000}"/>
    <cellStyle name="Result 1 10 4 3 4 2" xfId="9770" xr:uid="{00000000-0005-0000-0000-0000C7190000}"/>
    <cellStyle name="Result 1 10 4 3 5" xfId="5145" xr:uid="{00000000-0005-0000-0000-0000C8190000}"/>
    <cellStyle name="Result 1 10 4 3 6" xfId="6687" xr:uid="{00000000-0005-0000-0000-0000C9190000}"/>
    <cellStyle name="Result 1 10 4 3 7" xfId="11342" xr:uid="{00000000-0005-0000-0000-0000CA190000}"/>
    <cellStyle name="Result 1 10 4 4" xfId="613" xr:uid="{00000000-0005-0000-0000-0000CB190000}"/>
    <cellStyle name="Result 1 10 4 4 2" xfId="1314" xr:uid="{00000000-0005-0000-0000-0000CC190000}"/>
    <cellStyle name="Result 1 10 4 4 2 2" xfId="2662" xr:uid="{00000000-0005-0000-0000-0000CD190000}"/>
    <cellStyle name="Result 1 10 4 4 2 2 2" xfId="8874" xr:uid="{00000000-0005-0000-0000-0000CE190000}"/>
    <cellStyle name="Result 1 10 4 4 2 3" xfId="4397" xr:uid="{00000000-0005-0000-0000-0000CF190000}"/>
    <cellStyle name="Result 1 10 4 4 2 3 2" xfId="10609" xr:uid="{00000000-0005-0000-0000-0000D0190000}"/>
    <cellStyle name="Result 1 10 4 4 2 4" xfId="5984" xr:uid="{00000000-0005-0000-0000-0000D1190000}"/>
    <cellStyle name="Result 1 10 4 4 2 5" xfId="7526" xr:uid="{00000000-0005-0000-0000-0000D2190000}"/>
    <cellStyle name="Result 1 10 4 4 2 6" xfId="12181" xr:uid="{00000000-0005-0000-0000-0000D3190000}"/>
    <cellStyle name="Result 1 10 4 4 3" xfId="1876" xr:uid="{00000000-0005-0000-0000-0000D4190000}"/>
    <cellStyle name="Result 1 10 4 4 3 2" xfId="8088" xr:uid="{00000000-0005-0000-0000-0000D5190000}"/>
    <cellStyle name="Result 1 10 4 4 4" xfId="3696" xr:uid="{00000000-0005-0000-0000-0000D6190000}"/>
    <cellStyle name="Result 1 10 4 4 4 2" xfId="9908" xr:uid="{00000000-0005-0000-0000-0000D7190000}"/>
    <cellStyle name="Result 1 10 4 4 5" xfId="5283" xr:uid="{00000000-0005-0000-0000-0000D8190000}"/>
    <cellStyle name="Result 1 10 4 4 6" xfId="6825" xr:uid="{00000000-0005-0000-0000-0000D9190000}"/>
    <cellStyle name="Result 1 10 4 4 7" xfId="11480" xr:uid="{00000000-0005-0000-0000-0000DA190000}"/>
    <cellStyle name="Result 1 10 4 5" xfId="753" xr:uid="{00000000-0005-0000-0000-0000DB190000}"/>
    <cellStyle name="Result 1 10 4 5 2" xfId="1454" xr:uid="{00000000-0005-0000-0000-0000DC190000}"/>
    <cellStyle name="Result 1 10 4 5 2 2" xfId="1655" xr:uid="{00000000-0005-0000-0000-0000DD190000}"/>
    <cellStyle name="Result 1 10 4 5 2 2 2" xfId="7867" xr:uid="{00000000-0005-0000-0000-0000DE190000}"/>
    <cellStyle name="Result 1 10 4 5 2 3" xfId="4537" xr:uid="{00000000-0005-0000-0000-0000DF190000}"/>
    <cellStyle name="Result 1 10 4 5 2 3 2" xfId="10749" xr:uid="{00000000-0005-0000-0000-0000E0190000}"/>
    <cellStyle name="Result 1 10 4 5 2 4" xfId="6124" xr:uid="{00000000-0005-0000-0000-0000E1190000}"/>
    <cellStyle name="Result 1 10 4 5 2 5" xfId="7666" xr:uid="{00000000-0005-0000-0000-0000E2190000}"/>
    <cellStyle name="Result 1 10 4 5 2 6" xfId="12321" xr:uid="{00000000-0005-0000-0000-0000E3190000}"/>
    <cellStyle name="Result 1 10 4 5 3" xfId="2540" xr:uid="{00000000-0005-0000-0000-0000E4190000}"/>
    <cellStyle name="Result 1 10 4 5 3 2" xfId="8752" xr:uid="{00000000-0005-0000-0000-0000E5190000}"/>
    <cellStyle name="Result 1 10 4 5 4" xfId="3836" xr:uid="{00000000-0005-0000-0000-0000E6190000}"/>
    <cellStyle name="Result 1 10 4 5 4 2" xfId="10048" xr:uid="{00000000-0005-0000-0000-0000E7190000}"/>
    <cellStyle name="Result 1 10 4 5 5" xfId="5423" xr:uid="{00000000-0005-0000-0000-0000E8190000}"/>
    <cellStyle name="Result 1 10 4 5 6" xfId="6965" xr:uid="{00000000-0005-0000-0000-0000E9190000}"/>
    <cellStyle name="Result 1 10 4 5 7" xfId="11620" xr:uid="{00000000-0005-0000-0000-0000EA190000}"/>
    <cellStyle name="Result 1 10 4 6" xfId="925" xr:uid="{00000000-0005-0000-0000-0000EB190000}"/>
    <cellStyle name="Result 1 10 4 6 2" xfId="2944" xr:uid="{00000000-0005-0000-0000-0000EC190000}"/>
    <cellStyle name="Result 1 10 4 6 2 2" xfId="9156" xr:uid="{00000000-0005-0000-0000-0000ED190000}"/>
    <cellStyle name="Result 1 10 4 6 3" xfId="4008" xr:uid="{00000000-0005-0000-0000-0000EE190000}"/>
    <cellStyle name="Result 1 10 4 6 3 2" xfId="10220" xr:uid="{00000000-0005-0000-0000-0000EF190000}"/>
    <cellStyle name="Result 1 10 4 6 4" xfId="5595" xr:uid="{00000000-0005-0000-0000-0000F0190000}"/>
    <cellStyle name="Result 1 10 4 6 5" xfId="7137" xr:uid="{00000000-0005-0000-0000-0000F1190000}"/>
    <cellStyle name="Result 1 10 4 6 6" xfId="11792" xr:uid="{00000000-0005-0000-0000-0000F2190000}"/>
    <cellStyle name="Result 1 10 4 7" xfId="1596" xr:uid="{00000000-0005-0000-0000-0000F3190000}"/>
    <cellStyle name="Result 1 10 4 7 2" xfId="2889" xr:uid="{00000000-0005-0000-0000-0000F4190000}"/>
    <cellStyle name="Result 1 10 4 7 2 2" xfId="9101" xr:uid="{00000000-0005-0000-0000-0000F5190000}"/>
    <cellStyle name="Result 1 10 4 7 3" xfId="4679" xr:uid="{00000000-0005-0000-0000-0000F6190000}"/>
    <cellStyle name="Result 1 10 4 7 3 2" xfId="10891" xr:uid="{00000000-0005-0000-0000-0000F7190000}"/>
    <cellStyle name="Result 1 10 4 7 4" xfId="6266" xr:uid="{00000000-0005-0000-0000-0000F8190000}"/>
    <cellStyle name="Result 1 10 4 7 5" xfId="7808" xr:uid="{00000000-0005-0000-0000-0000F9190000}"/>
    <cellStyle name="Result 1 10 4 8" xfId="2626" xr:uid="{00000000-0005-0000-0000-0000FA190000}"/>
    <cellStyle name="Result 1 10 4 8 2" xfId="8838" xr:uid="{00000000-0005-0000-0000-0000FB190000}"/>
    <cellStyle name="Result 1 10 4 9" xfId="3277" xr:uid="{00000000-0005-0000-0000-0000FC190000}"/>
    <cellStyle name="Result 1 10 4 9 2" xfId="9489" xr:uid="{00000000-0005-0000-0000-0000FD190000}"/>
    <cellStyle name="Result 1 10 5" xfId="131" xr:uid="{00000000-0005-0000-0000-0000FE190000}"/>
    <cellStyle name="Result 1 10 5 10" xfId="4804" xr:uid="{00000000-0005-0000-0000-0000FF190000}"/>
    <cellStyle name="Result 1 10 5 11" xfId="6346" xr:uid="{00000000-0005-0000-0000-0000001A0000}"/>
    <cellStyle name="Result 1 10 5 12" xfId="11028" xr:uid="{00000000-0005-0000-0000-0000011A0000}"/>
    <cellStyle name="Result 1 10 5 2" xfId="247" xr:uid="{00000000-0005-0000-0000-0000021A0000}"/>
    <cellStyle name="Result 1 10 5 2 2" xfId="948" xr:uid="{00000000-0005-0000-0000-0000031A0000}"/>
    <cellStyle name="Result 1 10 5 2 2 2" xfId="2278" xr:uid="{00000000-0005-0000-0000-0000041A0000}"/>
    <cellStyle name="Result 1 10 5 2 2 2 2" xfId="8490" xr:uid="{00000000-0005-0000-0000-0000051A0000}"/>
    <cellStyle name="Result 1 10 5 2 2 3" xfId="4031" xr:uid="{00000000-0005-0000-0000-0000061A0000}"/>
    <cellStyle name="Result 1 10 5 2 2 3 2" xfId="10243" xr:uid="{00000000-0005-0000-0000-0000071A0000}"/>
    <cellStyle name="Result 1 10 5 2 2 4" xfId="5618" xr:uid="{00000000-0005-0000-0000-0000081A0000}"/>
    <cellStyle name="Result 1 10 5 2 2 5" xfId="7160" xr:uid="{00000000-0005-0000-0000-0000091A0000}"/>
    <cellStyle name="Result 1 10 5 2 2 6" xfId="11815" xr:uid="{00000000-0005-0000-0000-00000A1A0000}"/>
    <cellStyle name="Result 1 10 5 2 3" xfId="1822" xr:uid="{00000000-0005-0000-0000-00000B1A0000}"/>
    <cellStyle name="Result 1 10 5 2 3 2" xfId="8034" xr:uid="{00000000-0005-0000-0000-00000C1A0000}"/>
    <cellStyle name="Result 1 10 5 2 4" xfId="3330" xr:uid="{00000000-0005-0000-0000-00000D1A0000}"/>
    <cellStyle name="Result 1 10 5 2 4 2" xfId="9542" xr:uid="{00000000-0005-0000-0000-00000E1A0000}"/>
    <cellStyle name="Result 1 10 5 2 5" xfId="4917" xr:uid="{00000000-0005-0000-0000-00000F1A0000}"/>
    <cellStyle name="Result 1 10 5 2 6" xfId="6459" xr:uid="{00000000-0005-0000-0000-0000101A0000}"/>
    <cellStyle name="Result 1 10 5 2 7" xfId="11114" xr:uid="{00000000-0005-0000-0000-0000111A0000}"/>
    <cellStyle name="Result 1 10 5 3" xfId="415" xr:uid="{00000000-0005-0000-0000-0000121A0000}"/>
    <cellStyle name="Result 1 10 5 3 2" xfId="1116" xr:uid="{00000000-0005-0000-0000-0000131A0000}"/>
    <cellStyle name="Result 1 10 5 3 2 2" xfId="2650" xr:uid="{00000000-0005-0000-0000-0000141A0000}"/>
    <cellStyle name="Result 1 10 5 3 2 2 2" xfId="8862" xr:uid="{00000000-0005-0000-0000-0000151A0000}"/>
    <cellStyle name="Result 1 10 5 3 2 3" xfId="4199" xr:uid="{00000000-0005-0000-0000-0000161A0000}"/>
    <cellStyle name="Result 1 10 5 3 2 3 2" xfId="10411" xr:uid="{00000000-0005-0000-0000-0000171A0000}"/>
    <cellStyle name="Result 1 10 5 3 2 4" xfId="5786" xr:uid="{00000000-0005-0000-0000-0000181A0000}"/>
    <cellStyle name="Result 1 10 5 3 2 5" xfId="7328" xr:uid="{00000000-0005-0000-0000-0000191A0000}"/>
    <cellStyle name="Result 1 10 5 3 2 6" xfId="11983" xr:uid="{00000000-0005-0000-0000-00001A1A0000}"/>
    <cellStyle name="Result 1 10 5 3 3" xfId="3040" xr:uid="{00000000-0005-0000-0000-00001B1A0000}"/>
    <cellStyle name="Result 1 10 5 3 3 2" xfId="9252" xr:uid="{00000000-0005-0000-0000-00001C1A0000}"/>
    <cellStyle name="Result 1 10 5 3 4" xfId="3498" xr:uid="{00000000-0005-0000-0000-00001D1A0000}"/>
    <cellStyle name="Result 1 10 5 3 4 2" xfId="9710" xr:uid="{00000000-0005-0000-0000-00001E1A0000}"/>
    <cellStyle name="Result 1 10 5 3 5" xfId="5085" xr:uid="{00000000-0005-0000-0000-00001F1A0000}"/>
    <cellStyle name="Result 1 10 5 3 6" xfId="6627" xr:uid="{00000000-0005-0000-0000-0000201A0000}"/>
    <cellStyle name="Result 1 10 5 3 7" xfId="11282" xr:uid="{00000000-0005-0000-0000-0000211A0000}"/>
    <cellStyle name="Result 1 10 5 4" xfId="553" xr:uid="{00000000-0005-0000-0000-0000221A0000}"/>
    <cellStyle name="Result 1 10 5 4 2" xfId="1254" xr:uid="{00000000-0005-0000-0000-0000231A0000}"/>
    <cellStyle name="Result 1 10 5 4 2 2" xfId="2439" xr:uid="{00000000-0005-0000-0000-0000241A0000}"/>
    <cellStyle name="Result 1 10 5 4 2 2 2" xfId="8651" xr:uid="{00000000-0005-0000-0000-0000251A0000}"/>
    <cellStyle name="Result 1 10 5 4 2 3" xfId="4337" xr:uid="{00000000-0005-0000-0000-0000261A0000}"/>
    <cellStyle name="Result 1 10 5 4 2 3 2" xfId="10549" xr:uid="{00000000-0005-0000-0000-0000271A0000}"/>
    <cellStyle name="Result 1 10 5 4 2 4" xfId="5924" xr:uid="{00000000-0005-0000-0000-0000281A0000}"/>
    <cellStyle name="Result 1 10 5 4 2 5" xfId="7466" xr:uid="{00000000-0005-0000-0000-0000291A0000}"/>
    <cellStyle name="Result 1 10 5 4 2 6" xfId="12121" xr:uid="{00000000-0005-0000-0000-00002A1A0000}"/>
    <cellStyle name="Result 1 10 5 4 3" xfId="2017" xr:uid="{00000000-0005-0000-0000-00002B1A0000}"/>
    <cellStyle name="Result 1 10 5 4 3 2" xfId="8229" xr:uid="{00000000-0005-0000-0000-00002C1A0000}"/>
    <cellStyle name="Result 1 10 5 4 4" xfId="3636" xr:uid="{00000000-0005-0000-0000-00002D1A0000}"/>
    <cellStyle name="Result 1 10 5 4 4 2" xfId="9848" xr:uid="{00000000-0005-0000-0000-00002E1A0000}"/>
    <cellStyle name="Result 1 10 5 4 5" xfId="5223" xr:uid="{00000000-0005-0000-0000-00002F1A0000}"/>
    <cellStyle name="Result 1 10 5 4 6" xfId="6765" xr:uid="{00000000-0005-0000-0000-0000301A0000}"/>
    <cellStyle name="Result 1 10 5 4 7" xfId="11420" xr:uid="{00000000-0005-0000-0000-0000311A0000}"/>
    <cellStyle name="Result 1 10 5 5" xfId="693" xr:uid="{00000000-0005-0000-0000-0000321A0000}"/>
    <cellStyle name="Result 1 10 5 5 2" xfId="1394" xr:uid="{00000000-0005-0000-0000-0000331A0000}"/>
    <cellStyle name="Result 1 10 5 5 2 2" xfId="2542" xr:uid="{00000000-0005-0000-0000-0000341A0000}"/>
    <cellStyle name="Result 1 10 5 5 2 2 2" xfId="8754" xr:uid="{00000000-0005-0000-0000-0000351A0000}"/>
    <cellStyle name="Result 1 10 5 5 2 3" xfId="4477" xr:uid="{00000000-0005-0000-0000-0000361A0000}"/>
    <cellStyle name="Result 1 10 5 5 2 3 2" xfId="10689" xr:uid="{00000000-0005-0000-0000-0000371A0000}"/>
    <cellStyle name="Result 1 10 5 5 2 4" xfId="6064" xr:uid="{00000000-0005-0000-0000-0000381A0000}"/>
    <cellStyle name="Result 1 10 5 5 2 5" xfId="7606" xr:uid="{00000000-0005-0000-0000-0000391A0000}"/>
    <cellStyle name="Result 1 10 5 5 2 6" xfId="12261" xr:uid="{00000000-0005-0000-0000-00003A1A0000}"/>
    <cellStyle name="Result 1 10 5 5 3" xfId="3051" xr:uid="{00000000-0005-0000-0000-00003B1A0000}"/>
    <cellStyle name="Result 1 10 5 5 3 2" xfId="9263" xr:uid="{00000000-0005-0000-0000-00003C1A0000}"/>
    <cellStyle name="Result 1 10 5 5 4" xfId="3776" xr:uid="{00000000-0005-0000-0000-00003D1A0000}"/>
    <cellStyle name="Result 1 10 5 5 4 2" xfId="9988" xr:uid="{00000000-0005-0000-0000-00003E1A0000}"/>
    <cellStyle name="Result 1 10 5 5 5" xfId="5363" xr:uid="{00000000-0005-0000-0000-00003F1A0000}"/>
    <cellStyle name="Result 1 10 5 5 6" xfId="6905" xr:uid="{00000000-0005-0000-0000-0000401A0000}"/>
    <cellStyle name="Result 1 10 5 5 7" xfId="11560" xr:uid="{00000000-0005-0000-0000-0000411A0000}"/>
    <cellStyle name="Result 1 10 5 6" xfId="865" xr:uid="{00000000-0005-0000-0000-0000421A0000}"/>
    <cellStyle name="Result 1 10 5 6 2" xfId="2531" xr:uid="{00000000-0005-0000-0000-0000431A0000}"/>
    <cellStyle name="Result 1 10 5 6 2 2" xfId="8743" xr:uid="{00000000-0005-0000-0000-0000441A0000}"/>
    <cellStyle name="Result 1 10 5 6 3" xfId="3948" xr:uid="{00000000-0005-0000-0000-0000451A0000}"/>
    <cellStyle name="Result 1 10 5 6 3 2" xfId="10160" xr:uid="{00000000-0005-0000-0000-0000461A0000}"/>
    <cellStyle name="Result 1 10 5 6 4" xfId="5535" xr:uid="{00000000-0005-0000-0000-0000471A0000}"/>
    <cellStyle name="Result 1 10 5 6 5" xfId="7077" xr:uid="{00000000-0005-0000-0000-0000481A0000}"/>
    <cellStyle name="Result 1 10 5 6 6" xfId="11732" xr:uid="{00000000-0005-0000-0000-0000491A0000}"/>
    <cellStyle name="Result 1 10 5 7" xfId="1536" xr:uid="{00000000-0005-0000-0000-00004A1A0000}"/>
    <cellStyle name="Result 1 10 5 7 2" xfId="2600" xr:uid="{00000000-0005-0000-0000-00004B1A0000}"/>
    <cellStyle name="Result 1 10 5 7 2 2" xfId="8812" xr:uid="{00000000-0005-0000-0000-00004C1A0000}"/>
    <cellStyle name="Result 1 10 5 7 3" xfId="4619" xr:uid="{00000000-0005-0000-0000-00004D1A0000}"/>
    <cellStyle name="Result 1 10 5 7 3 2" xfId="10831" xr:uid="{00000000-0005-0000-0000-00004E1A0000}"/>
    <cellStyle name="Result 1 10 5 7 4" xfId="6206" xr:uid="{00000000-0005-0000-0000-00004F1A0000}"/>
    <cellStyle name="Result 1 10 5 7 5" xfId="7748" xr:uid="{00000000-0005-0000-0000-0000501A0000}"/>
    <cellStyle name="Result 1 10 5 8" xfId="1708" xr:uid="{00000000-0005-0000-0000-0000511A0000}"/>
    <cellStyle name="Result 1 10 5 8 2" xfId="7920" xr:uid="{00000000-0005-0000-0000-0000521A0000}"/>
    <cellStyle name="Result 1 10 5 9" xfId="3217" xr:uid="{00000000-0005-0000-0000-0000531A0000}"/>
    <cellStyle name="Result 1 10 5 9 2" xfId="9429" xr:uid="{00000000-0005-0000-0000-0000541A0000}"/>
    <cellStyle name="Result 1 10 6" xfId="326" xr:uid="{00000000-0005-0000-0000-0000551A0000}"/>
    <cellStyle name="Result 1 10 6 2" xfId="1027" xr:uid="{00000000-0005-0000-0000-0000561A0000}"/>
    <cellStyle name="Result 1 10 6 2 2" xfId="2139" xr:uid="{00000000-0005-0000-0000-0000571A0000}"/>
    <cellStyle name="Result 1 10 6 2 2 2" xfId="8351" xr:uid="{00000000-0005-0000-0000-0000581A0000}"/>
    <cellStyle name="Result 1 10 6 2 3" xfId="4110" xr:uid="{00000000-0005-0000-0000-0000591A0000}"/>
    <cellStyle name="Result 1 10 6 2 3 2" xfId="10322" xr:uid="{00000000-0005-0000-0000-00005A1A0000}"/>
    <cellStyle name="Result 1 10 6 2 4" xfId="5697" xr:uid="{00000000-0005-0000-0000-00005B1A0000}"/>
    <cellStyle name="Result 1 10 6 2 5" xfId="7239" xr:uid="{00000000-0005-0000-0000-00005C1A0000}"/>
    <cellStyle name="Result 1 10 6 2 6" xfId="11894" xr:uid="{00000000-0005-0000-0000-00005D1A0000}"/>
    <cellStyle name="Result 1 10 6 3" xfId="3158" xr:uid="{00000000-0005-0000-0000-00005E1A0000}"/>
    <cellStyle name="Result 1 10 6 3 2" xfId="9370" xr:uid="{00000000-0005-0000-0000-00005F1A0000}"/>
    <cellStyle name="Result 1 10 6 4" xfId="3409" xr:uid="{00000000-0005-0000-0000-0000601A0000}"/>
    <cellStyle name="Result 1 10 6 4 2" xfId="9621" xr:uid="{00000000-0005-0000-0000-0000611A0000}"/>
    <cellStyle name="Result 1 10 6 5" xfId="4996" xr:uid="{00000000-0005-0000-0000-0000621A0000}"/>
    <cellStyle name="Result 1 10 6 6" xfId="6538" xr:uid="{00000000-0005-0000-0000-0000631A0000}"/>
    <cellStyle name="Result 1 10 6 7" xfId="11193" xr:uid="{00000000-0005-0000-0000-0000641A0000}"/>
    <cellStyle name="Result 1 10 7" xfId="375" xr:uid="{00000000-0005-0000-0000-0000651A0000}"/>
    <cellStyle name="Result 1 10 7 2" xfId="1076" xr:uid="{00000000-0005-0000-0000-0000661A0000}"/>
    <cellStyle name="Result 1 10 7 2 2" xfId="1889" xr:uid="{00000000-0005-0000-0000-0000671A0000}"/>
    <cellStyle name="Result 1 10 7 2 2 2" xfId="8101" xr:uid="{00000000-0005-0000-0000-0000681A0000}"/>
    <cellStyle name="Result 1 10 7 2 3" xfId="4159" xr:uid="{00000000-0005-0000-0000-0000691A0000}"/>
    <cellStyle name="Result 1 10 7 2 3 2" xfId="10371" xr:uid="{00000000-0005-0000-0000-00006A1A0000}"/>
    <cellStyle name="Result 1 10 7 2 4" xfId="5746" xr:uid="{00000000-0005-0000-0000-00006B1A0000}"/>
    <cellStyle name="Result 1 10 7 2 5" xfId="7288" xr:uid="{00000000-0005-0000-0000-00006C1A0000}"/>
    <cellStyle name="Result 1 10 7 2 6" xfId="11943" xr:uid="{00000000-0005-0000-0000-00006D1A0000}"/>
    <cellStyle name="Result 1 10 7 3" xfId="2822" xr:uid="{00000000-0005-0000-0000-00006E1A0000}"/>
    <cellStyle name="Result 1 10 7 3 2" xfId="9034" xr:uid="{00000000-0005-0000-0000-00006F1A0000}"/>
    <cellStyle name="Result 1 10 7 4" xfId="3458" xr:uid="{00000000-0005-0000-0000-0000701A0000}"/>
    <cellStyle name="Result 1 10 7 4 2" xfId="9670" xr:uid="{00000000-0005-0000-0000-0000711A0000}"/>
    <cellStyle name="Result 1 10 7 5" xfId="5045" xr:uid="{00000000-0005-0000-0000-0000721A0000}"/>
    <cellStyle name="Result 1 10 7 6" xfId="6587" xr:uid="{00000000-0005-0000-0000-0000731A0000}"/>
    <cellStyle name="Result 1 10 7 7" xfId="11242" xr:uid="{00000000-0005-0000-0000-0000741A0000}"/>
    <cellStyle name="Result 1 10 8" xfId="513" xr:uid="{00000000-0005-0000-0000-0000751A0000}"/>
    <cellStyle name="Result 1 10 8 2" xfId="1214" xr:uid="{00000000-0005-0000-0000-0000761A0000}"/>
    <cellStyle name="Result 1 10 8 2 2" xfId="2744" xr:uid="{00000000-0005-0000-0000-0000771A0000}"/>
    <cellStyle name="Result 1 10 8 2 2 2" xfId="8956" xr:uid="{00000000-0005-0000-0000-0000781A0000}"/>
    <cellStyle name="Result 1 10 8 2 3" xfId="4297" xr:uid="{00000000-0005-0000-0000-0000791A0000}"/>
    <cellStyle name="Result 1 10 8 2 3 2" xfId="10509" xr:uid="{00000000-0005-0000-0000-00007A1A0000}"/>
    <cellStyle name="Result 1 10 8 2 4" xfId="5884" xr:uid="{00000000-0005-0000-0000-00007B1A0000}"/>
    <cellStyle name="Result 1 10 8 2 5" xfId="7426" xr:uid="{00000000-0005-0000-0000-00007C1A0000}"/>
    <cellStyle name="Result 1 10 8 2 6" xfId="12081" xr:uid="{00000000-0005-0000-0000-00007D1A0000}"/>
    <cellStyle name="Result 1 10 8 3" xfId="1698" xr:uid="{00000000-0005-0000-0000-00007E1A0000}"/>
    <cellStyle name="Result 1 10 8 3 2" xfId="7910" xr:uid="{00000000-0005-0000-0000-00007F1A0000}"/>
    <cellStyle name="Result 1 10 8 4" xfId="3596" xr:uid="{00000000-0005-0000-0000-0000801A0000}"/>
    <cellStyle name="Result 1 10 8 4 2" xfId="9808" xr:uid="{00000000-0005-0000-0000-0000811A0000}"/>
    <cellStyle name="Result 1 10 8 5" xfId="5183" xr:uid="{00000000-0005-0000-0000-0000821A0000}"/>
    <cellStyle name="Result 1 10 8 6" xfId="6725" xr:uid="{00000000-0005-0000-0000-0000831A0000}"/>
    <cellStyle name="Result 1 10 8 7" xfId="11380" xr:uid="{00000000-0005-0000-0000-0000841A0000}"/>
    <cellStyle name="Result 1 10 9" xfId="653" xr:uid="{00000000-0005-0000-0000-0000851A0000}"/>
    <cellStyle name="Result 1 10 9 2" xfId="1354" xr:uid="{00000000-0005-0000-0000-0000861A0000}"/>
    <cellStyle name="Result 1 10 9 2 2" xfId="2287" xr:uid="{00000000-0005-0000-0000-0000871A0000}"/>
    <cellStyle name="Result 1 10 9 2 2 2" xfId="8499" xr:uid="{00000000-0005-0000-0000-0000881A0000}"/>
    <cellStyle name="Result 1 10 9 2 3" xfId="4437" xr:uid="{00000000-0005-0000-0000-0000891A0000}"/>
    <cellStyle name="Result 1 10 9 2 3 2" xfId="10649" xr:uid="{00000000-0005-0000-0000-00008A1A0000}"/>
    <cellStyle name="Result 1 10 9 2 4" xfId="6024" xr:uid="{00000000-0005-0000-0000-00008B1A0000}"/>
    <cellStyle name="Result 1 10 9 2 5" xfId="7566" xr:uid="{00000000-0005-0000-0000-00008C1A0000}"/>
    <cellStyle name="Result 1 10 9 2 6" xfId="12221" xr:uid="{00000000-0005-0000-0000-00008D1A0000}"/>
    <cellStyle name="Result 1 10 9 3" xfId="2206" xr:uid="{00000000-0005-0000-0000-00008E1A0000}"/>
    <cellStyle name="Result 1 10 9 3 2" xfId="8418" xr:uid="{00000000-0005-0000-0000-00008F1A0000}"/>
    <cellStyle name="Result 1 10 9 4" xfId="3736" xr:uid="{00000000-0005-0000-0000-0000901A0000}"/>
    <cellStyle name="Result 1 10 9 4 2" xfId="9948" xr:uid="{00000000-0005-0000-0000-0000911A0000}"/>
    <cellStyle name="Result 1 10 9 5" xfId="5323" xr:uid="{00000000-0005-0000-0000-0000921A0000}"/>
    <cellStyle name="Result 1 10 9 6" xfId="6865" xr:uid="{00000000-0005-0000-0000-0000931A0000}"/>
    <cellStyle name="Result 1 10 9 7" xfId="11520" xr:uid="{00000000-0005-0000-0000-0000941A0000}"/>
    <cellStyle name="Result 1 11" xfId="74" xr:uid="{00000000-0005-0000-0000-0000951A0000}"/>
    <cellStyle name="Result 1 11 10" xfId="3067" xr:uid="{00000000-0005-0000-0000-0000961A0000}"/>
    <cellStyle name="Result 1 11 10 2" xfId="9279" xr:uid="{00000000-0005-0000-0000-0000971A0000}"/>
    <cellStyle name="Result 1 11 11" xfId="2143" xr:uid="{00000000-0005-0000-0000-0000981A0000}"/>
    <cellStyle name="Result 1 11 11 2" xfId="8355" xr:uid="{00000000-0005-0000-0000-0000991A0000}"/>
    <cellStyle name="Result 1 11 12" xfId="4719" xr:uid="{00000000-0005-0000-0000-00009A1A0000}"/>
    <cellStyle name="Result 1 11 12 2" xfId="10917" xr:uid="{00000000-0005-0000-0000-00009B1A0000}"/>
    <cellStyle name="Result 1 11 13" xfId="4750" xr:uid="{00000000-0005-0000-0000-00009C1A0000}"/>
    <cellStyle name="Result 1 11 14" xfId="6292" xr:uid="{00000000-0005-0000-0000-00009D1A0000}"/>
    <cellStyle name="Result 1 11 2" xfId="196" xr:uid="{00000000-0005-0000-0000-00009E1A0000}"/>
    <cellStyle name="Result 1 11 2 10" xfId="4866" xr:uid="{00000000-0005-0000-0000-00009F1A0000}"/>
    <cellStyle name="Result 1 11 2 11" xfId="6408" xr:uid="{00000000-0005-0000-0000-0000A01A0000}"/>
    <cellStyle name="Result 1 11 2 12" xfId="11029" xr:uid="{00000000-0005-0000-0000-0000A11A0000}"/>
    <cellStyle name="Result 1 11 2 2" xfId="291" xr:uid="{00000000-0005-0000-0000-0000A21A0000}"/>
    <cellStyle name="Result 1 11 2 2 2" xfId="992" xr:uid="{00000000-0005-0000-0000-0000A31A0000}"/>
    <cellStyle name="Result 1 11 2 2 2 2" xfId="2904" xr:uid="{00000000-0005-0000-0000-0000A41A0000}"/>
    <cellStyle name="Result 1 11 2 2 2 2 2" xfId="9116" xr:uid="{00000000-0005-0000-0000-0000A51A0000}"/>
    <cellStyle name="Result 1 11 2 2 2 3" xfId="4075" xr:uid="{00000000-0005-0000-0000-0000A61A0000}"/>
    <cellStyle name="Result 1 11 2 2 2 3 2" xfId="10287" xr:uid="{00000000-0005-0000-0000-0000A71A0000}"/>
    <cellStyle name="Result 1 11 2 2 2 4" xfId="5662" xr:uid="{00000000-0005-0000-0000-0000A81A0000}"/>
    <cellStyle name="Result 1 11 2 2 2 5" xfId="7204" xr:uid="{00000000-0005-0000-0000-0000A91A0000}"/>
    <cellStyle name="Result 1 11 2 2 2 6" xfId="11859" xr:uid="{00000000-0005-0000-0000-0000AA1A0000}"/>
    <cellStyle name="Result 1 11 2 2 3" xfId="2567" xr:uid="{00000000-0005-0000-0000-0000AB1A0000}"/>
    <cellStyle name="Result 1 11 2 2 3 2" xfId="8779" xr:uid="{00000000-0005-0000-0000-0000AC1A0000}"/>
    <cellStyle name="Result 1 11 2 2 4" xfId="3374" xr:uid="{00000000-0005-0000-0000-0000AD1A0000}"/>
    <cellStyle name="Result 1 11 2 2 4 2" xfId="9586" xr:uid="{00000000-0005-0000-0000-0000AE1A0000}"/>
    <cellStyle name="Result 1 11 2 2 5" xfId="4961" xr:uid="{00000000-0005-0000-0000-0000AF1A0000}"/>
    <cellStyle name="Result 1 11 2 2 6" xfId="6503" xr:uid="{00000000-0005-0000-0000-0000B01A0000}"/>
    <cellStyle name="Result 1 11 2 2 7" xfId="11158" xr:uid="{00000000-0005-0000-0000-0000B11A0000}"/>
    <cellStyle name="Result 1 11 2 3" xfId="477" xr:uid="{00000000-0005-0000-0000-0000B21A0000}"/>
    <cellStyle name="Result 1 11 2 3 2" xfId="1178" xr:uid="{00000000-0005-0000-0000-0000B31A0000}"/>
    <cellStyle name="Result 1 11 2 3 2 2" xfId="2958" xr:uid="{00000000-0005-0000-0000-0000B41A0000}"/>
    <cellStyle name="Result 1 11 2 3 2 2 2" xfId="9170" xr:uid="{00000000-0005-0000-0000-0000B51A0000}"/>
    <cellStyle name="Result 1 11 2 3 2 3" xfId="4261" xr:uid="{00000000-0005-0000-0000-0000B61A0000}"/>
    <cellStyle name="Result 1 11 2 3 2 3 2" xfId="10473" xr:uid="{00000000-0005-0000-0000-0000B71A0000}"/>
    <cellStyle name="Result 1 11 2 3 2 4" xfId="5848" xr:uid="{00000000-0005-0000-0000-0000B81A0000}"/>
    <cellStyle name="Result 1 11 2 3 2 5" xfId="7390" xr:uid="{00000000-0005-0000-0000-0000B91A0000}"/>
    <cellStyle name="Result 1 11 2 3 2 6" xfId="12045" xr:uid="{00000000-0005-0000-0000-0000BA1A0000}"/>
    <cellStyle name="Result 1 11 2 3 3" xfId="2604" xr:uid="{00000000-0005-0000-0000-0000BB1A0000}"/>
    <cellStyle name="Result 1 11 2 3 3 2" xfId="8816" xr:uid="{00000000-0005-0000-0000-0000BC1A0000}"/>
    <cellStyle name="Result 1 11 2 3 4" xfId="3560" xr:uid="{00000000-0005-0000-0000-0000BD1A0000}"/>
    <cellStyle name="Result 1 11 2 3 4 2" xfId="9772" xr:uid="{00000000-0005-0000-0000-0000BE1A0000}"/>
    <cellStyle name="Result 1 11 2 3 5" xfId="5147" xr:uid="{00000000-0005-0000-0000-0000BF1A0000}"/>
    <cellStyle name="Result 1 11 2 3 6" xfId="6689" xr:uid="{00000000-0005-0000-0000-0000C01A0000}"/>
    <cellStyle name="Result 1 11 2 3 7" xfId="11344" xr:uid="{00000000-0005-0000-0000-0000C11A0000}"/>
    <cellStyle name="Result 1 11 2 4" xfId="615" xr:uid="{00000000-0005-0000-0000-0000C21A0000}"/>
    <cellStyle name="Result 1 11 2 4 2" xfId="1316" xr:uid="{00000000-0005-0000-0000-0000C31A0000}"/>
    <cellStyle name="Result 1 11 2 4 2 2" xfId="2548" xr:uid="{00000000-0005-0000-0000-0000C41A0000}"/>
    <cellStyle name="Result 1 11 2 4 2 2 2" xfId="8760" xr:uid="{00000000-0005-0000-0000-0000C51A0000}"/>
    <cellStyle name="Result 1 11 2 4 2 3" xfId="4399" xr:uid="{00000000-0005-0000-0000-0000C61A0000}"/>
    <cellStyle name="Result 1 11 2 4 2 3 2" xfId="10611" xr:uid="{00000000-0005-0000-0000-0000C71A0000}"/>
    <cellStyle name="Result 1 11 2 4 2 4" xfId="5986" xr:uid="{00000000-0005-0000-0000-0000C81A0000}"/>
    <cellStyle name="Result 1 11 2 4 2 5" xfId="7528" xr:uid="{00000000-0005-0000-0000-0000C91A0000}"/>
    <cellStyle name="Result 1 11 2 4 2 6" xfId="12183" xr:uid="{00000000-0005-0000-0000-0000CA1A0000}"/>
    <cellStyle name="Result 1 11 2 4 3" xfId="3053" xr:uid="{00000000-0005-0000-0000-0000CB1A0000}"/>
    <cellStyle name="Result 1 11 2 4 3 2" xfId="9265" xr:uid="{00000000-0005-0000-0000-0000CC1A0000}"/>
    <cellStyle name="Result 1 11 2 4 4" xfId="3698" xr:uid="{00000000-0005-0000-0000-0000CD1A0000}"/>
    <cellStyle name="Result 1 11 2 4 4 2" xfId="9910" xr:uid="{00000000-0005-0000-0000-0000CE1A0000}"/>
    <cellStyle name="Result 1 11 2 4 5" xfId="5285" xr:uid="{00000000-0005-0000-0000-0000CF1A0000}"/>
    <cellStyle name="Result 1 11 2 4 6" xfId="6827" xr:uid="{00000000-0005-0000-0000-0000D01A0000}"/>
    <cellStyle name="Result 1 11 2 4 7" xfId="11482" xr:uid="{00000000-0005-0000-0000-0000D11A0000}"/>
    <cellStyle name="Result 1 11 2 5" xfId="755" xr:uid="{00000000-0005-0000-0000-0000D21A0000}"/>
    <cellStyle name="Result 1 11 2 5 2" xfId="1456" xr:uid="{00000000-0005-0000-0000-0000D31A0000}"/>
    <cellStyle name="Result 1 11 2 5 2 2" xfId="3028" xr:uid="{00000000-0005-0000-0000-0000D41A0000}"/>
    <cellStyle name="Result 1 11 2 5 2 2 2" xfId="9240" xr:uid="{00000000-0005-0000-0000-0000D51A0000}"/>
    <cellStyle name="Result 1 11 2 5 2 3" xfId="4539" xr:uid="{00000000-0005-0000-0000-0000D61A0000}"/>
    <cellStyle name="Result 1 11 2 5 2 3 2" xfId="10751" xr:uid="{00000000-0005-0000-0000-0000D71A0000}"/>
    <cellStyle name="Result 1 11 2 5 2 4" xfId="6126" xr:uid="{00000000-0005-0000-0000-0000D81A0000}"/>
    <cellStyle name="Result 1 11 2 5 2 5" xfId="7668" xr:uid="{00000000-0005-0000-0000-0000D91A0000}"/>
    <cellStyle name="Result 1 11 2 5 2 6" xfId="12323" xr:uid="{00000000-0005-0000-0000-0000DA1A0000}"/>
    <cellStyle name="Result 1 11 2 5 3" xfId="1773" xr:uid="{00000000-0005-0000-0000-0000DB1A0000}"/>
    <cellStyle name="Result 1 11 2 5 3 2" xfId="7985" xr:uid="{00000000-0005-0000-0000-0000DC1A0000}"/>
    <cellStyle name="Result 1 11 2 5 4" xfId="3838" xr:uid="{00000000-0005-0000-0000-0000DD1A0000}"/>
    <cellStyle name="Result 1 11 2 5 4 2" xfId="10050" xr:uid="{00000000-0005-0000-0000-0000DE1A0000}"/>
    <cellStyle name="Result 1 11 2 5 5" xfId="5425" xr:uid="{00000000-0005-0000-0000-0000DF1A0000}"/>
    <cellStyle name="Result 1 11 2 5 6" xfId="6967" xr:uid="{00000000-0005-0000-0000-0000E01A0000}"/>
    <cellStyle name="Result 1 11 2 5 7" xfId="11622" xr:uid="{00000000-0005-0000-0000-0000E11A0000}"/>
    <cellStyle name="Result 1 11 2 6" xfId="927" xr:uid="{00000000-0005-0000-0000-0000E21A0000}"/>
    <cellStyle name="Result 1 11 2 6 2" xfId="2806" xr:uid="{00000000-0005-0000-0000-0000E31A0000}"/>
    <cellStyle name="Result 1 11 2 6 2 2" xfId="9018" xr:uid="{00000000-0005-0000-0000-0000E41A0000}"/>
    <cellStyle name="Result 1 11 2 6 3" xfId="4010" xr:uid="{00000000-0005-0000-0000-0000E51A0000}"/>
    <cellStyle name="Result 1 11 2 6 3 2" xfId="10222" xr:uid="{00000000-0005-0000-0000-0000E61A0000}"/>
    <cellStyle name="Result 1 11 2 6 4" xfId="5597" xr:uid="{00000000-0005-0000-0000-0000E71A0000}"/>
    <cellStyle name="Result 1 11 2 6 5" xfId="7139" xr:uid="{00000000-0005-0000-0000-0000E81A0000}"/>
    <cellStyle name="Result 1 11 2 6 6" xfId="11794" xr:uid="{00000000-0005-0000-0000-0000E91A0000}"/>
    <cellStyle name="Result 1 11 2 7" xfId="1598" xr:uid="{00000000-0005-0000-0000-0000EA1A0000}"/>
    <cellStyle name="Result 1 11 2 7 2" xfId="2753" xr:uid="{00000000-0005-0000-0000-0000EB1A0000}"/>
    <cellStyle name="Result 1 11 2 7 2 2" xfId="8965" xr:uid="{00000000-0005-0000-0000-0000EC1A0000}"/>
    <cellStyle name="Result 1 11 2 7 3" xfId="4681" xr:uid="{00000000-0005-0000-0000-0000ED1A0000}"/>
    <cellStyle name="Result 1 11 2 7 3 2" xfId="10893" xr:uid="{00000000-0005-0000-0000-0000EE1A0000}"/>
    <cellStyle name="Result 1 11 2 7 4" xfId="6268" xr:uid="{00000000-0005-0000-0000-0000EF1A0000}"/>
    <cellStyle name="Result 1 11 2 7 5" xfId="7810" xr:uid="{00000000-0005-0000-0000-0000F01A0000}"/>
    <cellStyle name="Result 1 11 2 8" xfId="2565" xr:uid="{00000000-0005-0000-0000-0000F11A0000}"/>
    <cellStyle name="Result 1 11 2 8 2" xfId="8777" xr:uid="{00000000-0005-0000-0000-0000F21A0000}"/>
    <cellStyle name="Result 1 11 2 9" xfId="3279" xr:uid="{00000000-0005-0000-0000-0000F31A0000}"/>
    <cellStyle name="Result 1 11 2 9 2" xfId="9491" xr:uid="{00000000-0005-0000-0000-0000F41A0000}"/>
    <cellStyle name="Result 1 11 3" xfId="153" xr:uid="{00000000-0005-0000-0000-0000F51A0000}"/>
    <cellStyle name="Result 1 11 3 10" xfId="4826" xr:uid="{00000000-0005-0000-0000-0000F61A0000}"/>
    <cellStyle name="Result 1 11 3 11" xfId="6368" xr:uid="{00000000-0005-0000-0000-0000F71A0000}"/>
    <cellStyle name="Result 1 11 3 12" xfId="11030" xr:uid="{00000000-0005-0000-0000-0000F81A0000}"/>
    <cellStyle name="Result 1 11 3 2" xfId="221" xr:uid="{00000000-0005-0000-0000-0000F91A0000}"/>
    <cellStyle name="Result 1 11 3 2 2" xfId="806" xr:uid="{00000000-0005-0000-0000-0000FA1A0000}"/>
    <cellStyle name="Result 1 11 3 2 2 2" xfId="1633" xr:uid="{00000000-0005-0000-0000-0000FB1A0000}"/>
    <cellStyle name="Result 1 11 3 2 2 2 2" xfId="7845" xr:uid="{00000000-0005-0000-0000-0000FC1A0000}"/>
    <cellStyle name="Result 1 11 3 2 2 3" xfId="3889" xr:uid="{00000000-0005-0000-0000-0000FD1A0000}"/>
    <cellStyle name="Result 1 11 3 2 2 3 2" xfId="10101" xr:uid="{00000000-0005-0000-0000-0000FE1A0000}"/>
    <cellStyle name="Result 1 11 3 2 2 4" xfId="5476" xr:uid="{00000000-0005-0000-0000-0000FF1A0000}"/>
    <cellStyle name="Result 1 11 3 2 2 5" xfId="7018" xr:uid="{00000000-0005-0000-0000-0000001B0000}"/>
    <cellStyle name="Result 1 11 3 2 2 6" xfId="11673" xr:uid="{00000000-0005-0000-0000-0000011B0000}"/>
    <cellStyle name="Result 1 11 3 2 3" xfId="2820" xr:uid="{00000000-0005-0000-0000-0000021B0000}"/>
    <cellStyle name="Result 1 11 3 2 3 2" xfId="9032" xr:uid="{00000000-0005-0000-0000-0000031B0000}"/>
    <cellStyle name="Result 1 11 3 2 4" xfId="3304" xr:uid="{00000000-0005-0000-0000-0000041B0000}"/>
    <cellStyle name="Result 1 11 3 2 4 2" xfId="9516" xr:uid="{00000000-0005-0000-0000-0000051B0000}"/>
    <cellStyle name="Result 1 11 3 2 5" xfId="4891" xr:uid="{00000000-0005-0000-0000-0000061B0000}"/>
    <cellStyle name="Result 1 11 3 2 6" xfId="6433" xr:uid="{00000000-0005-0000-0000-0000071B0000}"/>
    <cellStyle name="Result 1 11 3 2 7" xfId="11074" xr:uid="{00000000-0005-0000-0000-0000081B0000}"/>
    <cellStyle name="Result 1 11 3 3" xfId="437" xr:uid="{00000000-0005-0000-0000-0000091B0000}"/>
    <cellStyle name="Result 1 11 3 3 2" xfId="1138" xr:uid="{00000000-0005-0000-0000-00000A1B0000}"/>
    <cellStyle name="Result 1 11 3 3 2 2" xfId="2062" xr:uid="{00000000-0005-0000-0000-00000B1B0000}"/>
    <cellStyle name="Result 1 11 3 3 2 2 2" xfId="8274" xr:uid="{00000000-0005-0000-0000-00000C1B0000}"/>
    <cellStyle name="Result 1 11 3 3 2 3" xfId="4221" xr:uid="{00000000-0005-0000-0000-00000D1B0000}"/>
    <cellStyle name="Result 1 11 3 3 2 3 2" xfId="10433" xr:uid="{00000000-0005-0000-0000-00000E1B0000}"/>
    <cellStyle name="Result 1 11 3 3 2 4" xfId="5808" xr:uid="{00000000-0005-0000-0000-00000F1B0000}"/>
    <cellStyle name="Result 1 11 3 3 2 5" xfId="7350" xr:uid="{00000000-0005-0000-0000-0000101B0000}"/>
    <cellStyle name="Result 1 11 3 3 2 6" xfId="12005" xr:uid="{00000000-0005-0000-0000-0000111B0000}"/>
    <cellStyle name="Result 1 11 3 3 3" xfId="3135" xr:uid="{00000000-0005-0000-0000-0000121B0000}"/>
    <cellStyle name="Result 1 11 3 3 3 2" xfId="9347" xr:uid="{00000000-0005-0000-0000-0000131B0000}"/>
    <cellStyle name="Result 1 11 3 3 4" xfId="3520" xr:uid="{00000000-0005-0000-0000-0000141B0000}"/>
    <cellStyle name="Result 1 11 3 3 4 2" xfId="9732" xr:uid="{00000000-0005-0000-0000-0000151B0000}"/>
    <cellStyle name="Result 1 11 3 3 5" xfId="5107" xr:uid="{00000000-0005-0000-0000-0000161B0000}"/>
    <cellStyle name="Result 1 11 3 3 6" xfId="6649" xr:uid="{00000000-0005-0000-0000-0000171B0000}"/>
    <cellStyle name="Result 1 11 3 3 7" xfId="11304" xr:uid="{00000000-0005-0000-0000-0000181B0000}"/>
    <cellStyle name="Result 1 11 3 4" xfId="575" xr:uid="{00000000-0005-0000-0000-0000191B0000}"/>
    <cellStyle name="Result 1 11 3 4 2" xfId="1276" xr:uid="{00000000-0005-0000-0000-00001A1B0000}"/>
    <cellStyle name="Result 1 11 3 4 2 2" xfId="2975" xr:uid="{00000000-0005-0000-0000-00001B1B0000}"/>
    <cellStyle name="Result 1 11 3 4 2 2 2" xfId="9187" xr:uid="{00000000-0005-0000-0000-00001C1B0000}"/>
    <cellStyle name="Result 1 11 3 4 2 3" xfId="4359" xr:uid="{00000000-0005-0000-0000-00001D1B0000}"/>
    <cellStyle name="Result 1 11 3 4 2 3 2" xfId="10571" xr:uid="{00000000-0005-0000-0000-00001E1B0000}"/>
    <cellStyle name="Result 1 11 3 4 2 4" xfId="5946" xr:uid="{00000000-0005-0000-0000-00001F1B0000}"/>
    <cellStyle name="Result 1 11 3 4 2 5" xfId="7488" xr:uid="{00000000-0005-0000-0000-0000201B0000}"/>
    <cellStyle name="Result 1 11 3 4 2 6" xfId="12143" xr:uid="{00000000-0005-0000-0000-0000211B0000}"/>
    <cellStyle name="Result 1 11 3 4 3" xfId="2209" xr:uid="{00000000-0005-0000-0000-0000221B0000}"/>
    <cellStyle name="Result 1 11 3 4 3 2" xfId="8421" xr:uid="{00000000-0005-0000-0000-0000231B0000}"/>
    <cellStyle name="Result 1 11 3 4 4" xfId="3658" xr:uid="{00000000-0005-0000-0000-0000241B0000}"/>
    <cellStyle name="Result 1 11 3 4 4 2" xfId="9870" xr:uid="{00000000-0005-0000-0000-0000251B0000}"/>
    <cellStyle name="Result 1 11 3 4 5" xfId="5245" xr:uid="{00000000-0005-0000-0000-0000261B0000}"/>
    <cellStyle name="Result 1 11 3 4 6" xfId="6787" xr:uid="{00000000-0005-0000-0000-0000271B0000}"/>
    <cellStyle name="Result 1 11 3 4 7" xfId="11442" xr:uid="{00000000-0005-0000-0000-0000281B0000}"/>
    <cellStyle name="Result 1 11 3 5" xfId="715" xr:uid="{00000000-0005-0000-0000-0000291B0000}"/>
    <cellStyle name="Result 1 11 3 5 2" xfId="1416" xr:uid="{00000000-0005-0000-0000-00002A1B0000}"/>
    <cellStyle name="Result 1 11 3 5 2 2" xfId="2578" xr:uid="{00000000-0005-0000-0000-00002B1B0000}"/>
    <cellStyle name="Result 1 11 3 5 2 2 2" xfId="8790" xr:uid="{00000000-0005-0000-0000-00002C1B0000}"/>
    <cellStyle name="Result 1 11 3 5 2 3" xfId="4499" xr:uid="{00000000-0005-0000-0000-00002D1B0000}"/>
    <cellStyle name="Result 1 11 3 5 2 3 2" xfId="10711" xr:uid="{00000000-0005-0000-0000-00002E1B0000}"/>
    <cellStyle name="Result 1 11 3 5 2 4" xfId="6086" xr:uid="{00000000-0005-0000-0000-00002F1B0000}"/>
    <cellStyle name="Result 1 11 3 5 2 5" xfId="7628" xr:uid="{00000000-0005-0000-0000-0000301B0000}"/>
    <cellStyle name="Result 1 11 3 5 2 6" xfId="12283" xr:uid="{00000000-0005-0000-0000-0000311B0000}"/>
    <cellStyle name="Result 1 11 3 5 3" xfId="2492" xr:uid="{00000000-0005-0000-0000-0000321B0000}"/>
    <cellStyle name="Result 1 11 3 5 3 2" xfId="8704" xr:uid="{00000000-0005-0000-0000-0000331B0000}"/>
    <cellStyle name="Result 1 11 3 5 4" xfId="3798" xr:uid="{00000000-0005-0000-0000-0000341B0000}"/>
    <cellStyle name="Result 1 11 3 5 4 2" xfId="10010" xr:uid="{00000000-0005-0000-0000-0000351B0000}"/>
    <cellStyle name="Result 1 11 3 5 5" xfId="5385" xr:uid="{00000000-0005-0000-0000-0000361B0000}"/>
    <cellStyle name="Result 1 11 3 5 6" xfId="6927" xr:uid="{00000000-0005-0000-0000-0000371B0000}"/>
    <cellStyle name="Result 1 11 3 5 7" xfId="11582" xr:uid="{00000000-0005-0000-0000-0000381B0000}"/>
    <cellStyle name="Result 1 11 3 6" xfId="887" xr:uid="{00000000-0005-0000-0000-0000391B0000}"/>
    <cellStyle name="Result 1 11 3 6 2" xfId="2510" xr:uid="{00000000-0005-0000-0000-00003A1B0000}"/>
    <cellStyle name="Result 1 11 3 6 2 2" xfId="8722" xr:uid="{00000000-0005-0000-0000-00003B1B0000}"/>
    <cellStyle name="Result 1 11 3 6 3" xfId="3970" xr:uid="{00000000-0005-0000-0000-00003C1B0000}"/>
    <cellStyle name="Result 1 11 3 6 3 2" xfId="10182" xr:uid="{00000000-0005-0000-0000-00003D1B0000}"/>
    <cellStyle name="Result 1 11 3 6 4" xfId="5557" xr:uid="{00000000-0005-0000-0000-00003E1B0000}"/>
    <cellStyle name="Result 1 11 3 6 5" xfId="7099" xr:uid="{00000000-0005-0000-0000-00003F1B0000}"/>
    <cellStyle name="Result 1 11 3 6 6" xfId="11754" xr:uid="{00000000-0005-0000-0000-0000401B0000}"/>
    <cellStyle name="Result 1 11 3 7" xfId="1558" xr:uid="{00000000-0005-0000-0000-0000411B0000}"/>
    <cellStyle name="Result 1 11 3 7 2" xfId="1866" xr:uid="{00000000-0005-0000-0000-0000421B0000}"/>
    <cellStyle name="Result 1 11 3 7 2 2" xfId="8078" xr:uid="{00000000-0005-0000-0000-0000431B0000}"/>
    <cellStyle name="Result 1 11 3 7 3" xfId="4641" xr:uid="{00000000-0005-0000-0000-0000441B0000}"/>
    <cellStyle name="Result 1 11 3 7 3 2" xfId="10853" xr:uid="{00000000-0005-0000-0000-0000451B0000}"/>
    <cellStyle name="Result 1 11 3 7 4" xfId="6228" xr:uid="{00000000-0005-0000-0000-0000461B0000}"/>
    <cellStyle name="Result 1 11 3 7 5" xfId="7770" xr:uid="{00000000-0005-0000-0000-0000471B0000}"/>
    <cellStyle name="Result 1 11 3 8" xfId="1727" xr:uid="{00000000-0005-0000-0000-0000481B0000}"/>
    <cellStyle name="Result 1 11 3 8 2" xfId="7939" xr:uid="{00000000-0005-0000-0000-0000491B0000}"/>
    <cellStyle name="Result 1 11 3 9" xfId="3239" xr:uid="{00000000-0005-0000-0000-00004A1B0000}"/>
    <cellStyle name="Result 1 11 3 9 2" xfId="9451" xr:uid="{00000000-0005-0000-0000-00004B1B0000}"/>
    <cellStyle name="Result 1 11 4" xfId="344" xr:uid="{00000000-0005-0000-0000-00004C1B0000}"/>
    <cellStyle name="Result 1 11 4 2" xfId="1045" xr:uid="{00000000-0005-0000-0000-00004D1B0000}"/>
    <cellStyle name="Result 1 11 4 2 2" xfId="2982" xr:uid="{00000000-0005-0000-0000-00004E1B0000}"/>
    <cellStyle name="Result 1 11 4 2 2 2" xfId="9194" xr:uid="{00000000-0005-0000-0000-00004F1B0000}"/>
    <cellStyle name="Result 1 11 4 2 3" xfId="4128" xr:uid="{00000000-0005-0000-0000-0000501B0000}"/>
    <cellStyle name="Result 1 11 4 2 3 2" xfId="10340" xr:uid="{00000000-0005-0000-0000-0000511B0000}"/>
    <cellStyle name="Result 1 11 4 2 4" xfId="5715" xr:uid="{00000000-0005-0000-0000-0000521B0000}"/>
    <cellStyle name="Result 1 11 4 2 5" xfId="7257" xr:uid="{00000000-0005-0000-0000-0000531B0000}"/>
    <cellStyle name="Result 1 11 4 2 6" xfId="11912" xr:uid="{00000000-0005-0000-0000-0000541B0000}"/>
    <cellStyle name="Result 1 11 4 3" xfId="2078" xr:uid="{00000000-0005-0000-0000-0000551B0000}"/>
    <cellStyle name="Result 1 11 4 3 2" xfId="8290" xr:uid="{00000000-0005-0000-0000-0000561B0000}"/>
    <cellStyle name="Result 1 11 4 4" xfId="3427" xr:uid="{00000000-0005-0000-0000-0000571B0000}"/>
    <cellStyle name="Result 1 11 4 4 2" xfId="9639" xr:uid="{00000000-0005-0000-0000-0000581B0000}"/>
    <cellStyle name="Result 1 11 4 5" xfId="5014" xr:uid="{00000000-0005-0000-0000-0000591B0000}"/>
    <cellStyle name="Result 1 11 4 6" xfId="6556" xr:uid="{00000000-0005-0000-0000-00005A1B0000}"/>
    <cellStyle name="Result 1 11 4 7" xfId="11211" xr:uid="{00000000-0005-0000-0000-00005B1B0000}"/>
    <cellStyle name="Result 1 11 5" xfId="377" xr:uid="{00000000-0005-0000-0000-00005C1B0000}"/>
    <cellStyle name="Result 1 11 5 2" xfId="1078" xr:uid="{00000000-0005-0000-0000-00005D1B0000}"/>
    <cellStyle name="Result 1 11 5 2 2" xfId="2426" xr:uid="{00000000-0005-0000-0000-00005E1B0000}"/>
    <cellStyle name="Result 1 11 5 2 2 2" xfId="8638" xr:uid="{00000000-0005-0000-0000-00005F1B0000}"/>
    <cellStyle name="Result 1 11 5 2 3" xfId="4161" xr:uid="{00000000-0005-0000-0000-0000601B0000}"/>
    <cellStyle name="Result 1 11 5 2 3 2" xfId="10373" xr:uid="{00000000-0005-0000-0000-0000611B0000}"/>
    <cellStyle name="Result 1 11 5 2 4" xfId="5748" xr:uid="{00000000-0005-0000-0000-0000621B0000}"/>
    <cellStyle name="Result 1 11 5 2 5" xfId="7290" xr:uid="{00000000-0005-0000-0000-0000631B0000}"/>
    <cellStyle name="Result 1 11 5 2 6" xfId="11945" xr:uid="{00000000-0005-0000-0000-0000641B0000}"/>
    <cellStyle name="Result 1 11 5 3" xfId="2687" xr:uid="{00000000-0005-0000-0000-0000651B0000}"/>
    <cellStyle name="Result 1 11 5 3 2" xfId="8899" xr:uid="{00000000-0005-0000-0000-0000661B0000}"/>
    <cellStyle name="Result 1 11 5 4" xfId="3460" xr:uid="{00000000-0005-0000-0000-0000671B0000}"/>
    <cellStyle name="Result 1 11 5 4 2" xfId="9672" xr:uid="{00000000-0005-0000-0000-0000681B0000}"/>
    <cellStyle name="Result 1 11 5 5" xfId="5047" xr:uid="{00000000-0005-0000-0000-0000691B0000}"/>
    <cellStyle name="Result 1 11 5 6" xfId="6589" xr:uid="{00000000-0005-0000-0000-00006A1B0000}"/>
    <cellStyle name="Result 1 11 5 7" xfId="11244" xr:uid="{00000000-0005-0000-0000-00006B1B0000}"/>
    <cellStyle name="Result 1 11 6" xfId="515" xr:uid="{00000000-0005-0000-0000-00006C1B0000}"/>
    <cellStyle name="Result 1 11 6 2" xfId="1216" xr:uid="{00000000-0005-0000-0000-00006D1B0000}"/>
    <cellStyle name="Result 1 11 6 2 2" xfId="2541" xr:uid="{00000000-0005-0000-0000-00006E1B0000}"/>
    <cellStyle name="Result 1 11 6 2 2 2" xfId="8753" xr:uid="{00000000-0005-0000-0000-00006F1B0000}"/>
    <cellStyle name="Result 1 11 6 2 3" xfId="4299" xr:uid="{00000000-0005-0000-0000-0000701B0000}"/>
    <cellStyle name="Result 1 11 6 2 3 2" xfId="10511" xr:uid="{00000000-0005-0000-0000-0000711B0000}"/>
    <cellStyle name="Result 1 11 6 2 4" xfId="5886" xr:uid="{00000000-0005-0000-0000-0000721B0000}"/>
    <cellStyle name="Result 1 11 6 2 5" xfId="7428" xr:uid="{00000000-0005-0000-0000-0000731B0000}"/>
    <cellStyle name="Result 1 11 6 2 6" xfId="12083" xr:uid="{00000000-0005-0000-0000-0000741B0000}"/>
    <cellStyle name="Result 1 11 6 3" xfId="2477" xr:uid="{00000000-0005-0000-0000-0000751B0000}"/>
    <cellStyle name="Result 1 11 6 3 2" xfId="8689" xr:uid="{00000000-0005-0000-0000-0000761B0000}"/>
    <cellStyle name="Result 1 11 6 4" xfId="3598" xr:uid="{00000000-0005-0000-0000-0000771B0000}"/>
    <cellStyle name="Result 1 11 6 4 2" xfId="9810" xr:uid="{00000000-0005-0000-0000-0000781B0000}"/>
    <cellStyle name="Result 1 11 6 5" xfId="5185" xr:uid="{00000000-0005-0000-0000-0000791B0000}"/>
    <cellStyle name="Result 1 11 6 6" xfId="6727" xr:uid="{00000000-0005-0000-0000-00007A1B0000}"/>
    <cellStyle name="Result 1 11 6 7" xfId="11382" xr:uid="{00000000-0005-0000-0000-00007B1B0000}"/>
    <cellStyle name="Result 1 11 7" xfId="655" xr:uid="{00000000-0005-0000-0000-00007C1B0000}"/>
    <cellStyle name="Result 1 11 7 2" xfId="1356" xr:uid="{00000000-0005-0000-0000-00007D1B0000}"/>
    <cellStyle name="Result 1 11 7 2 2" xfId="2150" xr:uid="{00000000-0005-0000-0000-00007E1B0000}"/>
    <cellStyle name="Result 1 11 7 2 2 2" xfId="8362" xr:uid="{00000000-0005-0000-0000-00007F1B0000}"/>
    <cellStyle name="Result 1 11 7 2 3" xfId="4439" xr:uid="{00000000-0005-0000-0000-0000801B0000}"/>
    <cellStyle name="Result 1 11 7 2 3 2" xfId="10651" xr:uid="{00000000-0005-0000-0000-0000811B0000}"/>
    <cellStyle name="Result 1 11 7 2 4" xfId="6026" xr:uid="{00000000-0005-0000-0000-0000821B0000}"/>
    <cellStyle name="Result 1 11 7 2 5" xfId="7568" xr:uid="{00000000-0005-0000-0000-0000831B0000}"/>
    <cellStyle name="Result 1 11 7 2 6" xfId="12223" xr:uid="{00000000-0005-0000-0000-0000841B0000}"/>
    <cellStyle name="Result 1 11 7 3" xfId="1927" xr:uid="{00000000-0005-0000-0000-0000851B0000}"/>
    <cellStyle name="Result 1 11 7 3 2" xfId="8139" xr:uid="{00000000-0005-0000-0000-0000861B0000}"/>
    <cellStyle name="Result 1 11 7 4" xfId="3738" xr:uid="{00000000-0005-0000-0000-0000871B0000}"/>
    <cellStyle name="Result 1 11 7 4 2" xfId="9950" xr:uid="{00000000-0005-0000-0000-0000881B0000}"/>
    <cellStyle name="Result 1 11 7 5" xfId="5325" xr:uid="{00000000-0005-0000-0000-0000891B0000}"/>
    <cellStyle name="Result 1 11 7 6" xfId="6867" xr:uid="{00000000-0005-0000-0000-00008A1B0000}"/>
    <cellStyle name="Result 1 11 7 7" xfId="11522" xr:uid="{00000000-0005-0000-0000-00008B1B0000}"/>
    <cellStyle name="Result 1 11 8" xfId="781" xr:uid="{00000000-0005-0000-0000-00008C1B0000}"/>
    <cellStyle name="Result 1 11 8 2" xfId="2851" xr:uid="{00000000-0005-0000-0000-00008D1B0000}"/>
    <cellStyle name="Result 1 11 8 2 2" xfId="9063" xr:uid="{00000000-0005-0000-0000-00008E1B0000}"/>
    <cellStyle name="Result 1 11 8 3" xfId="3864" xr:uid="{00000000-0005-0000-0000-00008F1B0000}"/>
    <cellStyle name="Result 1 11 8 3 2" xfId="10076" xr:uid="{00000000-0005-0000-0000-0000901B0000}"/>
    <cellStyle name="Result 1 11 8 4" xfId="5451" xr:uid="{00000000-0005-0000-0000-0000911B0000}"/>
    <cellStyle name="Result 1 11 8 5" xfId="6993" xr:uid="{00000000-0005-0000-0000-0000921B0000}"/>
    <cellStyle name="Result 1 11 8 6" xfId="11648" xr:uid="{00000000-0005-0000-0000-0000931B0000}"/>
    <cellStyle name="Result 1 11 9" xfId="1498" xr:uid="{00000000-0005-0000-0000-0000941B0000}"/>
    <cellStyle name="Result 1 11 9 2" xfId="2348" xr:uid="{00000000-0005-0000-0000-0000951B0000}"/>
    <cellStyle name="Result 1 11 9 2 2" xfId="8560" xr:uid="{00000000-0005-0000-0000-0000961B0000}"/>
    <cellStyle name="Result 1 11 9 3" xfId="4581" xr:uid="{00000000-0005-0000-0000-0000971B0000}"/>
    <cellStyle name="Result 1 11 9 3 2" xfId="10793" xr:uid="{00000000-0005-0000-0000-0000981B0000}"/>
    <cellStyle name="Result 1 11 9 4" xfId="6168" xr:uid="{00000000-0005-0000-0000-0000991B0000}"/>
    <cellStyle name="Result 1 11 9 5" xfId="7710" xr:uid="{00000000-0005-0000-0000-00009A1B0000}"/>
    <cellStyle name="Result 1 12" xfId="133" xr:uid="{00000000-0005-0000-0000-00009B1B0000}"/>
    <cellStyle name="Result 1 12 10" xfId="4806" xr:uid="{00000000-0005-0000-0000-00009C1B0000}"/>
    <cellStyle name="Result 1 12 11" xfId="6348" xr:uid="{00000000-0005-0000-0000-00009D1B0000}"/>
    <cellStyle name="Result 1 12 12" xfId="11031" xr:uid="{00000000-0005-0000-0000-00009E1B0000}"/>
    <cellStyle name="Result 1 12 2" xfId="348" xr:uid="{00000000-0005-0000-0000-00009F1B0000}"/>
    <cellStyle name="Result 1 12 2 2" xfId="1049" xr:uid="{00000000-0005-0000-0000-0000A01B0000}"/>
    <cellStyle name="Result 1 12 2 2 2" xfId="2710" xr:uid="{00000000-0005-0000-0000-0000A11B0000}"/>
    <cellStyle name="Result 1 12 2 2 2 2" xfId="8922" xr:uid="{00000000-0005-0000-0000-0000A21B0000}"/>
    <cellStyle name="Result 1 12 2 2 3" xfId="4132" xr:uid="{00000000-0005-0000-0000-0000A31B0000}"/>
    <cellStyle name="Result 1 12 2 2 3 2" xfId="10344" xr:uid="{00000000-0005-0000-0000-0000A41B0000}"/>
    <cellStyle name="Result 1 12 2 2 4" xfId="5719" xr:uid="{00000000-0005-0000-0000-0000A51B0000}"/>
    <cellStyle name="Result 1 12 2 2 5" xfId="7261" xr:uid="{00000000-0005-0000-0000-0000A61B0000}"/>
    <cellStyle name="Result 1 12 2 2 6" xfId="11916" xr:uid="{00000000-0005-0000-0000-0000A71B0000}"/>
    <cellStyle name="Result 1 12 2 3" xfId="1900" xr:uid="{00000000-0005-0000-0000-0000A81B0000}"/>
    <cellStyle name="Result 1 12 2 3 2" xfId="8112" xr:uid="{00000000-0005-0000-0000-0000A91B0000}"/>
    <cellStyle name="Result 1 12 2 4" xfId="3431" xr:uid="{00000000-0005-0000-0000-0000AA1B0000}"/>
    <cellStyle name="Result 1 12 2 4 2" xfId="9643" xr:uid="{00000000-0005-0000-0000-0000AB1B0000}"/>
    <cellStyle name="Result 1 12 2 5" xfId="5018" xr:uid="{00000000-0005-0000-0000-0000AC1B0000}"/>
    <cellStyle name="Result 1 12 2 6" xfId="6560" xr:uid="{00000000-0005-0000-0000-0000AD1B0000}"/>
    <cellStyle name="Result 1 12 2 7" xfId="11215" xr:uid="{00000000-0005-0000-0000-0000AE1B0000}"/>
    <cellStyle name="Result 1 12 3" xfId="417" xr:uid="{00000000-0005-0000-0000-0000AF1B0000}"/>
    <cellStyle name="Result 1 12 3 2" xfId="1118" xr:uid="{00000000-0005-0000-0000-0000B01B0000}"/>
    <cellStyle name="Result 1 12 3 2 2" xfId="2569" xr:uid="{00000000-0005-0000-0000-0000B11B0000}"/>
    <cellStyle name="Result 1 12 3 2 2 2" xfId="8781" xr:uid="{00000000-0005-0000-0000-0000B21B0000}"/>
    <cellStyle name="Result 1 12 3 2 3" xfId="4201" xr:uid="{00000000-0005-0000-0000-0000B31B0000}"/>
    <cellStyle name="Result 1 12 3 2 3 2" xfId="10413" xr:uid="{00000000-0005-0000-0000-0000B41B0000}"/>
    <cellStyle name="Result 1 12 3 2 4" xfId="5788" xr:uid="{00000000-0005-0000-0000-0000B51B0000}"/>
    <cellStyle name="Result 1 12 3 2 5" xfId="7330" xr:uid="{00000000-0005-0000-0000-0000B61B0000}"/>
    <cellStyle name="Result 1 12 3 2 6" xfId="11985" xr:uid="{00000000-0005-0000-0000-0000B71B0000}"/>
    <cellStyle name="Result 1 12 3 3" xfId="1667" xr:uid="{00000000-0005-0000-0000-0000B81B0000}"/>
    <cellStyle name="Result 1 12 3 3 2" xfId="7879" xr:uid="{00000000-0005-0000-0000-0000B91B0000}"/>
    <cellStyle name="Result 1 12 3 4" xfId="3500" xr:uid="{00000000-0005-0000-0000-0000BA1B0000}"/>
    <cellStyle name="Result 1 12 3 4 2" xfId="9712" xr:uid="{00000000-0005-0000-0000-0000BB1B0000}"/>
    <cellStyle name="Result 1 12 3 5" xfId="5087" xr:uid="{00000000-0005-0000-0000-0000BC1B0000}"/>
    <cellStyle name="Result 1 12 3 6" xfId="6629" xr:uid="{00000000-0005-0000-0000-0000BD1B0000}"/>
    <cellStyle name="Result 1 12 3 7" xfId="11284" xr:uid="{00000000-0005-0000-0000-0000BE1B0000}"/>
    <cellStyle name="Result 1 12 4" xfId="555" xr:uid="{00000000-0005-0000-0000-0000BF1B0000}"/>
    <cellStyle name="Result 1 12 4 2" xfId="1256" xr:uid="{00000000-0005-0000-0000-0000C01B0000}"/>
    <cellStyle name="Result 1 12 4 2 2" xfId="2270" xr:uid="{00000000-0005-0000-0000-0000C11B0000}"/>
    <cellStyle name="Result 1 12 4 2 2 2" xfId="8482" xr:uid="{00000000-0005-0000-0000-0000C21B0000}"/>
    <cellStyle name="Result 1 12 4 2 3" xfId="4339" xr:uid="{00000000-0005-0000-0000-0000C31B0000}"/>
    <cellStyle name="Result 1 12 4 2 3 2" xfId="10551" xr:uid="{00000000-0005-0000-0000-0000C41B0000}"/>
    <cellStyle name="Result 1 12 4 2 4" xfId="5926" xr:uid="{00000000-0005-0000-0000-0000C51B0000}"/>
    <cellStyle name="Result 1 12 4 2 5" xfId="7468" xr:uid="{00000000-0005-0000-0000-0000C61B0000}"/>
    <cellStyle name="Result 1 12 4 2 6" xfId="12123" xr:uid="{00000000-0005-0000-0000-0000C71B0000}"/>
    <cellStyle name="Result 1 12 4 3" xfId="1824" xr:uid="{00000000-0005-0000-0000-0000C81B0000}"/>
    <cellStyle name="Result 1 12 4 3 2" xfId="8036" xr:uid="{00000000-0005-0000-0000-0000C91B0000}"/>
    <cellStyle name="Result 1 12 4 4" xfId="3638" xr:uid="{00000000-0005-0000-0000-0000CA1B0000}"/>
    <cellStyle name="Result 1 12 4 4 2" xfId="9850" xr:uid="{00000000-0005-0000-0000-0000CB1B0000}"/>
    <cellStyle name="Result 1 12 4 5" xfId="5225" xr:uid="{00000000-0005-0000-0000-0000CC1B0000}"/>
    <cellStyle name="Result 1 12 4 6" xfId="6767" xr:uid="{00000000-0005-0000-0000-0000CD1B0000}"/>
    <cellStyle name="Result 1 12 4 7" xfId="11422" xr:uid="{00000000-0005-0000-0000-0000CE1B0000}"/>
    <cellStyle name="Result 1 12 5" xfId="695" xr:uid="{00000000-0005-0000-0000-0000CF1B0000}"/>
    <cellStyle name="Result 1 12 5 2" xfId="1396" xr:uid="{00000000-0005-0000-0000-0000D01B0000}"/>
    <cellStyle name="Result 1 12 5 2 2" xfId="1695" xr:uid="{00000000-0005-0000-0000-0000D11B0000}"/>
    <cellStyle name="Result 1 12 5 2 2 2" xfId="7907" xr:uid="{00000000-0005-0000-0000-0000D21B0000}"/>
    <cellStyle name="Result 1 12 5 2 3" xfId="4479" xr:uid="{00000000-0005-0000-0000-0000D31B0000}"/>
    <cellStyle name="Result 1 12 5 2 3 2" xfId="10691" xr:uid="{00000000-0005-0000-0000-0000D41B0000}"/>
    <cellStyle name="Result 1 12 5 2 4" xfId="6066" xr:uid="{00000000-0005-0000-0000-0000D51B0000}"/>
    <cellStyle name="Result 1 12 5 2 5" xfId="7608" xr:uid="{00000000-0005-0000-0000-0000D61B0000}"/>
    <cellStyle name="Result 1 12 5 2 6" xfId="12263" xr:uid="{00000000-0005-0000-0000-0000D71B0000}"/>
    <cellStyle name="Result 1 12 5 3" xfId="2911" xr:uid="{00000000-0005-0000-0000-0000D81B0000}"/>
    <cellStyle name="Result 1 12 5 3 2" xfId="9123" xr:uid="{00000000-0005-0000-0000-0000D91B0000}"/>
    <cellStyle name="Result 1 12 5 4" xfId="3778" xr:uid="{00000000-0005-0000-0000-0000DA1B0000}"/>
    <cellStyle name="Result 1 12 5 4 2" xfId="9990" xr:uid="{00000000-0005-0000-0000-0000DB1B0000}"/>
    <cellStyle name="Result 1 12 5 5" xfId="5365" xr:uid="{00000000-0005-0000-0000-0000DC1B0000}"/>
    <cellStyle name="Result 1 12 5 6" xfId="6907" xr:uid="{00000000-0005-0000-0000-0000DD1B0000}"/>
    <cellStyle name="Result 1 12 5 7" xfId="11562" xr:uid="{00000000-0005-0000-0000-0000DE1B0000}"/>
    <cellStyle name="Result 1 12 6" xfId="867" xr:uid="{00000000-0005-0000-0000-0000DF1B0000}"/>
    <cellStyle name="Result 1 12 6 2" xfId="1771" xr:uid="{00000000-0005-0000-0000-0000E01B0000}"/>
    <cellStyle name="Result 1 12 6 2 2" xfId="7983" xr:uid="{00000000-0005-0000-0000-0000E11B0000}"/>
    <cellStyle name="Result 1 12 6 3" xfId="3950" xr:uid="{00000000-0005-0000-0000-0000E21B0000}"/>
    <cellStyle name="Result 1 12 6 3 2" xfId="10162" xr:uid="{00000000-0005-0000-0000-0000E31B0000}"/>
    <cellStyle name="Result 1 12 6 4" xfId="5537" xr:uid="{00000000-0005-0000-0000-0000E41B0000}"/>
    <cellStyle name="Result 1 12 6 5" xfId="7079" xr:uid="{00000000-0005-0000-0000-0000E51B0000}"/>
    <cellStyle name="Result 1 12 6 6" xfId="11734" xr:uid="{00000000-0005-0000-0000-0000E61B0000}"/>
    <cellStyle name="Result 1 12 7" xfId="1538" xr:uid="{00000000-0005-0000-0000-0000E71B0000}"/>
    <cellStyle name="Result 1 12 7 2" xfId="3087" xr:uid="{00000000-0005-0000-0000-0000E81B0000}"/>
    <cellStyle name="Result 1 12 7 2 2" xfId="9299" xr:uid="{00000000-0005-0000-0000-0000E91B0000}"/>
    <cellStyle name="Result 1 12 7 3" xfId="4621" xr:uid="{00000000-0005-0000-0000-0000EA1B0000}"/>
    <cellStyle name="Result 1 12 7 3 2" xfId="10833" xr:uid="{00000000-0005-0000-0000-0000EB1B0000}"/>
    <cellStyle name="Result 1 12 7 4" xfId="6208" xr:uid="{00000000-0005-0000-0000-0000EC1B0000}"/>
    <cellStyle name="Result 1 12 7 5" xfId="7750" xr:uid="{00000000-0005-0000-0000-0000ED1B0000}"/>
    <cellStyle name="Result 1 12 8" xfId="2487" xr:uid="{00000000-0005-0000-0000-0000EE1B0000}"/>
    <cellStyle name="Result 1 12 8 2" xfId="8699" xr:uid="{00000000-0005-0000-0000-0000EF1B0000}"/>
    <cellStyle name="Result 1 12 9" xfId="3219" xr:uid="{00000000-0005-0000-0000-0000F01B0000}"/>
    <cellStyle name="Result 1 12 9 2" xfId="9431" xr:uid="{00000000-0005-0000-0000-0000F11B0000}"/>
    <cellStyle name="Result 1 13" xfId="174" xr:uid="{00000000-0005-0000-0000-0000F21B0000}"/>
    <cellStyle name="Result 1 13 10" xfId="4846" xr:uid="{00000000-0005-0000-0000-0000F31B0000}"/>
    <cellStyle name="Result 1 13 11" xfId="6388" xr:uid="{00000000-0005-0000-0000-0000F41B0000}"/>
    <cellStyle name="Result 1 13 12" xfId="11032" xr:uid="{00000000-0005-0000-0000-0000F51B0000}"/>
    <cellStyle name="Result 1 13 2" xfId="324" xr:uid="{00000000-0005-0000-0000-0000F61B0000}"/>
    <cellStyle name="Result 1 13 2 2" xfId="1025" xr:uid="{00000000-0005-0000-0000-0000F71B0000}"/>
    <cellStyle name="Result 1 13 2 2 2" xfId="2277" xr:uid="{00000000-0005-0000-0000-0000F81B0000}"/>
    <cellStyle name="Result 1 13 2 2 2 2" xfId="8489" xr:uid="{00000000-0005-0000-0000-0000F91B0000}"/>
    <cellStyle name="Result 1 13 2 2 3" xfId="4108" xr:uid="{00000000-0005-0000-0000-0000FA1B0000}"/>
    <cellStyle name="Result 1 13 2 2 3 2" xfId="10320" xr:uid="{00000000-0005-0000-0000-0000FB1B0000}"/>
    <cellStyle name="Result 1 13 2 2 4" xfId="5695" xr:uid="{00000000-0005-0000-0000-0000FC1B0000}"/>
    <cellStyle name="Result 1 13 2 2 5" xfId="7237" xr:uid="{00000000-0005-0000-0000-0000FD1B0000}"/>
    <cellStyle name="Result 1 13 2 2 6" xfId="11892" xr:uid="{00000000-0005-0000-0000-0000FE1B0000}"/>
    <cellStyle name="Result 1 13 2 3" xfId="1910" xr:uid="{00000000-0005-0000-0000-0000FF1B0000}"/>
    <cellStyle name="Result 1 13 2 3 2" xfId="8122" xr:uid="{00000000-0005-0000-0000-0000001C0000}"/>
    <cellStyle name="Result 1 13 2 4" xfId="3407" xr:uid="{00000000-0005-0000-0000-0000011C0000}"/>
    <cellStyle name="Result 1 13 2 4 2" xfId="9619" xr:uid="{00000000-0005-0000-0000-0000021C0000}"/>
    <cellStyle name="Result 1 13 2 5" xfId="4994" xr:uid="{00000000-0005-0000-0000-0000031C0000}"/>
    <cellStyle name="Result 1 13 2 6" xfId="6536" xr:uid="{00000000-0005-0000-0000-0000041C0000}"/>
    <cellStyle name="Result 1 13 2 7" xfId="11191" xr:uid="{00000000-0005-0000-0000-0000051C0000}"/>
    <cellStyle name="Result 1 13 3" xfId="457" xr:uid="{00000000-0005-0000-0000-0000061C0000}"/>
    <cellStyle name="Result 1 13 3 2" xfId="1158" xr:uid="{00000000-0005-0000-0000-0000071C0000}"/>
    <cellStyle name="Result 1 13 3 2 2" xfId="2801" xr:uid="{00000000-0005-0000-0000-0000081C0000}"/>
    <cellStyle name="Result 1 13 3 2 2 2" xfId="9013" xr:uid="{00000000-0005-0000-0000-0000091C0000}"/>
    <cellStyle name="Result 1 13 3 2 3" xfId="4241" xr:uid="{00000000-0005-0000-0000-00000A1C0000}"/>
    <cellStyle name="Result 1 13 3 2 3 2" xfId="10453" xr:uid="{00000000-0005-0000-0000-00000B1C0000}"/>
    <cellStyle name="Result 1 13 3 2 4" xfId="5828" xr:uid="{00000000-0005-0000-0000-00000C1C0000}"/>
    <cellStyle name="Result 1 13 3 2 5" xfId="7370" xr:uid="{00000000-0005-0000-0000-00000D1C0000}"/>
    <cellStyle name="Result 1 13 3 2 6" xfId="12025" xr:uid="{00000000-0005-0000-0000-00000E1C0000}"/>
    <cellStyle name="Result 1 13 3 3" xfId="1807" xr:uid="{00000000-0005-0000-0000-00000F1C0000}"/>
    <cellStyle name="Result 1 13 3 3 2" xfId="8019" xr:uid="{00000000-0005-0000-0000-0000101C0000}"/>
    <cellStyle name="Result 1 13 3 4" xfId="3540" xr:uid="{00000000-0005-0000-0000-0000111C0000}"/>
    <cellStyle name="Result 1 13 3 4 2" xfId="9752" xr:uid="{00000000-0005-0000-0000-0000121C0000}"/>
    <cellStyle name="Result 1 13 3 5" xfId="5127" xr:uid="{00000000-0005-0000-0000-0000131C0000}"/>
    <cellStyle name="Result 1 13 3 6" xfId="6669" xr:uid="{00000000-0005-0000-0000-0000141C0000}"/>
    <cellStyle name="Result 1 13 3 7" xfId="11324" xr:uid="{00000000-0005-0000-0000-0000151C0000}"/>
    <cellStyle name="Result 1 13 4" xfId="595" xr:uid="{00000000-0005-0000-0000-0000161C0000}"/>
    <cellStyle name="Result 1 13 4 2" xfId="1296" xr:uid="{00000000-0005-0000-0000-0000171C0000}"/>
    <cellStyle name="Result 1 13 4 2 2" xfId="1679" xr:uid="{00000000-0005-0000-0000-0000181C0000}"/>
    <cellStyle name="Result 1 13 4 2 2 2" xfId="7891" xr:uid="{00000000-0005-0000-0000-0000191C0000}"/>
    <cellStyle name="Result 1 13 4 2 3" xfId="4379" xr:uid="{00000000-0005-0000-0000-00001A1C0000}"/>
    <cellStyle name="Result 1 13 4 2 3 2" xfId="10591" xr:uid="{00000000-0005-0000-0000-00001B1C0000}"/>
    <cellStyle name="Result 1 13 4 2 4" xfId="5966" xr:uid="{00000000-0005-0000-0000-00001C1C0000}"/>
    <cellStyle name="Result 1 13 4 2 5" xfId="7508" xr:uid="{00000000-0005-0000-0000-00001D1C0000}"/>
    <cellStyle name="Result 1 13 4 2 6" xfId="12163" xr:uid="{00000000-0005-0000-0000-00001E1C0000}"/>
    <cellStyle name="Result 1 13 4 3" xfId="2992" xr:uid="{00000000-0005-0000-0000-00001F1C0000}"/>
    <cellStyle name="Result 1 13 4 3 2" xfId="9204" xr:uid="{00000000-0005-0000-0000-0000201C0000}"/>
    <cellStyle name="Result 1 13 4 4" xfId="3678" xr:uid="{00000000-0005-0000-0000-0000211C0000}"/>
    <cellStyle name="Result 1 13 4 4 2" xfId="9890" xr:uid="{00000000-0005-0000-0000-0000221C0000}"/>
    <cellStyle name="Result 1 13 4 5" xfId="5265" xr:uid="{00000000-0005-0000-0000-0000231C0000}"/>
    <cellStyle name="Result 1 13 4 6" xfId="6807" xr:uid="{00000000-0005-0000-0000-0000241C0000}"/>
    <cellStyle name="Result 1 13 4 7" xfId="11462" xr:uid="{00000000-0005-0000-0000-0000251C0000}"/>
    <cellStyle name="Result 1 13 5" xfId="735" xr:uid="{00000000-0005-0000-0000-0000261C0000}"/>
    <cellStyle name="Result 1 13 5 2" xfId="1436" xr:uid="{00000000-0005-0000-0000-0000271C0000}"/>
    <cellStyle name="Result 1 13 5 2 2" xfId="2014" xr:uid="{00000000-0005-0000-0000-0000281C0000}"/>
    <cellStyle name="Result 1 13 5 2 2 2" xfId="8226" xr:uid="{00000000-0005-0000-0000-0000291C0000}"/>
    <cellStyle name="Result 1 13 5 2 3" xfId="4519" xr:uid="{00000000-0005-0000-0000-00002A1C0000}"/>
    <cellStyle name="Result 1 13 5 2 3 2" xfId="10731" xr:uid="{00000000-0005-0000-0000-00002B1C0000}"/>
    <cellStyle name="Result 1 13 5 2 4" xfId="6106" xr:uid="{00000000-0005-0000-0000-00002C1C0000}"/>
    <cellStyle name="Result 1 13 5 2 5" xfId="7648" xr:uid="{00000000-0005-0000-0000-00002D1C0000}"/>
    <cellStyle name="Result 1 13 5 2 6" xfId="12303" xr:uid="{00000000-0005-0000-0000-00002E1C0000}"/>
    <cellStyle name="Result 1 13 5 3" xfId="2432" xr:uid="{00000000-0005-0000-0000-00002F1C0000}"/>
    <cellStyle name="Result 1 13 5 3 2" xfId="8644" xr:uid="{00000000-0005-0000-0000-0000301C0000}"/>
    <cellStyle name="Result 1 13 5 4" xfId="3818" xr:uid="{00000000-0005-0000-0000-0000311C0000}"/>
    <cellStyle name="Result 1 13 5 4 2" xfId="10030" xr:uid="{00000000-0005-0000-0000-0000321C0000}"/>
    <cellStyle name="Result 1 13 5 5" xfId="5405" xr:uid="{00000000-0005-0000-0000-0000331C0000}"/>
    <cellStyle name="Result 1 13 5 6" xfId="6947" xr:uid="{00000000-0005-0000-0000-0000341C0000}"/>
    <cellStyle name="Result 1 13 5 7" xfId="11602" xr:uid="{00000000-0005-0000-0000-0000351C0000}"/>
    <cellStyle name="Result 1 13 6" xfId="907" xr:uid="{00000000-0005-0000-0000-0000361C0000}"/>
    <cellStyle name="Result 1 13 6 2" xfId="2066" xr:uid="{00000000-0005-0000-0000-0000371C0000}"/>
    <cellStyle name="Result 1 13 6 2 2" xfId="8278" xr:uid="{00000000-0005-0000-0000-0000381C0000}"/>
    <cellStyle name="Result 1 13 6 3" xfId="3990" xr:uid="{00000000-0005-0000-0000-0000391C0000}"/>
    <cellStyle name="Result 1 13 6 3 2" xfId="10202" xr:uid="{00000000-0005-0000-0000-00003A1C0000}"/>
    <cellStyle name="Result 1 13 6 4" xfId="5577" xr:uid="{00000000-0005-0000-0000-00003B1C0000}"/>
    <cellStyle name="Result 1 13 6 5" xfId="7119" xr:uid="{00000000-0005-0000-0000-00003C1C0000}"/>
    <cellStyle name="Result 1 13 6 6" xfId="11774" xr:uid="{00000000-0005-0000-0000-00003D1C0000}"/>
    <cellStyle name="Result 1 13 7" xfId="1578" xr:uid="{00000000-0005-0000-0000-00003E1C0000}"/>
    <cellStyle name="Result 1 13 7 2" xfId="1972" xr:uid="{00000000-0005-0000-0000-00003F1C0000}"/>
    <cellStyle name="Result 1 13 7 2 2" xfId="8184" xr:uid="{00000000-0005-0000-0000-0000401C0000}"/>
    <cellStyle name="Result 1 13 7 3" xfId="4661" xr:uid="{00000000-0005-0000-0000-0000411C0000}"/>
    <cellStyle name="Result 1 13 7 3 2" xfId="10873" xr:uid="{00000000-0005-0000-0000-0000421C0000}"/>
    <cellStyle name="Result 1 13 7 4" xfId="6248" xr:uid="{00000000-0005-0000-0000-0000431C0000}"/>
    <cellStyle name="Result 1 13 7 5" xfId="7790" xr:uid="{00000000-0005-0000-0000-0000441C0000}"/>
    <cellStyle name="Result 1 13 8" xfId="1747" xr:uid="{00000000-0005-0000-0000-0000451C0000}"/>
    <cellStyle name="Result 1 13 8 2" xfId="7959" xr:uid="{00000000-0005-0000-0000-0000461C0000}"/>
    <cellStyle name="Result 1 13 9" xfId="3259" xr:uid="{00000000-0005-0000-0000-0000471C0000}"/>
    <cellStyle name="Result 1 13 9 2" xfId="9471" xr:uid="{00000000-0005-0000-0000-0000481C0000}"/>
    <cellStyle name="Result 1 14" xfId="113" xr:uid="{00000000-0005-0000-0000-0000491C0000}"/>
    <cellStyle name="Result 1 14 10" xfId="4786" xr:uid="{00000000-0005-0000-0000-00004A1C0000}"/>
    <cellStyle name="Result 1 14 11" xfId="6328" xr:uid="{00000000-0005-0000-0000-00004B1C0000}"/>
    <cellStyle name="Result 1 14 12" xfId="11033" xr:uid="{00000000-0005-0000-0000-00004C1C0000}"/>
    <cellStyle name="Result 1 14 2" xfId="260" xr:uid="{00000000-0005-0000-0000-00004D1C0000}"/>
    <cellStyle name="Result 1 14 2 2" xfId="961" xr:uid="{00000000-0005-0000-0000-00004E1C0000}"/>
    <cellStyle name="Result 1 14 2 2 2" xfId="2101" xr:uid="{00000000-0005-0000-0000-00004F1C0000}"/>
    <cellStyle name="Result 1 14 2 2 2 2" xfId="8313" xr:uid="{00000000-0005-0000-0000-0000501C0000}"/>
    <cellStyle name="Result 1 14 2 2 3" xfId="4044" xr:uid="{00000000-0005-0000-0000-0000511C0000}"/>
    <cellStyle name="Result 1 14 2 2 3 2" xfId="10256" xr:uid="{00000000-0005-0000-0000-0000521C0000}"/>
    <cellStyle name="Result 1 14 2 2 4" xfId="5631" xr:uid="{00000000-0005-0000-0000-0000531C0000}"/>
    <cellStyle name="Result 1 14 2 2 5" xfId="7173" xr:uid="{00000000-0005-0000-0000-0000541C0000}"/>
    <cellStyle name="Result 1 14 2 2 6" xfId="11828" xr:uid="{00000000-0005-0000-0000-0000551C0000}"/>
    <cellStyle name="Result 1 14 2 3" xfId="1681" xr:uid="{00000000-0005-0000-0000-0000561C0000}"/>
    <cellStyle name="Result 1 14 2 3 2" xfId="7893" xr:uid="{00000000-0005-0000-0000-0000571C0000}"/>
    <cellStyle name="Result 1 14 2 4" xfId="3343" xr:uid="{00000000-0005-0000-0000-0000581C0000}"/>
    <cellStyle name="Result 1 14 2 4 2" xfId="9555" xr:uid="{00000000-0005-0000-0000-0000591C0000}"/>
    <cellStyle name="Result 1 14 2 5" xfId="4930" xr:uid="{00000000-0005-0000-0000-00005A1C0000}"/>
    <cellStyle name="Result 1 14 2 6" xfId="6472" xr:uid="{00000000-0005-0000-0000-00005B1C0000}"/>
    <cellStyle name="Result 1 14 2 7" xfId="11127" xr:uid="{00000000-0005-0000-0000-00005C1C0000}"/>
    <cellStyle name="Result 1 14 3" xfId="397" xr:uid="{00000000-0005-0000-0000-00005D1C0000}"/>
    <cellStyle name="Result 1 14 3 2" xfId="1098" xr:uid="{00000000-0005-0000-0000-00005E1C0000}"/>
    <cellStyle name="Result 1 14 3 2 2" xfId="1767" xr:uid="{00000000-0005-0000-0000-00005F1C0000}"/>
    <cellStyle name="Result 1 14 3 2 2 2" xfId="7979" xr:uid="{00000000-0005-0000-0000-0000601C0000}"/>
    <cellStyle name="Result 1 14 3 2 3" xfId="4181" xr:uid="{00000000-0005-0000-0000-0000611C0000}"/>
    <cellStyle name="Result 1 14 3 2 3 2" xfId="10393" xr:uid="{00000000-0005-0000-0000-0000621C0000}"/>
    <cellStyle name="Result 1 14 3 2 4" xfId="5768" xr:uid="{00000000-0005-0000-0000-0000631C0000}"/>
    <cellStyle name="Result 1 14 3 2 5" xfId="7310" xr:uid="{00000000-0005-0000-0000-0000641C0000}"/>
    <cellStyle name="Result 1 14 3 2 6" xfId="11965" xr:uid="{00000000-0005-0000-0000-0000651C0000}"/>
    <cellStyle name="Result 1 14 3 3" xfId="2156" xr:uid="{00000000-0005-0000-0000-0000661C0000}"/>
    <cellStyle name="Result 1 14 3 3 2" xfId="8368" xr:uid="{00000000-0005-0000-0000-0000671C0000}"/>
    <cellStyle name="Result 1 14 3 4" xfId="3480" xr:uid="{00000000-0005-0000-0000-0000681C0000}"/>
    <cellStyle name="Result 1 14 3 4 2" xfId="9692" xr:uid="{00000000-0005-0000-0000-0000691C0000}"/>
    <cellStyle name="Result 1 14 3 5" xfId="5067" xr:uid="{00000000-0005-0000-0000-00006A1C0000}"/>
    <cellStyle name="Result 1 14 3 6" xfId="6609" xr:uid="{00000000-0005-0000-0000-00006B1C0000}"/>
    <cellStyle name="Result 1 14 3 7" xfId="11264" xr:uid="{00000000-0005-0000-0000-00006C1C0000}"/>
    <cellStyle name="Result 1 14 4" xfId="535" xr:uid="{00000000-0005-0000-0000-00006D1C0000}"/>
    <cellStyle name="Result 1 14 4 2" xfId="1236" xr:uid="{00000000-0005-0000-0000-00006E1C0000}"/>
    <cellStyle name="Result 1 14 4 2 2" xfId="2113" xr:uid="{00000000-0005-0000-0000-00006F1C0000}"/>
    <cellStyle name="Result 1 14 4 2 2 2" xfId="8325" xr:uid="{00000000-0005-0000-0000-0000701C0000}"/>
    <cellStyle name="Result 1 14 4 2 3" xfId="4319" xr:uid="{00000000-0005-0000-0000-0000711C0000}"/>
    <cellStyle name="Result 1 14 4 2 3 2" xfId="10531" xr:uid="{00000000-0005-0000-0000-0000721C0000}"/>
    <cellStyle name="Result 1 14 4 2 4" xfId="5906" xr:uid="{00000000-0005-0000-0000-0000731C0000}"/>
    <cellStyle name="Result 1 14 4 2 5" xfId="7448" xr:uid="{00000000-0005-0000-0000-0000741C0000}"/>
    <cellStyle name="Result 1 14 4 2 6" xfId="12103" xr:uid="{00000000-0005-0000-0000-0000751C0000}"/>
    <cellStyle name="Result 1 14 4 3" xfId="1717" xr:uid="{00000000-0005-0000-0000-0000761C0000}"/>
    <cellStyle name="Result 1 14 4 3 2" xfId="7929" xr:uid="{00000000-0005-0000-0000-0000771C0000}"/>
    <cellStyle name="Result 1 14 4 4" xfId="3618" xr:uid="{00000000-0005-0000-0000-0000781C0000}"/>
    <cellStyle name="Result 1 14 4 4 2" xfId="9830" xr:uid="{00000000-0005-0000-0000-0000791C0000}"/>
    <cellStyle name="Result 1 14 4 5" xfId="5205" xr:uid="{00000000-0005-0000-0000-00007A1C0000}"/>
    <cellStyle name="Result 1 14 4 6" xfId="6747" xr:uid="{00000000-0005-0000-0000-00007B1C0000}"/>
    <cellStyle name="Result 1 14 4 7" xfId="11402" xr:uid="{00000000-0005-0000-0000-00007C1C0000}"/>
    <cellStyle name="Result 1 14 5" xfId="675" xr:uid="{00000000-0005-0000-0000-00007D1C0000}"/>
    <cellStyle name="Result 1 14 5 2" xfId="1376" xr:uid="{00000000-0005-0000-0000-00007E1C0000}"/>
    <cellStyle name="Result 1 14 5 2 2" xfId="1661" xr:uid="{00000000-0005-0000-0000-00007F1C0000}"/>
    <cellStyle name="Result 1 14 5 2 2 2" xfId="7873" xr:uid="{00000000-0005-0000-0000-0000801C0000}"/>
    <cellStyle name="Result 1 14 5 2 3" xfId="4459" xr:uid="{00000000-0005-0000-0000-0000811C0000}"/>
    <cellStyle name="Result 1 14 5 2 3 2" xfId="10671" xr:uid="{00000000-0005-0000-0000-0000821C0000}"/>
    <cellStyle name="Result 1 14 5 2 4" xfId="6046" xr:uid="{00000000-0005-0000-0000-0000831C0000}"/>
    <cellStyle name="Result 1 14 5 2 5" xfId="7588" xr:uid="{00000000-0005-0000-0000-0000841C0000}"/>
    <cellStyle name="Result 1 14 5 2 6" xfId="12243" xr:uid="{00000000-0005-0000-0000-0000851C0000}"/>
    <cellStyle name="Result 1 14 5 3" xfId="2853" xr:uid="{00000000-0005-0000-0000-0000861C0000}"/>
    <cellStyle name="Result 1 14 5 3 2" xfId="9065" xr:uid="{00000000-0005-0000-0000-0000871C0000}"/>
    <cellStyle name="Result 1 14 5 4" xfId="3758" xr:uid="{00000000-0005-0000-0000-0000881C0000}"/>
    <cellStyle name="Result 1 14 5 4 2" xfId="9970" xr:uid="{00000000-0005-0000-0000-0000891C0000}"/>
    <cellStyle name="Result 1 14 5 5" xfId="5345" xr:uid="{00000000-0005-0000-0000-00008A1C0000}"/>
    <cellStyle name="Result 1 14 5 6" xfId="6887" xr:uid="{00000000-0005-0000-0000-00008B1C0000}"/>
    <cellStyle name="Result 1 14 5 7" xfId="11542" xr:uid="{00000000-0005-0000-0000-00008C1C0000}"/>
    <cellStyle name="Result 1 14 6" xfId="847" xr:uid="{00000000-0005-0000-0000-00008D1C0000}"/>
    <cellStyle name="Result 1 14 6 2" xfId="2430" xr:uid="{00000000-0005-0000-0000-00008E1C0000}"/>
    <cellStyle name="Result 1 14 6 2 2" xfId="8642" xr:uid="{00000000-0005-0000-0000-00008F1C0000}"/>
    <cellStyle name="Result 1 14 6 3" xfId="3930" xr:uid="{00000000-0005-0000-0000-0000901C0000}"/>
    <cellStyle name="Result 1 14 6 3 2" xfId="10142" xr:uid="{00000000-0005-0000-0000-0000911C0000}"/>
    <cellStyle name="Result 1 14 6 4" xfId="5517" xr:uid="{00000000-0005-0000-0000-0000921C0000}"/>
    <cellStyle name="Result 1 14 6 5" xfId="7059" xr:uid="{00000000-0005-0000-0000-0000931C0000}"/>
    <cellStyle name="Result 1 14 6 6" xfId="11714" xr:uid="{00000000-0005-0000-0000-0000941C0000}"/>
    <cellStyle name="Result 1 14 7" xfId="1518" xr:uid="{00000000-0005-0000-0000-0000951C0000}"/>
    <cellStyle name="Result 1 14 7 2" xfId="3147" xr:uid="{00000000-0005-0000-0000-0000961C0000}"/>
    <cellStyle name="Result 1 14 7 2 2" xfId="9359" xr:uid="{00000000-0005-0000-0000-0000971C0000}"/>
    <cellStyle name="Result 1 14 7 3" xfId="4601" xr:uid="{00000000-0005-0000-0000-0000981C0000}"/>
    <cellStyle name="Result 1 14 7 3 2" xfId="10813" xr:uid="{00000000-0005-0000-0000-0000991C0000}"/>
    <cellStyle name="Result 1 14 7 4" xfId="6188" xr:uid="{00000000-0005-0000-0000-00009A1C0000}"/>
    <cellStyle name="Result 1 14 7 5" xfId="7730" xr:uid="{00000000-0005-0000-0000-00009B1C0000}"/>
    <cellStyle name="Result 1 14 8" xfId="2906" xr:uid="{00000000-0005-0000-0000-00009C1C0000}"/>
    <cellStyle name="Result 1 14 8 2" xfId="9118" xr:uid="{00000000-0005-0000-0000-00009D1C0000}"/>
    <cellStyle name="Result 1 14 9" xfId="3199" xr:uid="{00000000-0005-0000-0000-00009E1C0000}"/>
    <cellStyle name="Result 1 14 9 2" xfId="9411" xr:uid="{00000000-0005-0000-0000-00009F1C0000}"/>
    <cellStyle name="Result 1 15" xfId="223" xr:uid="{00000000-0005-0000-0000-0000A01C0000}"/>
    <cellStyle name="Result 1 15 2" xfId="808" xr:uid="{00000000-0005-0000-0000-0000A11C0000}"/>
    <cellStyle name="Result 1 15 2 2" xfId="1631" xr:uid="{00000000-0005-0000-0000-0000A21C0000}"/>
    <cellStyle name="Result 1 15 2 2 2" xfId="7843" xr:uid="{00000000-0005-0000-0000-0000A31C0000}"/>
    <cellStyle name="Result 1 15 2 3" xfId="3891" xr:uid="{00000000-0005-0000-0000-0000A41C0000}"/>
    <cellStyle name="Result 1 15 2 3 2" xfId="10103" xr:uid="{00000000-0005-0000-0000-0000A51C0000}"/>
    <cellStyle name="Result 1 15 2 4" xfId="5478" xr:uid="{00000000-0005-0000-0000-0000A61C0000}"/>
    <cellStyle name="Result 1 15 2 5" xfId="7020" xr:uid="{00000000-0005-0000-0000-0000A71C0000}"/>
    <cellStyle name="Result 1 15 2 6" xfId="11675" xr:uid="{00000000-0005-0000-0000-0000A81C0000}"/>
    <cellStyle name="Result 1 15 3" xfId="2685" xr:uid="{00000000-0005-0000-0000-0000A91C0000}"/>
    <cellStyle name="Result 1 15 3 2" xfId="8897" xr:uid="{00000000-0005-0000-0000-0000AA1C0000}"/>
    <cellStyle name="Result 1 15 4" xfId="3306" xr:uid="{00000000-0005-0000-0000-0000AB1C0000}"/>
    <cellStyle name="Result 1 15 4 2" xfId="9518" xr:uid="{00000000-0005-0000-0000-0000AC1C0000}"/>
    <cellStyle name="Result 1 15 5" xfId="4893" xr:uid="{00000000-0005-0000-0000-0000AD1C0000}"/>
    <cellStyle name="Result 1 15 6" xfId="6435" xr:uid="{00000000-0005-0000-0000-0000AE1C0000}"/>
    <cellStyle name="Result 1 15 7" xfId="11076" xr:uid="{00000000-0005-0000-0000-0000AF1C0000}"/>
    <cellStyle name="Result 1 16" xfId="282" xr:uid="{00000000-0005-0000-0000-0000B01C0000}"/>
    <cellStyle name="Result 1 16 2" xfId="983" xr:uid="{00000000-0005-0000-0000-0000B11C0000}"/>
    <cellStyle name="Result 1 16 2 2" xfId="2749" xr:uid="{00000000-0005-0000-0000-0000B21C0000}"/>
    <cellStyle name="Result 1 16 2 2 2" xfId="8961" xr:uid="{00000000-0005-0000-0000-0000B31C0000}"/>
    <cellStyle name="Result 1 16 2 3" xfId="4066" xr:uid="{00000000-0005-0000-0000-0000B41C0000}"/>
    <cellStyle name="Result 1 16 2 3 2" xfId="10278" xr:uid="{00000000-0005-0000-0000-0000B51C0000}"/>
    <cellStyle name="Result 1 16 2 4" xfId="5653" xr:uid="{00000000-0005-0000-0000-0000B61C0000}"/>
    <cellStyle name="Result 1 16 2 5" xfId="7195" xr:uid="{00000000-0005-0000-0000-0000B71C0000}"/>
    <cellStyle name="Result 1 16 2 6" xfId="11850" xr:uid="{00000000-0005-0000-0000-0000B81C0000}"/>
    <cellStyle name="Result 1 16 3" xfId="1704" xr:uid="{00000000-0005-0000-0000-0000B91C0000}"/>
    <cellStyle name="Result 1 16 3 2" xfId="7916" xr:uid="{00000000-0005-0000-0000-0000BA1C0000}"/>
    <cellStyle name="Result 1 16 4" xfId="3365" xr:uid="{00000000-0005-0000-0000-0000BB1C0000}"/>
    <cellStyle name="Result 1 16 4 2" xfId="9577" xr:uid="{00000000-0005-0000-0000-0000BC1C0000}"/>
    <cellStyle name="Result 1 16 5" xfId="4952" xr:uid="{00000000-0005-0000-0000-0000BD1C0000}"/>
    <cellStyle name="Result 1 16 6" xfId="6494" xr:uid="{00000000-0005-0000-0000-0000BE1C0000}"/>
    <cellStyle name="Result 1 16 7" xfId="11149" xr:uid="{00000000-0005-0000-0000-0000BF1C0000}"/>
    <cellStyle name="Result 1 17" xfId="349" xr:uid="{00000000-0005-0000-0000-0000C01C0000}"/>
    <cellStyle name="Result 1 17 2" xfId="1050" xr:uid="{00000000-0005-0000-0000-0000C11C0000}"/>
    <cellStyle name="Result 1 17 2 2" xfId="2025" xr:uid="{00000000-0005-0000-0000-0000C21C0000}"/>
    <cellStyle name="Result 1 17 2 2 2" xfId="8237" xr:uid="{00000000-0005-0000-0000-0000C31C0000}"/>
    <cellStyle name="Result 1 17 2 3" xfId="4133" xr:uid="{00000000-0005-0000-0000-0000C41C0000}"/>
    <cellStyle name="Result 1 17 2 3 2" xfId="10345" xr:uid="{00000000-0005-0000-0000-0000C51C0000}"/>
    <cellStyle name="Result 1 17 2 4" xfId="5720" xr:uid="{00000000-0005-0000-0000-0000C61C0000}"/>
    <cellStyle name="Result 1 17 2 5" xfId="7262" xr:uid="{00000000-0005-0000-0000-0000C71C0000}"/>
    <cellStyle name="Result 1 17 2 6" xfId="11917" xr:uid="{00000000-0005-0000-0000-0000C81C0000}"/>
    <cellStyle name="Result 1 17 3" xfId="3080" xr:uid="{00000000-0005-0000-0000-0000C91C0000}"/>
    <cellStyle name="Result 1 17 3 2" xfId="9292" xr:uid="{00000000-0005-0000-0000-0000CA1C0000}"/>
    <cellStyle name="Result 1 17 4" xfId="3432" xr:uid="{00000000-0005-0000-0000-0000CB1C0000}"/>
    <cellStyle name="Result 1 17 4 2" xfId="9644" xr:uid="{00000000-0005-0000-0000-0000CC1C0000}"/>
    <cellStyle name="Result 1 17 5" xfId="5019" xr:uid="{00000000-0005-0000-0000-0000CD1C0000}"/>
    <cellStyle name="Result 1 17 6" xfId="6561" xr:uid="{00000000-0005-0000-0000-0000CE1C0000}"/>
    <cellStyle name="Result 1 17 7" xfId="11216" xr:uid="{00000000-0005-0000-0000-0000CF1C0000}"/>
    <cellStyle name="Result 1 18" xfId="635" xr:uid="{00000000-0005-0000-0000-0000D01C0000}"/>
    <cellStyle name="Result 1 18 2" xfId="1336" xr:uid="{00000000-0005-0000-0000-0000D11C0000}"/>
    <cellStyle name="Result 1 18 2 2" xfId="2681" xr:uid="{00000000-0005-0000-0000-0000D21C0000}"/>
    <cellStyle name="Result 1 18 2 2 2" xfId="8893" xr:uid="{00000000-0005-0000-0000-0000D31C0000}"/>
    <cellStyle name="Result 1 18 2 3" xfId="4419" xr:uid="{00000000-0005-0000-0000-0000D41C0000}"/>
    <cellStyle name="Result 1 18 2 3 2" xfId="10631" xr:uid="{00000000-0005-0000-0000-0000D51C0000}"/>
    <cellStyle name="Result 1 18 2 4" xfId="6006" xr:uid="{00000000-0005-0000-0000-0000D61C0000}"/>
    <cellStyle name="Result 1 18 2 5" xfId="7548" xr:uid="{00000000-0005-0000-0000-0000D71C0000}"/>
    <cellStyle name="Result 1 18 2 6" xfId="12203" xr:uid="{00000000-0005-0000-0000-0000D81C0000}"/>
    <cellStyle name="Result 1 18 3" xfId="1735" xr:uid="{00000000-0005-0000-0000-0000D91C0000}"/>
    <cellStyle name="Result 1 18 3 2" xfId="7947" xr:uid="{00000000-0005-0000-0000-0000DA1C0000}"/>
    <cellStyle name="Result 1 18 4" xfId="3718" xr:uid="{00000000-0005-0000-0000-0000DB1C0000}"/>
    <cellStyle name="Result 1 18 4 2" xfId="9930" xr:uid="{00000000-0005-0000-0000-0000DC1C0000}"/>
    <cellStyle name="Result 1 18 5" xfId="5305" xr:uid="{00000000-0005-0000-0000-0000DD1C0000}"/>
    <cellStyle name="Result 1 18 6" xfId="6847" xr:uid="{00000000-0005-0000-0000-0000DE1C0000}"/>
    <cellStyle name="Result 1 18 7" xfId="11502" xr:uid="{00000000-0005-0000-0000-0000DF1C0000}"/>
    <cellStyle name="Result 1 19" xfId="775" xr:uid="{00000000-0005-0000-0000-0000E01C0000}"/>
    <cellStyle name="Result 1 19 2" xfId="1476" xr:uid="{00000000-0005-0000-0000-0000E11C0000}"/>
    <cellStyle name="Result 1 19 2 2" xfId="2472" xr:uid="{00000000-0005-0000-0000-0000E21C0000}"/>
    <cellStyle name="Result 1 19 2 2 2" xfId="8684" xr:uid="{00000000-0005-0000-0000-0000E31C0000}"/>
    <cellStyle name="Result 1 19 2 3" xfId="4559" xr:uid="{00000000-0005-0000-0000-0000E41C0000}"/>
    <cellStyle name="Result 1 19 2 3 2" xfId="10771" xr:uid="{00000000-0005-0000-0000-0000E51C0000}"/>
    <cellStyle name="Result 1 19 2 4" xfId="6146" xr:uid="{00000000-0005-0000-0000-0000E61C0000}"/>
    <cellStyle name="Result 1 19 2 5" xfId="7688" xr:uid="{00000000-0005-0000-0000-0000E71C0000}"/>
    <cellStyle name="Result 1 19 2 6" xfId="12343" xr:uid="{00000000-0005-0000-0000-0000E81C0000}"/>
    <cellStyle name="Result 1 19 3" xfId="2543" xr:uid="{00000000-0005-0000-0000-0000E91C0000}"/>
    <cellStyle name="Result 1 19 3 2" xfId="8755" xr:uid="{00000000-0005-0000-0000-0000EA1C0000}"/>
    <cellStyle name="Result 1 19 4" xfId="3858" xr:uid="{00000000-0005-0000-0000-0000EB1C0000}"/>
    <cellStyle name="Result 1 19 4 2" xfId="10070" xr:uid="{00000000-0005-0000-0000-0000EC1C0000}"/>
    <cellStyle name="Result 1 19 5" xfId="5445" xr:uid="{00000000-0005-0000-0000-0000ED1C0000}"/>
    <cellStyle name="Result 1 19 6" xfId="6987" xr:uid="{00000000-0005-0000-0000-0000EE1C0000}"/>
    <cellStyle name="Result 1 19 7" xfId="11642" xr:uid="{00000000-0005-0000-0000-0000EF1C0000}"/>
    <cellStyle name="Result 1 2" xfId="40" xr:uid="{00000000-0005-0000-0000-0000F01C0000}"/>
    <cellStyle name="Result 1 2 10" xfId="779" xr:uid="{00000000-0005-0000-0000-0000F11C0000}"/>
    <cellStyle name="Result 1 2 10 2" xfId="2988" xr:uid="{00000000-0005-0000-0000-0000F21C0000}"/>
    <cellStyle name="Result 1 2 10 2 2" xfId="9200" xr:uid="{00000000-0005-0000-0000-0000F31C0000}"/>
    <cellStyle name="Result 1 2 10 3" xfId="3862" xr:uid="{00000000-0005-0000-0000-0000F41C0000}"/>
    <cellStyle name="Result 1 2 10 3 2" xfId="10074" xr:uid="{00000000-0005-0000-0000-0000F51C0000}"/>
    <cellStyle name="Result 1 2 10 4" xfId="5449" xr:uid="{00000000-0005-0000-0000-0000F61C0000}"/>
    <cellStyle name="Result 1 2 10 5" xfId="6991" xr:uid="{00000000-0005-0000-0000-0000F71C0000}"/>
    <cellStyle name="Result 1 2 10 6" xfId="11646" xr:uid="{00000000-0005-0000-0000-0000F81C0000}"/>
    <cellStyle name="Result 1 2 11" xfId="1480" xr:uid="{00000000-0005-0000-0000-0000F91C0000}"/>
    <cellStyle name="Result 1 2 11 2" xfId="2166" xr:uid="{00000000-0005-0000-0000-0000FA1C0000}"/>
    <cellStyle name="Result 1 2 11 2 2" xfId="8378" xr:uid="{00000000-0005-0000-0000-0000FB1C0000}"/>
    <cellStyle name="Result 1 2 11 3" xfId="4563" xr:uid="{00000000-0005-0000-0000-0000FC1C0000}"/>
    <cellStyle name="Result 1 2 11 3 2" xfId="10775" xr:uid="{00000000-0005-0000-0000-0000FD1C0000}"/>
    <cellStyle name="Result 1 2 11 4" xfId="6150" xr:uid="{00000000-0005-0000-0000-0000FE1C0000}"/>
    <cellStyle name="Result 1 2 11 5" xfId="7692" xr:uid="{00000000-0005-0000-0000-0000FF1C0000}"/>
    <cellStyle name="Result 1 2 12" xfId="1892" xr:uid="{00000000-0005-0000-0000-0000001D0000}"/>
    <cellStyle name="Result 1 2 12 2" xfId="8104" xr:uid="{00000000-0005-0000-0000-0000011D0000}"/>
    <cellStyle name="Result 1 2 13" xfId="2829" xr:uid="{00000000-0005-0000-0000-0000021D0000}"/>
    <cellStyle name="Result 1 2 13 2" xfId="9041" xr:uid="{00000000-0005-0000-0000-0000031D0000}"/>
    <cellStyle name="Result 1 2 14" xfId="4717" xr:uid="{00000000-0005-0000-0000-0000041D0000}"/>
    <cellStyle name="Result 1 2 14 2" xfId="10915" xr:uid="{00000000-0005-0000-0000-0000051D0000}"/>
    <cellStyle name="Result 1 2 15" xfId="72" xr:uid="{00000000-0005-0000-0000-0000061D0000}"/>
    <cellStyle name="Result 1 2 16" xfId="4748" xr:uid="{00000000-0005-0000-0000-0000071D0000}"/>
    <cellStyle name="Result 1 2 17" xfId="6290" xr:uid="{00000000-0005-0000-0000-0000081D0000}"/>
    <cellStyle name="Result 1 2 18" xfId="10939" xr:uid="{00000000-0005-0000-0000-0000091D0000}"/>
    <cellStyle name="Result 1 2 2" xfId="56" xr:uid="{00000000-0005-0000-0000-00000A1D0000}"/>
    <cellStyle name="Result 1 2 2 10" xfId="2927" xr:uid="{00000000-0005-0000-0000-00000B1D0000}"/>
    <cellStyle name="Result 1 2 2 10 2" xfId="9139" xr:uid="{00000000-0005-0000-0000-00000C1D0000}"/>
    <cellStyle name="Result 1 2 2 11" xfId="2635" xr:uid="{00000000-0005-0000-0000-00000D1D0000}"/>
    <cellStyle name="Result 1 2 2 11 2" xfId="8847" xr:uid="{00000000-0005-0000-0000-00000E1D0000}"/>
    <cellStyle name="Result 1 2 2 12" xfId="4721" xr:uid="{00000000-0005-0000-0000-00000F1D0000}"/>
    <cellStyle name="Result 1 2 2 12 2" xfId="10919" xr:uid="{00000000-0005-0000-0000-0000101D0000}"/>
    <cellStyle name="Result 1 2 2 13" xfId="76" xr:uid="{00000000-0005-0000-0000-0000111D0000}"/>
    <cellStyle name="Result 1 2 2 14" xfId="4752" xr:uid="{00000000-0005-0000-0000-0000121D0000}"/>
    <cellStyle name="Result 1 2 2 15" xfId="6294" xr:uid="{00000000-0005-0000-0000-0000131D0000}"/>
    <cellStyle name="Result 1 2 2 2" xfId="198" xr:uid="{00000000-0005-0000-0000-0000141D0000}"/>
    <cellStyle name="Result 1 2 2 2 10" xfId="4868" xr:uid="{00000000-0005-0000-0000-0000151D0000}"/>
    <cellStyle name="Result 1 2 2 2 11" xfId="6410" xr:uid="{00000000-0005-0000-0000-0000161D0000}"/>
    <cellStyle name="Result 1 2 2 2 12" xfId="11034" xr:uid="{00000000-0005-0000-0000-0000171D0000}"/>
    <cellStyle name="Result 1 2 2 2 2" xfId="316" xr:uid="{00000000-0005-0000-0000-0000181D0000}"/>
    <cellStyle name="Result 1 2 2 2 2 2" xfId="1017" xr:uid="{00000000-0005-0000-0000-0000191D0000}"/>
    <cellStyle name="Result 1 2 2 2 2 2 2" xfId="2729" xr:uid="{00000000-0005-0000-0000-00001A1D0000}"/>
    <cellStyle name="Result 1 2 2 2 2 2 2 2" xfId="8941" xr:uid="{00000000-0005-0000-0000-00001B1D0000}"/>
    <cellStyle name="Result 1 2 2 2 2 2 3" xfId="4100" xr:uid="{00000000-0005-0000-0000-00001C1D0000}"/>
    <cellStyle name="Result 1 2 2 2 2 2 3 2" xfId="10312" xr:uid="{00000000-0005-0000-0000-00001D1D0000}"/>
    <cellStyle name="Result 1 2 2 2 2 2 4" xfId="5687" xr:uid="{00000000-0005-0000-0000-00001E1D0000}"/>
    <cellStyle name="Result 1 2 2 2 2 2 5" xfId="7229" xr:uid="{00000000-0005-0000-0000-00001F1D0000}"/>
    <cellStyle name="Result 1 2 2 2 2 2 6" xfId="11884" xr:uid="{00000000-0005-0000-0000-0000201D0000}"/>
    <cellStyle name="Result 1 2 2 2 2 3" xfId="2463" xr:uid="{00000000-0005-0000-0000-0000211D0000}"/>
    <cellStyle name="Result 1 2 2 2 2 3 2" xfId="8675" xr:uid="{00000000-0005-0000-0000-0000221D0000}"/>
    <cellStyle name="Result 1 2 2 2 2 4" xfId="3399" xr:uid="{00000000-0005-0000-0000-0000231D0000}"/>
    <cellStyle name="Result 1 2 2 2 2 4 2" xfId="9611" xr:uid="{00000000-0005-0000-0000-0000241D0000}"/>
    <cellStyle name="Result 1 2 2 2 2 5" xfId="4986" xr:uid="{00000000-0005-0000-0000-0000251D0000}"/>
    <cellStyle name="Result 1 2 2 2 2 6" xfId="6528" xr:uid="{00000000-0005-0000-0000-0000261D0000}"/>
    <cellStyle name="Result 1 2 2 2 2 7" xfId="11183" xr:uid="{00000000-0005-0000-0000-0000271D0000}"/>
    <cellStyle name="Result 1 2 2 2 3" xfId="479" xr:uid="{00000000-0005-0000-0000-0000281D0000}"/>
    <cellStyle name="Result 1 2 2 2 3 2" xfId="1180" xr:uid="{00000000-0005-0000-0000-0000291D0000}"/>
    <cellStyle name="Result 1 2 2 2 3 2 2" xfId="2821" xr:uid="{00000000-0005-0000-0000-00002A1D0000}"/>
    <cellStyle name="Result 1 2 2 2 3 2 2 2" xfId="9033" xr:uid="{00000000-0005-0000-0000-00002B1D0000}"/>
    <cellStyle name="Result 1 2 2 2 3 2 3" xfId="4263" xr:uid="{00000000-0005-0000-0000-00002C1D0000}"/>
    <cellStyle name="Result 1 2 2 2 3 2 3 2" xfId="10475" xr:uid="{00000000-0005-0000-0000-00002D1D0000}"/>
    <cellStyle name="Result 1 2 2 2 3 2 4" xfId="5850" xr:uid="{00000000-0005-0000-0000-00002E1D0000}"/>
    <cellStyle name="Result 1 2 2 2 3 2 5" xfId="7392" xr:uid="{00000000-0005-0000-0000-00002F1D0000}"/>
    <cellStyle name="Result 1 2 2 2 3 2 6" xfId="12047" xr:uid="{00000000-0005-0000-0000-0000301D0000}"/>
    <cellStyle name="Result 1 2 2 2 3 3" xfId="1739" xr:uid="{00000000-0005-0000-0000-0000311D0000}"/>
    <cellStyle name="Result 1 2 2 2 3 3 2" xfId="7951" xr:uid="{00000000-0005-0000-0000-0000321D0000}"/>
    <cellStyle name="Result 1 2 2 2 3 4" xfId="3562" xr:uid="{00000000-0005-0000-0000-0000331D0000}"/>
    <cellStyle name="Result 1 2 2 2 3 4 2" xfId="9774" xr:uid="{00000000-0005-0000-0000-0000341D0000}"/>
    <cellStyle name="Result 1 2 2 2 3 5" xfId="5149" xr:uid="{00000000-0005-0000-0000-0000351D0000}"/>
    <cellStyle name="Result 1 2 2 2 3 6" xfId="6691" xr:uid="{00000000-0005-0000-0000-0000361D0000}"/>
    <cellStyle name="Result 1 2 2 2 3 7" xfId="11346" xr:uid="{00000000-0005-0000-0000-0000371D0000}"/>
    <cellStyle name="Result 1 2 2 2 4" xfId="617" xr:uid="{00000000-0005-0000-0000-0000381D0000}"/>
    <cellStyle name="Result 1 2 2 2 4 2" xfId="1318" xr:uid="{00000000-0005-0000-0000-0000391D0000}"/>
    <cellStyle name="Result 1 2 2 2 4 2 2" xfId="1697" xr:uid="{00000000-0005-0000-0000-00003A1D0000}"/>
    <cellStyle name="Result 1 2 2 2 4 2 2 2" xfId="7909" xr:uid="{00000000-0005-0000-0000-00003B1D0000}"/>
    <cellStyle name="Result 1 2 2 2 4 2 3" xfId="4401" xr:uid="{00000000-0005-0000-0000-00003C1D0000}"/>
    <cellStyle name="Result 1 2 2 2 4 2 3 2" xfId="10613" xr:uid="{00000000-0005-0000-0000-00003D1D0000}"/>
    <cellStyle name="Result 1 2 2 2 4 2 4" xfId="5988" xr:uid="{00000000-0005-0000-0000-00003E1D0000}"/>
    <cellStyle name="Result 1 2 2 2 4 2 5" xfId="7530" xr:uid="{00000000-0005-0000-0000-00003F1D0000}"/>
    <cellStyle name="Result 1 2 2 2 4 2 6" xfId="12185" xr:uid="{00000000-0005-0000-0000-0000401D0000}"/>
    <cellStyle name="Result 1 2 2 2 4 3" xfId="2913" xr:uid="{00000000-0005-0000-0000-0000411D0000}"/>
    <cellStyle name="Result 1 2 2 2 4 3 2" xfId="9125" xr:uid="{00000000-0005-0000-0000-0000421D0000}"/>
    <cellStyle name="Result 1 2 2 2 4 4" xfId="3700" xr:uid="{00000000-0005-0000-0000-0000431D0000}"/>
    <cellStyle name="Result 1 2 2 2 4 4 2" xfId="9912" xr:uid="{00000000-0005-0000-0000-0000441D0000}"/>
    <cellStyle name="Result 1 2 2 2 4 5" xfId="5287" xr:uid="{00000000-0005-0000-0000-0000451D0000}"/>
    <cellStyle name="Result 1 2 2 2 4 6" xfId="6829" xr:uid="{00000000-0005-0000-0000-0000461D0000}"/>
    <cellStyle name="Result 1 2 2 2 4 7" xfId="11484" xr:uid="{00000000-0005-0000-0000-0000471D0000}"/>
    <cellStyle name="Result 1 2 2 2 5" xfId="757" xr:uid="{00000000-0005-0000-0000-0000481D0000}"/>
    <cellStyle name="Result 1 2 2 2 5 2" xfId="1458" xr:uid="{00000000-0005-0000-0000-0000491D0000}"/>
    <cellStyle name="Result 1 2 2 2 5 2 2" xfId="2891" xr:uid="{00000000-0005-0000-0000-00004A1D0000}"/>
    <cellStyle name="Result 1 2 2 2 5 2 2 2" xfId="9103" xr:uid="{00000000-0005-0000-0000-00004B1D0000}"/>
    <cellStyle name="Result 1 2 2 2 5 2 3" xfId="4541" xr:uid="{00000000-0005-0000-0000-00004C1D0000}"/>
    <cellStyle name="Result 1 2 2 2 5 2 3 2" xfId="10753" xr:uid="{00000000-0005-0000-0000-00004D1D0000}"/>
    <cellStyle name="Result 1 2 2 2 5 2 4" xfId="6128" xr:uid="{00000000-0005-0000-0000-00004E1D0000}"/>
    <cellStyle name="Result 1 2 2 2 5 2 5" xfId="7670" xr:uid="{00000000-0005-0000-0000-00004F1D0000}"/>
    <cellStyle name="Result 1 2 2 2 5 2 6" xfId="12325" xr:uid="{00000000-0005-0000-0000-0000501D0000}"/>
    <cellStyle name="Result 1 2 2 2 5 3" xfId="2451" xr:uid="{00000000-0005-0000-0000-0000511D0000}"/>
    <cellStyle name="Result 1 2 2 2 5 3 2" xfId="8663" xr:uid="{00000000-0005-0000-0000-0000521D0000}"/>
    <cellStyle name="Result 1 2 2 2 5 4" xfId="3840" xr:uid="{00000000-0005-0000-0000-0000531D0000}"/>
    <cellStyle name="Result 1 2 2 2 5 4 2" xfId="10052" xr:uid="{00000000-0005-0000-0000-0000541D0000}"/>
    <cellStyle name="Result 1 2 2 2 5 5" xfId="5427" xr:uid="{00000000-0005-0000-0000-0000551D0000}"/>
    <cellStyle name="Result 1 2 2 2 5 6" xfId="6969" xr:uid="{00000000-0005-0000-0000-0000561D0000}"/>
    <cellStyle name="Result 1 2 2 2 5 7" xfId="11624" xr:uid="{00000000-0005-0000-0000-0000571D0000}"/>
    <cellStyle name="Result 1 2 2 2 6" xfId="929" xr:uid="{00000000-0005-0000-0000-0000581D0000}"/>
    <cellStyle name="Result 1 2 2 2 6 2" xfId="2672" xr:uid="{00000000-0005-0000-0000-0000591D0000}"/>
    <cellStyle name="Result 1 2 2 2 6 2 2" xfId="8884" xr:uid="{00000000-0005-0000-0000-00005A1D0000}"/>
    <cellStyle name="Result 1 2 2 2 6 3" xfId="4012" xr:uid="{00000000-0005-0000-0000-00005B1D0000}"/>
    <cellStyle name="Result 1 2 2 2 6 3 2" xfId="10224" xr:uid="{00000000-0005-0000-0000-00005C1D0000}"/>
    <cellStyle name="Result 1 2 2 2 6 4" xfId="5599" xr:uid="{00000000-0005-0000-0000-00005D1D0000}"/>
    <cellStyle name="Result 1 2 2 2 6 5" xfId="7141" xr:uid="{00000000-0005-0000-0000-00005E1D0000}"/>
    <cellStyle name="Result 1 2 2 2 6 6" xfId="11796" xr:uid="{00000000-0005-0000-0000-00005F1D0000}"/>
    <cellStyle name="Result 1 2 2 2 7" xfId="1600" xr:uid="{00000000-0005-0000-0000-0000601D0000}"/>
    <cellStyle name="Result 1 2 2 2 7 2" xfId="2564" xr:uid="{00000000-0005-0000-0000-0000611D0000}"/>
    <cellStyle name="Result 1 2 2 2 7 2 2" xfId="8776" xr:uid="{00000000-0005-0000-0000-0000621D0000}"/>
    <cellStyle name="Result 1 2 2 2 7 3" xfId="4683" xr:uid="{00000000-0005-0000-0000-0000631D0000}"/>
    <cellStyle name="Result 1 2 2 2 7 3 2" xfId="10895" xr:uid="{00000000-0005-0000-0000-0000641D0000}"/>
    <cellStyle name="Result 1 2 2 2 7 4" xfId="6270" xr:uid="{00000000-0005-0000-0000-0000651D0000}"/>
    <cellStyle name="Result 1 2 2 2 7 5" xfId="7812" xr:uid="{00000000-0005-0000-0000-0000661D0000}"/>
    <cellStyle name="Result 1 2 2 2 8" xfId="3078" xr:uid="{00000000-0005-0000-0000-0000671D0000}"/>
    <cellStyle name="Result 1 2 2 2 8 2" xfId="9290" xr:uid="{00000000-0005-0000-0000-0000681D0000}"/>
    <cellStyle name="Result 1 2 2 2 9" xfId="3281" xr:uid="{00000000-0005-0000-0000-0000691D0000}"/>
    <cellStyle name="Result 1 2 2 2 9 2" xfId="9493" xr:uid="{00000000-0005-0000-0000-00006A1D0000}"/>
    <cellStyle name="Result 1 2 2 3" xfId="155" xr:uid="{00000000-0005-0000-0000-00006B1D0000}"/>
    <cellStyle name="Result 1 2 2 3 10" xfId="4828" xr:uid="{00000000-0005-0000-0000-00006C1D0000}"/>
    <cellStyle name="Result 1 2 2 3 11" xfId="6370" xr:uid="{00000000-0005-0000-0000-00006D1D0000}"/>
    <cellStyle name="Result 1 2 2 3 12" xfId="11035" xr:uid="{00000000-0005-0000-0000-00006E1D0000}"/>
    <cellStyle name="Result 1 2 2 3 2" xfId="317" xr:uid="{00000000-0005-0000-0000-00006F1D0000}"/>
    <cellStyle name="Result 1 2 2 3 2 2" xfId="1018" xr:uid="{00000000-0005-0000-0000-0000701D0000}"/>
    <cellStyle name="Result 1 2 2 3 2 2 2" xfId="2044" xr:uid="{00000000-0005-0000-0000-0000711D0000}"/>
    <cellStyle name="Result 1 2 2 3 2 2 2 2" xfId="8256" xr:uid="{00000000-0005-0000-0000-0000721D0000}"/>
    <cellStyle name="Result 1 2 2 3 2 2 3" xfId="4101" xr:uid="{00000000-0005-0000-0000-0000731D0000}"/>
    <cellStyle name="Result 1 2 2 3 2 2 3 2" xfId="10313" xr:uid="{00000000-0005-0000-0000-0000741D0000}"/>
    <cellStyle name="Result 1 2 2 3 2 2 4" xfId="5688" xr:uid="{00000000-0005-0000-0000-0000751D0000}"/>
    <cellStyle name="Result 1 2 2 3 2 2 5" xfId="7230" xr:uid="{00000000-0005-0000-0000-0000761D0000}"/>
    <cellStyle name="Result 1 2 2 3 2 2 6" xfId="11885" xr:uid="{00000000-0005-0000-0000-0000771D0000}"/>
    <cellStyle name="Result 1 2 2 3 2 3" xfId="2980" xr:uid="{00000000-0005-0000-0000-0000781D0000}"/>
    <cellStyle name="Result 1 2 2 3 2 3 2" xfId="9192" xr:uid="{00000000-0005-0000-0000-0000791D0000}"/>
    <cellStyle name="Result 1 2 2 3 2 4" xfId="3400" xr:uid="{00000000-0005-0000-0000-00007A1D0000}"/>
    <cellStyle name="Result 1 2 2 3 2 4 2" xfId="9612" xr:uid="{00000000-0005-0000-0000-00007B1D0000}"/>
    <cellStyle name="Result 1 2 2 3 2 5" xfId="4987" xr:uid="{00000000-0005-0000-0000-00007C1D0000}"/>
    <cellStyle name="Result 1 2 2 3 2 6" xfId="6529" xr:uid="{00000000-0005-0000-0000-00007D1D0000}"/>
    <cellStyle name="Result 1 2 2 3 2 7" xfId="11184" xr:uid="{00000000-0005-0000-0000-00007E1D0000}"/>
    <cellStyle name="Result 1 2 2 3 3" xfId="439" xr:uid="{00000000-0005-0000-0000-00007F1D0000}"/>
    <cellStyle name="Result 1 2 2 3 3 2" xfId="1140" xr:uid="{00000000-0005-0000-0000-0000801D0000}"/>
    <cellStyle name="Result 1 2 2 3 3 2 2" xfId="1868" xr:uid="{00000000-0005-0000-0000-0000811D0000}"/>
    <cellStyle name="Result 1 2 2 3 3 2 2 2" xfId="8080" xr:uid="{00000000-0005-0000-0000-0000821D0000}"/>
    <cellStyle name="Result 1 2 2 3 3 2 3" xfId="4223" xr:uid="{00000000-0005-0000-0000-0000831D0000}"/>
    <cellStyle name="Result 1 2 2 3 3 2 3 2" xfId="10435" xr:uid="{00000000-0005-0000-0000-0000841D0000}"/>
    <cellStyle name="Result 1 2 2 3 3 2 4" xfId="5810" xr:uid="{00000000-0005-0000-0000-0000851D0000}"/>
    <cellStyle name="Result 1 2 2 3 3 2 5" xfId="7352" xr:uid="{00000000-0005-0000-0000-0000861D0000}"/>
    <cellStyle name="Result 1 2 2 3 3 2 6" xfId="12007" xr:uid="{00000000-0005-0000-0000-0000871D0000}"/>
    <cellStyle name="Result 1 2 2 3 3 3" xfId="2996" xr:uid="{00000000-0005-0000-0000-0000881D0000}"/>
    <cellStyle name="Result 1 2 2 3 3 3 2" xfId="9208" xr:uid="{00000000-0005-0000-0000-0000891D0000}"/>
    <cellStyle name="Result 1 2 2 3 3 4" xfId="3522" xr:uid="{00000000-0005-0000-0000-00008A1D0000}"/>
    <cellStyle name="Result 1 2 2 3 3 4 2" xfId="9734" xr:uid="{00000000-0005-0000-0000-00008B1D0000}"/>
    <cellStyle name="Result 1 2 2 3 3 5" xfId="5109" xr:uid="{00000000-0005-0000-0000-00008C1D0000}"/>
    <cellStyle name="Result 1 2 2 3 3 6" xfId="6651" xr:uid="{00000000-0005-0000-0000-00008D1D0000}"/>
    <cellStyle name="Result 1 2 2 3 3 7" xfId="11306" xr:uid="{00000000-0005-0000-0000-00008E1D0000}"/>
    <cellStyle name="Result 1 2 2 3 4" xfId="577" xr:uid="{00000000-0005-0000-0000-00008F1D0000}"/>
    <cellStyle name="Result 1 2 2 3 4 2" xfId="1278" xr:uid="{00000000-0005-0000-0000-0000901D0000}"/>
    <cellStyle name="Result 1 2 2 3 4 2 2" xfId="2838" xr:uid="{00000000-0005-0000-0000-0000911D0000}"/>
    <cellStyle name="Result 1 2 2 3 4 2 2 2" xfId="9050" xr:uid="{00000000-0005-0000-0000-0000921D0000}"/>
    <cellStyle name="Result 1 2 2 3 4 2 3" xfId="4361" xr:uid="{00000000-0005-0000-0000-0000931D0000}"/>
    <cellStyle name="Result 1 2 2 3 4 2 3 2" xfId="10573" xr:uid="{00000000-0005-0000-0000-0000941D0000}"/>
    <cellStyle name="Result 1 2 2 3 4 2 4" xfId="5948" xr:uid="{00000000-0005-0000-0000-0000951D0000}"/>
    <cellStyle name="Result 1 2 2 3 4 2 5" xfId="7490" xr:uid="{00000000-0005-0000-0000-0000961D0000}"/>
    <cellStyle name="Result 1 2 2 3 4 2 6" xfId="12145" xr:uid="{00000000-0005-0000-0000-0000971D0000}"/>
    <cellStyle name="Result 1 2 2 3 4 3" xfId="2071" xr:uid="{00000000-0005-0000-0000-0000981D0000}"/>
    <cellStyle name="Result 1 2 2 3 4 3 2" xfId="8283" xr:uid="{00000000-0005-0000-0000-0000991D0000}"/>
    <cellStyle name="Result 1 2 2 3 4 4" xfId="3660" xr:uid="{00000000-0005-0000-0000-00009A1D0000}"/>
    <cellStyle name="Result 1 2 2 3 4 4 2" xfId="9872" xr:uid="{00000000-0005-0000-0000-00009B1D0000}"/>
    <cellStyle name="Result 1 2 2 3 4 5" xfId="5247" xr:uid="{00000000-0005-0000-0000-00009C1D0000}"/>
    <cellStyle name="Result 1 2 2 3 4 6" xfId="6789" xr:uid="{00000000-0005-0000-0000-00009D1D0000}"/>
    <cellStyle name="Result 1 2 2 3 4 7" xfId="11444" xr:uid="{00000000-0005-0000-0000-00009E1D0000}"/>
    <cellStyle name="Result 1 2 2 3 5" xfId="717" xr:uid="{00000000-0005-0000-0000-00009F1D0000}"/>
    <cellStyle name="Result 1 2 2 3 5 2" xfId="1418" xr:uid="{00000000-0005-0000-0000-0000A01D0000}"/>
    <cellStyle name="Result 1 2 2 3 5 2 2" xfId="1714" xr:uid="{00000000-0005-0000-0000-0000A11D0000}"/>
    <cellStyle name="Result 1 2 2 3 5 2 2 2" xfId="7926" xr:uid="{00000000-0005-0000-0000-0000A21D0000}"/>
    <cellStyle name="Result 1 2 2 3 5 2 3" xfId="4501" xr:uid="{00000000-0005-0000-0000-0000A31D0000}"/>
    <cellStyle name="Result 1 2 2 3 5 2 3 2" xfId="10713" xr:uid="{00000000-0005-0000-0000-0000A41D0000}"/>
    <cellStyle name="Result 1 2 2 3 5 2 4" xfId="6088" xr:uid="{00000000-0005-0000-0000-0000A51D0000}"/>
    <cellStyle name="Result 1 2 2 3 5 2 5" xfId="7630" xr:uid="{00000000-0005-0000-0000-0000A61D0000}"/>
    <cellStyle name="Result 1 2 2 3 5 2 6" xfId="12285" xr:uid="{00000000-0005-0000-0000-0000A71D0000}"/>
    <cellStyle name="Result 1 2 2 3 5 3" xfId="2323" xr:uid="{00000000-0005-0000-0000-0000A81D0000}"/>
    <cellStyle name="Result 1 2 2 3 5 3 2" xfId="8535" xr:uid="{00000000-0005-0000-0000-0000A91D0000}"/>
    <cellStyle name="Result 1 2 2 3 5 4" xfId="3800" xr:uid="{00000000-0005-0000-0000-0000AA1D0000}"/>
    <cellStyle name="Result 1 2 2 3 5 4 2" xfId="10012" xr:uid="{00000000-0005-0000-0000-0000AB1D0000}"/>
    <cellStyle name="Result 1 2 2 3 5 5" xfId="5387" xr:uid="{00000000-0005-0000-0000-0000AC1D0000}"/>
    <cellStyle name="Result 1 2 2 3 5 6" xfId="6929" xr:uid="{00000000-0005-0000-0000-0000AD1D0000}"/>
    <cellStyle name="Result 1 2 2 3 5 7" xfId="11584" xr:uid="{00000000-0005-0000-0000-0000AE1D0000}"/>
    <cellStyle name="Result 1 2 2 3 6" xfId="889" xr:uid="{00000000-0005-0000-0000-0000AF1D0000}"/>
    <cellStyle name="Result 1 2 2 3 6 2" xfId="3124" xr:uid="{00000000-0005-0000-0000-0000B01D0000}"/>
    <cellStyle name="Result 1 2 2 3 6 2 2" xfId="9336" xr:uid="{00000000-0005-0000-0000-0000B11D0000}"/>
    <cellStyle name="Result 1 2 2 3 6 3" xfId="3972" xr:uid="{00000000-0005-0000-0000-0000B21D0000}"/>
    <cellStyle name="Result 1 2 2 3 6 3 2" xfId="10184" xr:uid="{00000000-0005-0000-0000-0000B31D0000}"/>
    <cellStyle name="Result 1 2 2 3 6 4" xfId="5559" xr:uid="{00000000-0005-0000-0000-0000B41D0000}"/>
    <cellStyle name="Result 1 2 2 3 6 5" xfId="7101" xr:uid="{00000000-0005-0000-0000-0000B51D0000}"/>
    <cellStyle name="Result 1 2 2 3 6 6" xfId="11756" xr:uid="{00000000-0005-0000-0000-0000B61D0000}"/>
    <cellStyle name="Result 1 2 2 3 7" xfId="1560" xr:uid="{00000000-0005-0000-0000-0000B71D0000}"/>
    <cellStyle name="Result 1 2 2 3 7 2" xfId="3106" xr:uid="{00000000-0005-0000-0000-0000B81D0000}"/>
    <cellStyle name="Result 1 2 2 3 7 2 2" xfId="9318" xr:uid="{00000000-0005-0000-0000-0000B91D0000}"/>
    <cellStyle name="Result 1 2 2 3 7 3" xfId="4643" xr:uid="{00000000-0005-0000-0000-0000BA1D0000}"/>
    <cellStyle name="Result 1 2 2 3 7 3 2" xfId="10855" xr:uid="{00000000-0005-0000-0000-0000BB1D0000}"/>
    <cellStyle name="Result 1 2 2 3 7 4" xfId="6230" xr:uid="{00000000-0005-0000-0000-0000BC1D0000}"/>
    <cellStyle name="Result 1 2 2 3 7 5" xfId="7772" xr:uid="{00000000-0005-0000-0000-0000BD1D0000}"/>
    <cellStyle name="Result 1 2 2 3 8" xfId="2409" xr:uid="{00000000-0005-0000-0000-0000BE1D0000}"/>
    <cellStyle name="Result 1 2 2 3 8 2" xfId="8621" xr:uid="{00000000-0005-0000-0000-0000BF1D0000}"/>
    <cellStyle name="Result 1 2 2 3 9" xfId="3241" xr:uid="{00000000-0005-0000-0000-0000C01D0000}"/>
    <cellStyle name="Result 1 2 2 3 9 2" xfId="9453" xr:uid="{00000000-0005-0000-0000-0000C11D0000}"/>
    <cellStyle name="Result 1 2 2 4" xfId="350" xr:uid="{00000000-0005-0000-0000-0000C21D0000}"/>
    <cellStyle name="Result 1 2 2 4 2" xfId="1051" xr:uid="{00000000-0005-0000-0000-0000C31D0000}"/>
    <cellStyle name="Result 1 2 2 4 2 2" xfId="2382" xr:uid="{00000000-0005-0000-0000-0000C41D0000}"/>
    <cellStyle name="Result 1 2 2 4 2 2 2" xfId="8594" xr:uid="{00000000-0005-0000-0000-0000C51D0000}"/>
    <cellStyle name="Result 1 2 2 4 2 3" xfId="4134" xr:uid="{00000000-0005-0000-0000-0000C61D0000}"/>
    <cellStyle name="Result 1 2 2 4 2 3 2" xfId="10346" xr:uid="{00000000-0005-0000-0000-0000C71D0000}"/>
    <cellStyle name="Result 1 2 2 4 2 4" xfId="5721" xr:uid="{00000000-0005-0000-0000-0000C81D0000}"/>
    <cellStyle name="Result 1 2 2 4 2 5" xfId="7263" xr:uid="{00000000-0005-0000-0000-0000C91D0000}"/>
    <cellStyle name="Result 1 2 2 4 2 6" xfId="11918" xr:uid="{00000000-0005-0000-0000-0000CA1D0000}"/>
    <cellStyle name="Result 1 2 2 4 3" xfId="2424" xr:uid="{00000000-0005-0000-0000-0000CB1D0000}"/>
    <cellStyle name="Result 1 2 2 4 3 2" xfId="8636" xr:uid="{00000000-0005-0000-0000-0000CC1D0000}"/>
    <cellStyle name="Result 1 2 2 4 4" xfId="3433" xr:uid="{00000000-0005-0000-0000-0000CD1D0000}"/>
    <cellStyle name="Result 1 2 2 4 4 2" xfId="9645" xr:uid="{00000000-0005-0000-0000-0000CE1D0000}"/>
    <cellStyle name="Result 1 2 2 4 5" xfId="5020" xr:uid="{00000000-0005-0000-0000-0000CF1D0000}"/>
    <cellStyle name="Result 1 2 2 4 6" xfId="6562" xr:uid="{00000000-0005-0000-0000-0000D01D0000}"/>
    <cellStyle name="Result 1 2 2 4 7" xfId="11217" xr:uid="{00000000-0005-0000-0000-0000D11D0000}"/>
    <cellStyle name="Result 1 2 2 5" xfId="379" xr:uid="{00000000-0005-0000-0000-0000D21D0000}"/>
    <cellStyle name="Result 1 2 2 5 2" xfId="1080" xr:uid="{00000000-0005-0000-0000-0000D31D0000}"/>
    <cellStyle name="Result 1 2 2 5 2 2" xfId="2257" xr:uid="{00000000-0005-0000-0000-0000D41D0000}"/>
    <cellStyle name="Result 1 2 2 5 2 2 2" xfId="8469" xr:uid="{00000000-0005-0000-0000-0000D51D0000}"/>
    <cellStyle name="Result 1 2 2 5 2 3" xfId="4163" xr:uid="{00000000-0005-0000-0000-0000D61D0000}"/>
    <cellStyle name="Result 1 2 2 5 2 3 2" xfId="10375" xr:uid="{00000000-0005-0000-0000-0000D71D0000}"/>
    <cellStyle name="Result 1 2 2 5 2 4" xfId="5750" xr:uid="{00000000-0005-0000-0000-0000D81D0000}"/>
    <cellStyle name="Result 1 2 2 5 2 5" xfId="7292" xr:uid="{00000000-0005-0000-0000-0000D91D0000}"/>
    <cellStyle name="Result 1 2 2 5 2 6" xfId="11947" xr:uid="{00000000-0005-0000-0000-0000DA1D0000}"/>
    <cellStyle name="Result 1 2 2 5 3" xfId="2527" xr:uid="{00000000-0005-0000-0000-0000DB1D0000}"/>
    <cellStyle name="Result 1 2 2 5 3 2" xfId="8739" xr:uid="{00000000-0005-0000-0000-0000DC1D0000}"/>
    <cellStyle name="Result 1 2 2 5 4" xfId="3462" xr:uid="{00000000-0005-0000-0000-0000DD1D0000}"/>
    <cellStyle name="Result 1 2 2 5 4 2" xfId="9674" xr:uid="{00000000-0005-0000-0000-0000DE1D0000}"/>
    <cellStyle name="Result 1 2 2 5 5" xfId="5049" xr:uid="{00000000-0005-0000-0000-0000DF1D0000}"/>
    <cellStyle name="Result 1 2 2 5 6" xfId="6591" xr:uid="{00000000-0005-0000-0000-0000E01D0000}"/>
    <cellStyle name="Result 1 2 2 5 7" xfId="11246" xr:uid="{00000000-0005-0000-0000-0000E11D0000}"/>
    <cellStyle name="Result 1 2 2 6" xfId="517" xr:uid="{00000000-0005-0000-0000-0000E21D0000}"/>
    <cellStyle name="Result 1 2 2 6 2" xfId="1218" xr:uid="{00000000-0005-0000-0000-0000E31D0000}"/>
    <cellStyle name="Result 1 2 2 6 2 2" xfId="1783" xr:uid="{00000000-0005-0000-0000-0000E41D0000}"/>
    <cellStyle name="Result 1 2 2 6 2 2 2" xfId="7995" xr:uid="{00000000-0005-0000-0000-0000E51D0000}"/>
    <cellStyle name="Result 1 2 2 6 2 3" xfId="4301" xr:uid="{00000000-0005-0000-0000-0000E61D0000}"/>
    <cellStyle name="Result 1 2 2 6 2 3 2" xfId="10513" xr:uid="{00000000-0005-0000-0000-0000E71D0000}"/>
    <cellStyle name="Result 1 2 2 6 2 4" xfId="5888" xr:uid="{00000000-0005-0000-0000-0000E81D0000}"/>
    <cellStyle name="Result 1 2 2 6 2 5" xfId="7430" xr:uid="{00000000-0005-0000-0000-0000E91D0000}"/>
    <cellStyle name="Result 1 2 2 6 2 6" xfId="12085" xr:uid="{00000000-0005-0000-0000-0000EA1D0000}"/>
    <cellStyle name="Result 1 2 2 6 3" xfId="2308" xr:uid="{00000000-0005-0000-0000-0000EB1D0000}"/>
    <cellStyle name="Result 1 2 2 6 3 2" xfId="8520" xr:uid="{00000000-0005-0000-0000-0000EC1D0000}"/>
    <cellStyle name="Result 1 2 2 6 4" xfId="3600" xr:uid="{00000000-0005-0000-0000-0000ED1D0000}"/>
    <cellStyle name="Result 1 2 2 6 4 2" xfId="9812" xr:uid="{00000000-0005-0000-0000-0000EE1D0000}"/>
    <cellStyle name="Result 1 2 2 6 5" xfId="5187" xr:uid="{00000000-0005-0000-0000-0000EF1D0000}"/>
    <cellStyle name="Result 1 2 2 6 6" xfId="6729" xr:uid="{00000000-0005-0000-0000-0000F01D0000}"/>
    <cellStyle name="Result 1 2 2 6 7" xfId="11384" xr:uid="{00000000-0005-0000-0000-0000F11D0000}"/>
    <cellStyle name="Result 1 2 2 7" xfId="657" xr:uid="{00000000-0005-0000-0000-0000F21D0000}"/>
    <cellStyle name="Result 1 2 2 7 2" xfId="1358" xr:uid="{00000000-0005-0000-0000-0000F31D0000}"/>
    <cellStyle name="Result 1 2 2 7 2 2" xfId="2016" xr:uid="{00000000-0005-0000-0000-0000F41D0000}"/>
    <cellStyle name="Result 1 2 2 7 2 2 2" xfId="8228" xr:uid="{00000000-0005-0000-0000-0000F51D0000}"/>
    <cellStyle name="Result 1 2 2 7 2 3" xfId="4441" xr:uid="{00000000-0005-0000-0000-0000F61D0000}"/>
    <cellStyle name="Result 1 2 2 7 2 3 2" xfId="10653" xr:uid="{00000000-0005-0000-0000-0000F71D0000}"/>
    <cellStyle name="Result 1 2 2 7 2 4" xfId="6028" xr:uid="{00000000-0005-0000-0000-0000F81D0000}"/>
    <cellStyle name="Result 1 2 2 7 2 5" xfId="7570" xr:uid="{00000000-0005-0000-0000-0000F91D0000}"/>
    <cellStyle name="Result 1 2 2 7 2 6" xfId="12225" xr:uid="{00000000-0005-0000-0000-0000FA1D0000}"/>
    <cellStyle name="Result 1 2 2 7 3" xfId="1863" xr:uid="{00000000-0005-0000-0000-0000FB1D0000}"/>
    <cellStyle name="Result 1 2 2 7 3 2" xfId="8075" xr:uid="{00000000-0005-0000-0000-0000FC1D0000}"/>
    <cellStyle name="Result 1 2 2 7 4" xfId="3740" xr:uid="{00000000-0005-0000-0000-0000FD1D0000}"/>
    <cellStyle name="Result 1 2 2 7 4 2" xfId="9952" xr:uid="{00000000-0005-0000-0000-0000FE1D0000}"/>
    <cellStyle name="Result 1 2 2 7 5" xfId="5327" xr:uid="{00000000-0005-0000-0000-0000FF1D0000}"/>
    <cellStyle name="Result 1 2 2 7 6" xfId="6869" xr:uid="{00000000-0005-0000-0000-0000001E0000}"/>
    <cellStyle name="Result 1 2 2 7 7" xfId="11524" xr:uid="{00000000-0005-0000-0000-0000011E0000}"/>
    <cellStyle name="Result 1 2 2 8" xfId="783" xr:uid="{00000000-0005-0000-0000-0000021E0000}"/>
    <cellStyle name="Result 1 2 2 8 2" xfId="2716" xr:uid="{00000000-0005-0000-0000-0000031E0000}"/>
    <cellStyle name="Result 1 2 2 8 2 2" xfId="8928" xr:uid="{00000000-0005-0000-0000-0000041E0000}"/>
    <cellStyle name="Result 1 2 2 8 3" xfId="3866" xr:uid="{00000000-0005-0000-0000-0000051E0000}"/>
    <cellStyle name="Result 1 2 2 8 3 2" xfId="10078" xr:uid="{00000000-0005-0000-0000-0000061E0000}"/>
    <cellStyle name="Result 1 2 2 8 4" xfId="5453" xr:uid="{00000000-0005-0000-0000-0000071E0000}"/>
    <cellStyle name="Result 1 2 2 8 5" xfId="6995" xr:uid="{00000000-0005-0000-0000-0000081E0000}"/>
    <cellStyle name="Result 1 2 2 8 6" xfId="11650" xr:uid="{00000000-0005-0000-0000-0000091E0000}"/>
    <cellStyle name="Result 1 2 2 9" xfId="1500" xr:uid="{00000000-0005-0000-0000-00000A1E0000}"/>
    <cellStyle name="Result 1 2 2 9 2" xfId="2225" xr:uid="{00000000-0005-0000-0000-00000B1E0000}"/>
    <cellStyle name="Result 1 2 2 9 2 2" xfId="8437" xr:uid="{00000000-0005-0000-0000-00000C1E0000}"/>
    <cellStyle name="Result 1 2 2 9 3" xfId="4583" xr:uid="{00000000-0005-0000-0000-00000D1E0000}"/>
    <cellStyle name="Result 1 2 2 9 3 2" xfId="10795" xr:uid="{00000000-0005-0000-0000-00000E1E0000}"/>
    <cellStyle name="Result 1 2 2 9 4" xfId="6170" xr:uid="{00000000-0005-0000-0000-00000F1E0000}"/>
    <cellStyle name="Result 1 2 2 9 5" xfId="7712" xr:uid="{00000000-0005-0000-0000-0000101E0000}"/>
    <cellStyle name="Result 1 2 3" xfId="135" xr:uid="{00000000-0005-0000-0000-0000111E0000}"/>
    <cellStyle name="Result 1 2 3 10" xfId="4808" xr:uid="{00000000-0005-0000-0000-0000121E0000}"/>
    <cellStyle name="Result 1 2 3 11" xfId="6350" xr:uid="{00000000-0005-0000-0000-0000131E0000}"/>
    <cellStyle name="Result 1 2 3 12" xfId="10965" xr:uid="{00000000-0005-0000-0000-0000141E0000}"/>
    <cellStyle name="Result 1 2 3 2" xfId="296" xr:uid="{00000000-0005-0000-0000-0000151E0000}"/>
    <cellStyle name="Result 1 2 3 2 2" xfId="997" xr:uid="{00000000-0005-0000-0000-0000161E0000}"/>
    <cellStyle name="Result 1 2 3 2 2 2" xfId="1947" xr:uid="{00000000-0005-0000-0000-0000171E0000}"/>
    <cellStyle name="Result 1 2 3 2 2 2 2" xfId="8159" xr:uid="{00000000-0005-0000-0000-0000181E0000}"/>
    <cellStyle name="Result 1 2 3 2 2 3" xfId="4080" xr:uid="{00000000-0005-0000-0000-0000191E0000}"/>
    <cellStyle name="Result 1 2 3 2 2 3 2" xfId="10292" xr:uid="{00000000-0005-0000-0000-00001A1E0000}"/>
    <cellStyle name="Result 1 2 3 2 2 4" xfId="5667" xr:uid="{00000000-0005-0000-0000-00001B1E0000}"/>
    <cellStyle name="Result 1 2 3 2 2 5" xfId="7209" xr:uid="{00000000-0005-0000-0000-00001C1E0000}"/>
    <cellStyle name="Result 1 2 3 2 2 6" xfId="11864" xr:uid="{00000000-0005-0000-0000-00001D1E0000}"/>
    <cellStyle name="Result 1 2 3 2 3" xfId="2960" xr:uid="{00000000-0005-0000-0000-00001E1E0000}"/>
    <cellStyle name="Result 1 2 3 2 3 2" xfId="9172" xr:uid="{00000000-0005-0000-0000-00001F1E0000}"/>
    <cellStyle name="Result 1 2 3 2 4" xfId="3379" xr:uid="{00000000-0005-0000-0000-0000201E0000}"/>
    <cellStyle name="Result 1 2 3 2 4 2" xfId="9591" xr:uid="{00000000-0005-0000-0000-0000211E0000}"/>
    <cellStyle name="Result 1 2 3 2 5" xfId="4966" xr:uid="{00000000-0005-0000-0000-0000221E0000}"/>
    <cellStyle name="Result 1 2 3 2 6" xfId="6508" xr:uid="{00000000-0005-0000-0000-0000231E0000}"/>
    <cellStyle name="Result 1 2 3 2 7" xfId="11163" xr:uid="{00000000-0005-0000-0000-0000241E0000}"/>
    <cellStyle name="Result 1 2 3 3" xfId="419" xr:uid="{00000000-0005-0000-0000-0000251E0000}"/>
    <cellStyle name="Result 1 2 3 3 2" xfId="1120" xr:uid="{00000000-0005-0000-0000-0000261E0000}"/>
    <cellStyle name="Result 1 2 3 3 2 2" xfId="3120" xr:uid="{00000000-0005-0000-0000-0000271E0000}"/>
    <cellStyle name="Result 1 2 3 3 2 2 2" xfId="9332" xr:uid="{00000000-0005-0000-0000-0000281E0000}"/>
    <cellStyle name="Result 1 2 3 3 2 3" xfId="4203" xr:uid="{00000000-0005-0000-0000-0000291E0000}"/>
    <cellStyle name="Result 1 2 3 3 2 3 2" xfId="10415" xr:uid="{00000000-0005-0000-0000-00002A1E0000}"/>
    <cellStyle name="Result 1 2 3 3 2 4" xfId="5790" xr:uid="{00000000-0005-0000-0000-00002B1E0000}"/>
    <cellStyle name="Result 1 2 3 3 2 5" xfId="7332" xr:uid="{00000000-0005-0000-0000-00002C1E0000}"/>
    <cellStyle name="Result 1 2 3 3 2 6" xfId="11987" xr:uid="{00000000-0005-0000-0000-00002D1E0000}"/>
    <cellStyle name="Result 1 2 3 3 3" xfId="2213" xr:uid="{00000000-0005-0000-0000-00002E1E0000}"/>
    <cellStyle name="Result 1 2 3 3 3 2" xfId="8425" xr:uid="{00000000-0005-0000-0000-00002F1E0000}"/>
    <cellStyle name="Result 1 2 3 3 4" xfId="3502" xr:uid="{00000000-0005-0000-0000-0000301E0000}"/>
    <cellStyle name="Result 1 2 3 3 4 2" xfId="9714" xr:uid="{00000000-0005-0000-0000-0000311E0000}"/>
    <cellStyle name="Result 1 2 3 3 5" xfId="5089" xr:uid="{00000000-0005-0000-0000-0000321E0000}"/>
    <cellStyle name="Result 1 2 3 3 6" xfId="6631" xr:uid="{00000000-0005-0000-0000-0000331E0000}"/>
    <cellStyle name="Result 1 2 3 3 7" xfId="11286" xr:uid="{00000000-0005-0000-0000-0000341E0000}"/>
    <cellStyle name="Result 1 2 3 4" xfId="557" xr:uid="{00000000-0005-0000-0000-0000351E0000}"/>
    <cellStyle name="Result 1 2 3 4 2" xfId="1258" xr:uid="{00000000-0005-0000-0000-0000361E0000}"/>
    <cellStyle name="Result 1 2 3 4 2 2" xfId="2132" xr:uid="{00000000-0005-0000-0000-0000371E0000}"/>
    <cellStyle name="Result 1 2 3 4 2 2 2" xfId="8344" xr:uid="{00000000-0005-0000-0000-0000381E0000}"/>
    <cellStyle name="Result 1 2 3 4 2 3" xfId="4341" xr:uid="{00000000-0005-0000-0000-0000391E0000}"/>
    <cellStyle name="Result 1 2 3 4 2 3 2" xfId="10553" xr:uid="{00000000-0005-0000-0000-00003A1E0000}"/>
    <cellStyle name="Result 1 2 3 4 2 4" xfId="5928" xr:uid="{00000000-0005-0000-0000-00003B1E0000}"/>
    <cellStyle name="Result 1 2 3 4 2 5" xfId="7470" xr:uid="{00000000-0005-0000-0000-00003C1E0000}"/>
    <cellStyle name="Result 1 2 3 4 2 6" xfId="12125" xr:uid="{00000000-0005-0000-0000-00003D1E0000}"/>
    <cellStyle name="Result 1 2 3 4 3" xfId="3152" xr:uid="{00000000-0005-0000-0000-00003E1E0000}"/>
    <cellStyle name="Result 1 2 3 4 3 2" xfId="9364" xr:uid="{00000000-0005-0000-0000-00003F1E0000}"/>
    <cellStyle name="Result 1 2 3 4 4" xfId="3640" xr:uid="{00000000-0005-0000-0000-0000401E0000}"/>
    <cellStyle name="Result 1 2 3 4 4 2" xfId="9852" xr:uid="{00000000-0005-0000-0000-0000411E0000}"/>
    <cellStyle name="Result 1 2 3 4 5" xfId="5227" xr:uid="{00000000-0005-0000-0000-0000421E0000}"/>
    <cellStyle name="Result 1 2 3 4 6" xfId="6769" xr:uid="{00000000-0005-0000-0000-0000431E0000}"/>
    <cellStyle name="Result 1 2 3 4 7" xfId="11424" xr:uid="{00000000-0005-0000-0000-0000441E0000}"/>
    <cellStyle name="Result 1 2 3 5" xfId="697" xr:uid="{00000000-0005-0000-0000-0000451E0000}"/>
    <cellStyle name="Result 1 2 3 5 2" xfId="1398" xr:uid="{00000000-0005-0000-0000-0000461E0000}"/>
    <cellStyle name="Result 1 2 3 5 2 2" xfId="2474" xr:uid="{00000000-0005-0000-0000-0000471E0000}"/>
    <cellStyle name="Result 1 2 3 5 2 2 2" xfId="8686" xr:uid="{00000000-0005-0000-0000-0000481E0000}"/>
    <cellStyle name="Result 1 2 3 5 2 3" xfId="4481" xr:uid="{00000000-0005-0000-0000-0000491E0000}"/>
    <cellStyle name="Result 1 2 3 5 2 3 2" xfId="10693" xr:uid="{00000000-0005-0000-0000-00004A1E0000}"/>
    <cellStyle name="Result 1 2 3 5 2 4" xfId="6068" xr:uid="{00000000-0005-0000-0000-00004B1E0000}"/>
    <cellStyle name="Result 1 2 3 5 2 5" xfId="7610" xr:uid="{00000000-0005-0000-0000-00004C1E0000}"/>
    <cellStyle name="Result 1 2 3 5 2 6" xfId="12265" xr:uid="{00000000-0005-0000-0000-00004D1E0000}"/>
    <cellStyle name="Result 1 2 3 5 3" xfId="2773" xr:uid="{00000000-0005-0000-0000-00004E1E0000}"/>
    <cellStyle name="Result 1 2 3 5 3 2" xfId="8985" xr:uid="{00000000-0005-0000-0000-00004F1E0000}"/>
    <cellStyle name="Result 1 2 3 5 4" xfId="3780" xr:uid="{00000000-0005-0000-0000-0000501E0000}"/>
    <cellStyle name="Result 1 2 3 5 4 2" xfId="9992" xr:uid="{00000000-0005-0000-0000-0000511E0000}"/>
    <cellStyle name="Result 1 2 3 5 5" xfId="5367" xr:uid="{00000000-0005-0000-0000-0000521E0000}"/>
    <cellStyle name="Result 1 2 3 5 6" xfId="6909" xr:uid="{00000000-0005-0000-0000-0000531E0000}"/>
    <cellStyle name="Result 1 2 3 5 7" xfId="11564" xr:uid="{00000000-0005-0000-0000-0000541E0000}"/>
    <cellStyle name="Result 1 2 3 6" xfId="869" xr:uid="{00000000-0005-0000-0000-0000551E0000}"/>
    <cellStyle name="Result 1 2 3 6 2" xfId="2449" xr:uid="{00000000-0005-0000-0000-0000561E0000}"/>
    <cellStyle name="Result 1 2 3 6 2 2" xfId="8661" xr:uid="{00000000-0005-0000-0000-0000571E0000}"/>
    <cellStyle name="Result 1 2 3 6 3" xfId="3952" xr:uid="{00000000-0005-0000-0000-0000581E0000}"/>
    <cellStyle name="Result 1 2 3 6 3 2" xfId="10164" xr:uid="{00000000-0005-0000-0000-0000591E0000}"/>
    <cellStyle name="Result 1 2 3 6 4" xfId="5539" xr:uid="{00000000-0005-0000-0000-00005A1E0000}"/>
    <cellStyle name="Result 1 2 3 6 5" xfId="7081" xr:uid="{00000000-0005-0000-0000-00005B1E0000}"/>
    <cellStyle name="Result 1 2 3 6 6" xfId="11099" xr:uid="{00000000-0005-0000-0000-00005C1E0000}"/>
    <cellStyle name="Result 1 2 3 7" xfId="1540" xr:uid="{00000000-0005-0000-0000-00005D1E0000}"/>
    <cellStyle name="Result 1 2 3 7 2" xfId="2947" xr:uid="{00000000-0005-0000-0000-00005E1E0000}"/>
    <cellStyle name="Result 1 2 3 7 2 2" xfId="9159" xr:uid="{00000000-0005-0000-0000-00005F1E0000}"/>
    <cellStyle name="Result 1 2 3 7 3" xfId="4623" xr:uid="{00000000-0005-0000-0000-0000601E0000}"/>
    <cellStyle name="Result 1 2 3 7 3 2" xfId="10835" xr:uid="{00000000-0005-0000-0000-0000611E0000}"/>
    <cellStyle name="Result 1 2 3 7 4" xfId="6210" xr:uid="{00000000-0005-0000-0000-0000621E0000}"/>
    <cellStyle name="Result 1 2 3 7 5" xfId="7752" xr:uid="{00000000-0005-0000-0000-0000631E0000}"/>
    <cellStyle name="Result 1 2 3 7 6" xfId="11736" xr:uid="{00000000-0005-0000-0000-0000641E0000}"/>
    <cellStyle name="Result 1 2 3 8" xfId="2318" xr:uid="{00000000-0005-0000-0000-0000651E0000}"/>
    <cellStyle name="Result 1 2 3 8 2" xfId="8530" xr:uid="{00000000-0005-0000-0000-0000661E0000}"/>
    <cellStyle name="Result 1 2 3 9" xfId="3221" xr:uid="{00000000-0005-0000-0000-0000671E0000}"/>
    <cellStyle name="Result 1 2 3 9 2" xfId="9433" xr:uid="{00000000-0005-0000-0000-0000681E0000}"/>
    <cellStyle name="Result 1 2 4" xfId="178" xr:uid="{00000000-0005-0000-0000-0000691E0000}"/>
    <cellStyle name="Result 1 2 4 10" xfId="4848" xr:uid="{00000000-0005-0000-0000-00006A1E0000}"/>
    <cellStyle name="Result 1 2 4 11" xfId="6390" xr:uid="{00000000-0005-0000-0000-00006B1E0000}"/>
    <cellStyle name="Result 1 2 4 12" xfId="11036" xr:uid="{00000000-0005-0000-0000-00006C1E0000}"/>
    <cellStyle name="Result 1 2 4 2" xfId="354" xr:uid="{00000000-0005-0000-0000-00006D1E0000}"/>
    <cellStyle name="Result 1 2 4 2 2" xfId="1055" xr:uid="{00000000-0005-0000-0000-00006E1E0000}"/>
    <cellStyle name="Result 1 2 4 2 2 2" xfId="2504" xr:uid="{00000000-0005-0000-0000-00006F1E0000}"/>
    <cellStyle name="Result 1 2 4 2 2 2 2" xfId="8716" xr:uid="{00000000-0005-0000-0000-0000701E0000}"/>
    <cellStyle name="Result 1 2 4 2 2 3" xfId="4138" xr:uid="{00000000-0005-0000-0000-0000711E0000}"/>
    <cellStyle name="Result 1 2 4 2 2 3 2" xfId="10350" xr:uid="{00000000-0005-0000-0000-0000721E0000}"/>
    <cellStyle name="Result 1 2 4 2 2 4" xfId="5725" xr:uid="{00000000-0005-0000-0000-0000731E0000}"/>
    <cellStyle name="Result 1 2 4 2 2 5" xfId="7267" xr:uid="{00000000-0005-0000-0000-0000741E0000}"/>
    <cellStyle name="Result 1 2 4 2 2 6" xfId="11922" xr:uid="{00000000-0005-0000-0000-0000751E0000}"/>
    <cellStyle name="Result 1 2 4 2 3" xfId="2117" xr:uid="{00000000-0005-0000-0000-0000761E0000}"/>
    <cellStyle name="Result 1 2 4 2 3 2" xfId="8329" xr:uid="{00000000-0005-0000-0000-0000771E0000}"/>
    <cellStyle name="Result 1 2 4 2 4" xfId="3437" xr:uid="{00000000-0005-0000-0000-0000781E0000}"/>
    <cellStyle name="Result 1 2 4 2 4 2" xfId="9649" xr:uid="{00000000-0005-0000-0000-0000791E0000}"/>
    <cellStyle name="Result 1 2 4 2 5" xfId="5024" xr:uid="{00000000-0005-0000-0000-00007A1E0000}"/>
    <cellStyle name="Result 1 2 4 2 6" xfId="6566" xr:uid="{00000000-0005-0000-0000-00007B1E0000}"/>
    <cellStyle name="Result 1 2 4 2 7" xfId="11221" xr:uid="{00000000-0005-0000-0000-00007C1E0000}"/>
    <cellStyle name="Result 1 2 4 3" xfId="459" xr:uid="{00000000-0005-0000-0000-00007D1E0000}"/>
    <cellStyle name="Result 1 2 4 3 2" xfId="1160" xr:uid="{00000000-0005-0000-0000-00007E1E0000}"/>
    <cellStyle name="Result 1 2 4 3 2 2" xfId="2667" xr:uid="{00000000-0005-0000-0000-00007F1E0000}"/>
    <cellStyle name="Result 1 2 4 3 2 2 2" xfId="8879" xr:uid="{00000000-0005-0000-0000-0000801E0000}"/>
    <cellStyle name="Result 1 2 4 3 2 3" xfId="4243" xr:uid="{00000000-0005-0000-0000-0000811E0000}"/>
    <cellStyle name="Result 1 2 4 3 2 3 2" xfId="10455" xr:uid="{00000000-0005-0000-0000-0000821E0000}"/>
    <cellStyle name="Result 1 2 4 3 2 4" xfId="5830" xr:uid="{00000000-0005-0000-0000-0000831E0000}"/>
    <cellStyle name="Result 1 2 4 3 2 5" xfId="7372" xr:uid="{00000000-0005-0000-0000-0000841E0000}"/>
    <cellStyle name="Result 1 2 4 3 2 6" xfId="12027" xr:uid="{00000000-0005-0000-0000-0000851E0000}"/>
    <cellStyle name="Result 1 2 4 3 3" xfId="3057" xr:uid="{00000000-0005-0000-0000-0000861E0000}"/>
    <cellStyle name="Result 1 2 4 3 3 2" xfId="9269" xr:uid="{00000000-0005-0000-0000-0000871E0000}"/>
    <cellStyle name="Result 1 2 4 3 4" xfId="3542" xr:uid="{00000000-0005-0000-0000-0000881E0000}"/>
    <cellStyle name="Result 1 2 4 3 4 2" xfId="9754" xr:uid="{00000000-0005-0000-0000-0000891E0000}"/>
    <cellStyle name="Result 1 2 4 3 5" xfId="5129" xr:uid="{00000000-0005-0000-0000-00008A1E0000}"/>
    <cellStyle name="Result 1 2 4 3 6" xfId="6671" xr:uid="{00000000-0005-0000-0000-00008B1E0000}"/>
    <cellStyle name="Result 1 2 4 3 7" xfId="11326" xr:uid="{00000000-0005-0000-0000-00008C1E0000}"/>
    <cellStyle name="Result 1 2 4 4" xfId="597" xr:uid="{00000000-0005-0000-0000-00008D1E0000}"/>
    <cellStyle name="Result 1 2 4 4 2" xfId="1298" xr:uid="{00000000-0005-0000-0000-00008E1E0000}"/>
    <cellStyle name="Result 1 2 4 4 2 2" xfId="2354" xr:uid="{00000000-0005-0000-0000-00008F1E0000}"/>
    <cellStyle name="Result 1 2 4 4 2 2 2" xfId="8566" xr:uid="{00000000-0005-0000-0000-0000901E0000}"/>
    <cellStyle name="Result 1 2 4 4 2 3" xfId="4381" xr:uid="{00000000-0005-0000-0000-0000911E0000}"/>
    <cellStyle name="Result 1 2 4 4 2 3 2" xfId="10593" xr:uid="{00000000-0005-0000-0000-0000921E0000}"/>
    <cellStyle name="Result 1 2 4 4 2 4" xfId="5968" xr:uid="{00000000-0005-0000-0000-0000931E0000}"/>
    <cellStyle name="Result 1 2 4 4 2 5" xfId="7510" xr:uid="{00000000-0005-0000-0000-0000941E0000}"/>
    <cellStyle name="Result 1 2 4 4 2 6" xfId="12165" xr:uid="{00000000-0005-0000-0000-0000951E0000}"/>
    <cellStyle name="Result 1 2 4 4 3" xfId="2855" xr:uid="{00000000-0005-0000-0000-0000961E0000}"/>
    <cellStyle name="Result 1 2 4 4 3 2" xfId="9067" xr:uid="{00000000-0005-0000-0000-0000971E0000}"/>
    <cellStyle name="Result 1 2 4 4 4" xfId="3680" xr:uid="{00000000-0005-0000-0000-0000981E0000}"/>
    <cellStyle name="Result 1 2 4 4 4 2" xfId="9892" xr:uid="{00000000-0005-0000-0000-0000991E0000}"/>
    <cellStyle name="Result 1 2 4 4 5" xfId="5267" xr:uid="{00000000-0005-0000-0000-00009A1E0000}"/>
    <cellStyle name="Result 1 2 4 4 6" xfId="6809" xr:uid="{00000000-0005-0000-0000-00009B1E0000}"/>
    <cellStyle name="Result 1 2 4 4 7" xfId="11464" xr:uid="{00000000-0005-0000-0000-00009C1E0000}"/>
    <cellStyle name="Result 1 2 4 5" xfId="737" xr:uid="{00000000-0005-0000-0000-00009D1E0000}"/>
    <cellStyle name="Result 1 2 4 5 2" xfId="1438" xr:uid="{00000000-0005-0000-0000-00009E1E0000}"/>
    <cellStyle name="Result 1 2 4 5 2 2" xfId="1919" xr:uid="{00000000-0005-0000-0000-00009F1E0000}"/>
    <cellStyle name="Result 1 2 4 5 2 2 2" xfId="8131" xr:uid="{00000000-0005-0000-0000-0000A01E0000}"/>
    <cellStyle name="Result 1 2 4 5 2 3" xfId="4521" xr:uid="{00000000-0005-0000-0000-0000A11E0000}"/>
    <cellStyle name="Result 1 2 4 5 2 3 2" xfId="10733" xr:uid="{00000000-0005-0000-0000-0000A21E0000}"/>
    <cellStyle name="Result 1 2 4 5 2 4" xfId="6108" xr:uid="{00000000-0005-0000-0000-0000A31E0000}"/>
    <cellStyle name="Result 1 2 4 5 2 5" xfId="7650" xr:uid="{00000000-0005-0000-0000-0000A41E0000}"/>
    <cellStyle name="Result 1 2 4 5 2 6" xfId="12305" xr:uid="{00000000-0005-0000-0000-0000A51E0000}"/>
    <cellStyle name="Result 1 2 4 5 3" xfId="2263" xr:uid="{00000000-0005-0000-0000-0000A61E0000}"/>
    <cellStyle name="Result 1 2 4 5 3 2" xfId="8475" xr:uid="{00000000-0005-0000-0000-0000A71E0000}"/>
    <cellStyle name="Result 1 2 4 5 4" xfId="3820" xr:uid="{00000000-0005-0000-0000-0000A81E0000}"/>
    <cellStyle name="Result 1 2 4 5 4 2" xfId="10032" xr:uid="{00000000-0005-0000-0000-0000A91E0000}"/>
    <cellStyle name="Result 1 2 4 5 5" xfId="5407" xr:uid="{00000000-0005-0000-0000-0000AA1E0000}"/>
    <cellStyle name="Result 1 2 4 5 6" xfId="6949" xr:uid="{00000000-0005-0000-0000-0000AB1E0000}"/>
    <cellStyle name="Result 1 2 4 5 7" xfId="11604" xr:uid="{00000000-0005-0000-0000-0000AC1E0000}"/>
    <cellStyle name="Result 1 2 4 6" xfId="909" xr:uid="{00000000-0005-0000-0000-0000AD1E0000}"/>
    <cellStyle name="Result 1 2 4 6 2" xfId="1908" xr:uid="{00000000-0005-0000-0000-0000AE1E0000}"/>
    <cellStyle name="Result 1 2 4 6 2 2" xfId="8120" xr:uid="{00000000-0005-0000-0000-0000AF1E0000}"/>
    <cellStyle name="Result 1 2 4 6 3" xfId="3992" xr:uid="{00000000-0005-0000-0000-0000B01E0000}"/>
    <cellStyle name="Result 1 2 4 6 3 2" xfId="10204" xr:uid="{00000000-0005-0000-0000-0000B11E0000}"/>
    <cellStyle name="Result 1 2 4 6 4" xfId="5579" xr:uid="{00000000-0005-0000-0000-0000B21E0000}"/>
    <cellStyle name="Result 1 2 4 6 5" xfId="7121" xr:uid="{00000000-0005-0000-0000-0000B31E0000}"/>
    <cellStyle name="Result 1 2 4 6 6" xfId="11776" xr:uid="{00000000-0005-0000-0000-0000B41E0000}"/>
    <cellStyle name="Result 1 2 4 7" xfId="1580" xr:uid="{00000000-0005-0000-0000-0000B51E0000}"/>
    <cellStyle name="Result 1 2 4 7 2" xfId="1924" xr:uid="{00000000-0005-0000-0000-0000B61E0000}"/>
    <cellStyle name="Result 1 2 4 7 2 2" xfId="8136" xr:uid="{00000000-0005-0000-0000-0000B71E0000}"/>
    <cellStyle name="Result 1 2 4 7 3" xfId="4663" xr:uid="{00000000-0005-0000-0000-0000B81E0000}"/>
    <cellStyle name="Result 1 2 4 7 3 2" xfId="10875" xr:uid="{00000000-0005-0000-0000-0000B91E0000}"/>
    <cellStyle name="Result 1 2 4 7 4" xfId="6250" xr:uid="{00000000-0005-0000-0000-0000BA1E0000}"/>
    <cellStyle name="Result 1 2 4 7 5" xfId="7792" xr:uid="{00000000-0005-0000-0000-0000BB1E0000}"/>
    <cellStyle name="Result 1 2 4 8" xfId="2337" xr:uid="{00000000-0005-0000-0000-0000BC1E0000}"/>
    <cellStyle name="Result 1 2 4 8 2" xfId="8549" xr:uid="{00000000-0005-0000-0000-0000BD1E0000}"/>
    <cellStyle name="Result 1 2 4 9" xfId="3261" xr:uid="{00000000-0005-0000-0000-0000BE1E0000}"/>
    <cellStyle name="Result 1 2 4 9 2" xfId="9473" xr:uid="{00000000-0005-0000-0000-0000BF1E0000}"/>
    <cellStyle name="Result 1 2 5" xfId="115" xr:uid="{00000000-0005-0000-0000-0000C01E0000}"/>
    <cellStyle name="Result 1 2 5 10" xfId="4788" xr:uid="{00000000-0005-0000-0000-0000C11E0000}"/>
    <cellStyle name="Result 1 2 5 11" xfId="6330" xr:uid="{00000000-0005-0000-0000-0000C21E0000}"/>
    <cellStyle name="Result 1 2 5 12" xfId="11037" xr:uid="{00000000-0005-0000-0000-0000C31E0000}"/>
    <cellStyle name="Result 1 2 5 2" xfId="259" xr:uid="{00000000-0005-0000-0000-0000C41E0000}"/>
    <cellStyle name="Result 1 2 5 2 2" xfId="960" xr:uid="{00000000-0005-0000-0000-0000C51E0000}"/>
    <cellStyle name="Result 1 2 5 2 2 2" xfId="2786" xr:uid="{00000000-0005-0000-0000-0000C61E0000}"/>
    <cellStyle name="Result 1 2 5 2 2 2 2" xfId="8998" xr:uid="{00000000-0005-0000-0000-0000C71E0000}"/>
    <cellStyle name="Result 1 2 5 2 2 3" xfId="4043" xr:uid="{00000000-0005-0000-0000-0000C81E0000}"/>
    <cellStyle name="Result 1 2 5 2 2 3 2" xfId="10255" xr:uid="{00000000-0005-0000-0000-0000C91E0000}"/>
    <cellStyle name="Result 1 2 5 2 2 4" xfId="5630" xr:uid="{00000000-0005-0000-0000-0000CA1E0000}"/>
    <cellStyle name="Result 1 2 5 2 2 5" xfId="7172" xr:uid="{00000000-0005-0000-0000-0000CB1E0000}"/>
    <cellStyle name="Result 1 2 5 2 2 6" xfId="11827" xr:uid="{00000000-0005-0000-0000-0000CC1E0000}"/>
    <cellStyle name="Result 1 2 5 2 3" xfId="1782" xr:uid="{00000000-0005-0000-0000-0000CD1E0000}"/>
    <cellStyle name="Result 1 2 5 2 3 2" xfId="7994" xr:uid="{00000000-0005-0000-0000-0000CE1E0000}"/>
    <cellStyle name="Result 1 2 5 2 4" xfId="3342" xr:uid="{00000000-0005-0000-0000-0000CF1E0000}"/>
    <cellStyle name="Result 1 2 5 2 4 2" xfId="9554" xr:uid="{00000000-0005-0000-0000-0000D01E0000}"/>
    <cellStyle name="Result 1 2 5 2 5" xfId="4929" xr:uid="{00000000-0005-0000-0000-0000D11E0000}"/>
    <cellStyle name="Result 1 2 5 2 6" xfId="6471" xr:uid="{00000000-0005-0000-0000-0000D21E0000}"/>
    <cellStyle name="Result 1 2 5 2 7" xfId="11126" xr:uid="{00000000-0005-0000-0000-0000D31E0000}"/>
    <cellStyle name="Result 1 2 5 3" xfId="399" xr:uid="{00000000-0005-0000-0000-0000D41E0000}"/>
    <cellStyle name="Result 1 2 5 3 2" xfId="1100" xr:uid="{00000000-0005-0000-0000-0000D51E0000}"/>
    <cellStyle name="Result 1 2 5 3 2 2" xfId="2445" xr:uid="{00000000-0005-0000-0000-0000D61E0000}"/>
    <cellStyle name="Result 1 2 5 3 2 2 2" xfId="8657" xr:uid="{00000000-0005-0000-0000-0000D71E0000}"/>
    <cellStyle name="Result 1 2 5 3 2 3" xfId="4183" xr:uid="{00000000-0005-0000-0000-0000D81E0000}"/>
    <cellStyle name="Result 1 2 5 3 2 3 2" xfId="10395" xr:uid="{00000000-0005-0000-0000-0000D91E0000}"/>
    <cellStyle name="Result 1 2 5 3 2 4" xfId="5770" xr:uid="{00000000-0005-0000-0000-0000DA1E0000}"/>
    <cellStyle name="Result 1 2 5 3 2 5" xfId="7312" xr:uid="{00000000-0005-0000-0000-0000DB1E0000}"/>
    <cellStyle name="Result 1 2 5 3 2 6" xfId="11967" xr:uid="{00000000-0005-0000-0000-0000DC1E0000}"/>
    <cellStyle name="Result 1 2 5 3 3" xfId="2022" xr:uid="{00000000-0005-0000-0000-0000DD1E0000}"/>
    <cellStyle name="Result 1 2 5 3 3 2" xfId="8234" xr:uid="{00000000-0005-0000-0000-0000DE1E0000}"/>
    <cellStyle name="Result 1 2 5 3 4" xfId="3482" xr:uid="{00000000-0005-0000-0000-0000DF1E0000}"/>
    <cellStyle name="Result 1 2 5 3 4 2" xfId="9694" xr:uid="{00000000-0005-0000-0000-0000E01E0000}"/>
    <cellStyle name="Result 1 2 5 3 5" xfId="5069" xr:uid="{00000000-0005-0000-0000-0000E11E0000}"/>
    <cellStyle name="Result 1 2 5 3 6" xfId="6611" xr:uid="{00000000-0005-0000-0000-0000E21E0000}"/>
    <cellStyle name="Result 1 2 5 3 7" xfId="11266" xr:uid="{00000000-0005-0000-0000-0000E31E0000}"/>
    <cellStyle name="Result 1 2 5 4" xfId="537" xr:uid="{00000000-0005-0000-0000-0000E41E0000}"/>
    <cellStyle name="Result 1 2 5 4 2" xfId="1238" xr:uid="{00000000-0005-0000-0000-0000E51E0000}"/>
    <cellStyle name="Result 1 2 5 4 2 2" xfId="1980" xr:uid="{00000000-0005-0000-0000-0000E61E0000}"/>
    <cellStyle name="Result 1 2 5 4 2 2 2" xfId="8192" xr:uid="{00000000-0005-0000-0000-0000E71E0000}"/>
    <cellStyle name="Result 1 2 5 4 2 3" xfId="4321" xr:uid="{00000000-0005-0000-0000-0000E81E0000}"/>
    <cellStyle name="Result 1 2 5 4 2 3 2" xfId="10533" xr:uid="{00000000-0005-0000-0000-0000E91E0000}"/>
    <cellStyle name="Result 1 2 5 4 2 4" xfId="5908" xr:uid="{00000000-0005-0000-0000-0000EA1E0000}"/>
    <cellStyle name="Result 1 2 5 4 2 5" xfId="7450" xr:uid="{00000000-0005-0000-0000-0000EB1E0000}"/>
    <cellStyle name="Result 1 2 5 4 2 6" xfId="12105" xr:uid="{00000000-0005-0000-0000-0000EC1E0000}"/>
    <cellStyle name="Result 1 2 5 4 3" xfId="2399" xr:uid="{00000000-0005-0000-0000-0000ED1E0000}"/>
    <cellStyle name="Result 1 2 5 4 3 2" xfId="8611" xr:uid="{00000000-0005-0000-0000-0000EE1E0000}"/>
    <cellStyle name="Result 1 2 5 4 4" xfId="3620" xr:uid="{00000000-0005-0000-0000-0000EF1E0000}"/>
    <cellStyle name="Result 1 2 5 4 4 2" xfId="9832" xr:uid="{00000000-0005-0000-0000-0000F01E0000}"/>
    <cellStyle name="Result 1 2 5 4 5" xfId="5207" xr:uid="{00000000-0005-0000-0000-0000F11E0000}"/>
    <cellStyle name="Result 1 2 5 4 6" xfId="6749" xr:uid="{00000000-0005-0000-0000-0000F21E0000}"/>
    <cellStyle name="Result 1 2 5 4 7" xfId="11404" xr:uid="{00000000-0005-0000-0000-0000F31E0000}"/>
    <cellStyle name="Result 1 2 5 5" xfId="677" xr:uid="{00000000-0005-0000-0000-0000F41E0000}"/>
    <cellStyle name="Result 1 2 5 5 2" xfId="1378" xr:uid="{00000000-0005-0000-0000-0000F51E0000}"/>
    <cellStyle name="Result 1 2 5 5 2 2" xfId="2893" xr:uid="{00000000-0005-0000-0000-0000F61E0000}"/>
    <cellStyle name="Result 1 2 5 5 2 2 2" xfId="9105" xr:uid="{00000000-0005-0000-0000-0000F71E0000}"/>
    <cellStyle name="Result 1 2 5 5 2 3" xfId="4461" xr:uid="{00000000-0005-0000-0000-0000F81E0000}"/>
    <cellStyle name="Result 1 2 5 5 2 3 2" xfId="10673" xr:uid="{00000000-0005-0000-0000-0000F91E0000}"/>
    <cellStyle name="Result 1 2 5 5 2 4" xfId="6048" xr:uid="{00000000-0005-0000-0000-0000FA1E0000}"/>
    <cellStyle name="Result 1 2 5 5 2 5" xfId="7590" xr:uid="{00000000-0005-0000-0000-0000FB1E0000}"/>
    <cellStyle name="Result 1 2 5 5 2 6" xfId="12245" xr:uid="{00000000-0005-0000-0000-0000FC1E0000}"/>
    <cellStyle name="Result 1 2 5 5 3" xfId="2718" xr:uid="{00000000-0005-0000-0000-0000FD1E0000}"/>
    <cellStyle name="Result 1 2 5 5 3 2" xfId="8930" xr:uid="{00000000-0005-0000-0000-0000FE1E0000}"/>
    <cellStyle name="Result 1 2 5 5 4" xfId="3760" xr:uid="{00000000-0005-0000-0000-0000FF1E0000}"/>
    <cellStyle name="Result 1 2 5 5 4 2" xfId="9972" xr:uid="{00000000-0005-0000-0000-0000001F0000}"/>
    <cellStyle name="Result 1 2 5 5 5" xfId="5347" xr:uid="{00000000-0005-0000-0000-0000011F0000}"/>
    <cellStyle name="Result 1 2 5 5 6" xfId="6889" xr:uid="{00000000-0005-0000-0000-0000021F0000}"/>
    <cellStyle name="Result 1 2 5 5 7" xfId="11544" xr:uid="{00000000-0005-0000-0000-0000031F0000}"/>
    <cellStyle name="Result 1 2 5 6" xfId="849" xr:uid="{00000000-0005-0000-0000-0000041F0000}"/>
    <cellStyle name="Result 1 2 5 6 2" xfId="2261" xr:uid="{00000000-0005-0000-0000-0000051F0000}"/>
    <cellStyle name="Result 1 2 5 6 2 2" xfId="8473" xr:uid="{00000000-0005-0000-0000-0000061F0000}"/>
    <cellStyle name="Result 1 2 5 6 3" xfId="3932" xr:uid="{00000000-0005-0000-0000-0000071F0000}"/>
    <cellStyle name="Result 1 2 5 6 3 2" xfId="10144" xr:uid="{00000000-0005-0000-0000-0000081F0000}"/>
    <cellStyle name="Result 1 2 5 6 4" xfId="5519" xr:uid="{00000000-0005-0000-0000-0000091F0000}"/>
    <cellStyle name="Result 1 2 5 6 5" xfId="7061" xr:uid="{00000000-0005-0000-0000-00000A1F0000}"/>
    <cellStyle name="Result 1 2 5 6 6" xfId="11716" xr:uid="{00000000-0005-0000-0000-00000B1F0000}"/>
    <cellStyle name="Result 1 2 5 7" xfId="1520" xr:uid="{00000000-0005-0000-0000-00000C1F0000}"/>
    <cellStyle name="Result 1 2 5 7 2" xfId="3008" xr:uid="{00000000-0005-0000-0000-00000D1F0000}"/>
    <cellStyle name="Result 1 2 5 7 2 2" xfId="9220" xr:uid="{00000000-0005-0000-0000-00000E1F0000}"/>
    <cellStyle name="Result 1 2 5 7 3" xfId="4603" xr:uid="{00000000-0005-0000-0000-00000F1F0000}"/>
    <cellStyle name="Result 1 2 5 7 3 2" xfId="10815" xr:uid="{00000000-0005-0000-0000-0000101F0000}"/>
    <cellStyle name="Result 1 2 5 7 4" xfId="6190" xr:uid="{00000000-0005-0000-0000-0000111F0000}"/>
    <cellStyle name="Result 1 2 5 7 5" xfId="7732" xr:uid="{00000000-0005-0000-0000-0000121F0000}"/>
    <cellStyle name="Result 1 2 5 8" xfId="2768" xr:uid="{00000000-0005-0000-0000-0000131F0000}"/>
    <cellStyle name="Result 1 2 5 8 2" xfId="8980" xr:uid="{00000000-0005-0000-0000-0000141F0000}"/>
    <cellStyle name="Result 1 2 5 9" xfId="3201" xr:uid="{00000000-0005-0000-0000-0000151F0000}"/>
    <cellStyle name="Result 1 2 5 9 2" xfId="9413" xr:uid="{00000000-0005-0000-0000-0000161F0000}"/>
    <cellStyle name="Result 1 2 6" xfId="269" xr:uid="{00000000-0005-0000-0000-0000171F0000}"/>
    <cellStyle name="Result 1 2 6 2" xfId="970" xr:uid="{00000000-0005-0000-0000-0000181F0000}"/>
    <cellStyle name="Result 1 2 6 2 2" xfId="2846" xr:uid="{00000000-0005-0000-0000-0000191F0000}"/>
    <cellStyle name="Result 1 2 6 2 2 2" xfId="9058" xr:uid="{00000000-0005-0000-0000-00001A1F0000}"/>
    <cellStyle name="Result 1 2 6 2 3" xfId="4053" xr:uid="{00000000-0005-0000-0000-00001B1F0000}"/>
    <cellStyle name="Result 1 2 6 2 3 2" xfId="10265" xr:uid="{00000000-0005-0000-0000-00001C1F0000}"/>
    <cellStyle name="Result 1 2 6 2 4" xfId="5640" xr:uid="{00000000-0005-0000-0000-00001D1F0000}"/>
    <cellStyle name="Result 1 2 6 2 5" xfId="7182" xr:uid="{00000000-0005-0000-0000-00001E1F0000}"/>
    <cellStyle name="Result 1 2 6 2 6" xfId="11837" xr:uid="{00000000-0005-0000-0000-00001F1F0000}"/>
    <cellStyle name="Result 1 2 6 3" xfId="1945" xr:uid="{00000000-0005-0000-0000-0000201F0000}"/>
    <cellStyle name="Result 1 2 6 3 2" xfId="8157" xr:uid="{00000000-0005-0000-0000-0000211F0000}"/>
    <cellStyle name="Result 1 2 6 4" xfId="3352" xr:uid="{00000000-0005-0000-0000-0000221F0000}"/>
    <cellStyle name="Result 1 2 6 4 2" xfId="9564" xr:uid="{00000000-0005-0000-0000-0000231F0000}"/>
    <cellStyle name="Result 1 2 6 5" xfId="4939" xr:uid="{00000000-0005-0000-0000-0000241F0000}"/>
    <cellStyle name="Result 1 2 6 6" xfId="6481" xr:uid="{00000000-0005-0000-0000-0000251F0000}"/>
    <cellStyle name="Result 1 2 6 7" xfId="11136" xr:uid="{00000000-0005-0000-0000-0000261F0000}"/>
    <cellStyle name="Result 1 2 7" xfId="357" xr:uid="{00000000-0005-0000-0000-0000271F0000}"/>
    <cellStyle name="Result 1 2 7 2" xfId="1058" xr:uid="{00000000-0005-0000-0000-0000281F0000}"/>
    <cellStyle name="Result 1 2 7 2 2" xfId="2884" xr:uid="{00000000-0005-0000-0000-0000291F0000}"/>
    <cellStyle name="Result 1 2 7 2 2 2" xfId="9096" xr:uid="{00000000-0005-0000-0000-00002A1F0000}"/>
    <cellStyle name="Result 1 2 7 2 3" xfId="4141" xr:uid="{00000000-0005-0000-0000-00002B1F0000}"/>
    <cellStyle name="Result 1 2 7 2 3 2" xfId="10353" xr:uid="{00000000-0005-0000-0000-00002C1F0000}"/>
    <cellStyle name="Result 1 2 7 2 4" xfId="5728" xr:uid="{00000000-0005-0000-0000-00002D1F0000}"/>
    <cellStyle name="Result 1 2 7 2 5" xfId="7270" xr:uid="{00000000-0005-0000-0000-00002E1F0000}"/>
    <cellStyle name="Result 1 2 7 2 6" xfId="11925" xr:uid="{00000000-0005-0000-0000-00002F1F0000}"/>
    <cellStyle name="Result 1 2 7 3" xfId="2372" xr:uid="{00000000-0005-0000-0000-0000301F0000}"/>
    <cellStyle name="Result 1 2 7 3 2" xfId="8584" xr:uid="{00000000-0005-0000-0000-0000311F0000}"/>
    <cellStyle name="Result 1 2 7 4" xfId="3440" xr:uid="{00000000-0005-0000-0000-0000321F0000}"/>
    <cellStyle name="Result 1 2 7 4 2" xfId="9652" xr:uid="{00000000-0005-0000-0000-0000331F0000}"/>
    <cellStyle name="Result 1 2 7 5" xfId="5027" xr:uid="{00000000-0005-0000-0000-0000341F0000}"/>
    <cellStyle name="Result 1 2 7 6" xfId="6569" xr:uid="{00000000-0005-0000-0000-0000351F0000}"/>
    <cellStyle name="Result 1 2 7 7" xfId="11224" xr:uid="{00000000-0005-0000-0000-0000361F0000}"/>
    <cellStyle name="Result 1 2 8" xfId="497" xr:uid="{00000000-0005-0000-0000-0000371F0000}"/>
    <cellStyle name="Result 1 2 8 2" xfId="1198" xr:uid="{00000000-0005-0000-0000-0000381F0000}"/>
    <cellStyle name="Result 1 2 8 2 2" xfId="2461" xr:uid="{00000000-0005-0000-0000-0000391F0000}"/>
    <cellStyle name="Result 1 2 8 2 2 2" xfId="8673" xr:uid="{00000000-0005-0000-0000-00003A1F0000}"/>
    <cellStyle name="Result 1 2 8 2 3" xfId="4281" xr:uid="{00000000-0005-0000-0000-00003B1F0000}"/>
    <cellStyle name="Result 1 2 8 2 3 2" xfId="10493" xr:uid="{00000000-0005-0000-0000-00003C1F0000}"/>
    <cellStyle name="Result 1 2 8 2 4" xfId="5868" xr:uid="{00000000-0005-0000-0000-00003D1F0000}"/>
    <cellStyle name="Result 1 2 8 2 5" xfId="7410" xr:uid="{00000000-0005-0000-0000-00003E1F0000}"/>
    <cellStyle name="Result 1 2 8 2 6" xfId="12065" xr:uid="{00000000-0005-0000-0000-00003F1F0000}"/>
    <cellStyle name="Result 1 2 8 3" xfId="2758" xr:uid="{00000000-0005-0000-0000-0000401F0000}"/>
    <cellStyle name="Result 1 2 8 3 2" xfId="8970" xr:uid="{00000000-0005-0000-0000-0000411F0000}"/>
    <cellStyle name="Result 1 2 8 4" xfId="3580" xr:uid="{00000000-0005-0000-0000-0000421F0000}"/>
    <cellStyle name="Result 1 2 8 4 2" xfId="9792" xr:uid="{00000000-0005-0000-0000-0000431F0000}"/>
    <cellStyle name="Result 1 2 8 5" xfId="5167" xr:uid="{00000000-0005-0000-0000-0000441F0000}"/>
    <cellStyle name="Result 1 2 8 6" xfId="6709" xr:uid="{00000000-0005-0000-0000-0000451F0000}"/>
    <cellStyle name="Result 1 2 8 7" xfId="11364" xr:uid="{00000000-0005-0000-0000-0000461F0000}"/>
    <cellStyle name="Result 1 2 9" xfId="637" xr:uid="{00000000-0005-0000-0000-0000471F0000}"/>
    <cellStyle name="Result 1 2 9 2" xfId="1338" xr:uid="{00000000-0005-0000-0000-0000481F0000}"/>
    <cellStyle name="Result 1 2 9 2 2" xfId="2515" xr:uid="{00000000-0005-0000-0000-0000491F0000}"/>
    <cellStyle name="Result 1 2 9 2 2 2" xfId="8727" xr:uid="{00000000-0005-0000-0000-00004A1F0000}"/>
    <cellStyle name="Result 1 2 9 2 3" xfId="4421" xr:uid="{00000000-0005-0000-0000-00004B1F0000}"/>
    <cellStyle name="Result 1 2 9 2 3 2" xfId="10633" xr:uid="{00000000-0005-0000-0000-00004C1F0000}"/>
    <cellStyle name="Result 1 2 9 2 4" xfId="6008" xr:uid="{00000000-0005-0000-0000-00004D1F0000}"/>
    <cellStyle name="Result 1 2 9 2 5" xfId="7550" xr:uid="{00000000-0005-0000-0000-00004E1F0000}"/>
    <cellStyle name="Result 1 2 9 2 6" xfId="12205" xr:uid="{00000000-0005-0000-0000-00004F1F0000}"/>
    <cellStyle name="Result 1 2 9 3" xfId="3011" xr:uid="{00000000-0005-0000-0000-0000501F0000}"/>
    <cellStyle name="Result 1 2 9 3 2" xfId="9223" xr:uid="{00000000-0005-0000-0000-0000511F0000}"/>
    <cellStyle name="Result 1 2 9 4" xfId="3720" xr:uid="{00000000-0005-0000-0000-0000521F0000}"/>
    <cellStyle name="Result 1 2 9 4 2" xfId="9932" xr:uid="{00000000-0005-0000-0000-0000531F0000}"/>
    <cellStyle name="Result 1 2 9 5" xfId="5307" xr:uid="{00000000-0005-0000-0000-0000541F0000}"/>
    <cellStyle name="Result 1 2 9 6" xfId="6849" xr:uid="{00000000-0005-0000-0000-0000551F0000}"/>
    <cellStyle name="Result 1 2 9 7" xfId="11504" xr:uid="{00000000-0005-0000-0000-0000561F0000}"/>
    <cellStyle name="Result 1 20" xfId="777" xr:uid="{00000000-0005-0000-0000-0000571F0000}"/>
    <cellStyle name="Result 1 20 2" xfId="3127" xr:uid="{00000000-0005-0000-0000-0000581F0000}"/>
    <cellStyle name="Result 1 20 2 2" xfId="9339" xr:uid="{00000000-0005-0000-0000-0000591F0000}"/>
    <cellStyle name="Result 1 20 3" xfId="3860" xr:uid="{00000000-0005-0000-0000-00005A1F0000}"/>
    <cellStyle name="Result 1 20 3 2" xfId="10072" xr:uid="{00000000-0005-0000-0000-00005B1F0000}"/>
    <cellStyle name="Result 1 20 4" xfId="5447" xr:uid="{00000000-0005-0000-0000-00005C1F0000}"/>
    <cellStyle name="Result 1 20 5" xfId="6989" xr:uid="{00000000-0005-0000-0000-00005D1F0000}"/>
    <cellStyle name="Result 1 20 6" xfId="11644" xr:uid="{00000000-0005-0000-0000-00005E1F0000}"/>
    <cellStyle name="Result 1 21" xfId="1478" xr:uid="{00000000-0005-0000-0000-00005F1F0000}"/>
    <cellStyle name="Result 1 21 2" xfId="2303" xr:uid="{00000000-0005-0000-0000-0000601F0000}"/>
    <cellStyle name="Result 1 21 2 2" xfId="8515" xr:uid="{00000000-0005-0000-0000-0000611F0000}"/>
    <cellStyle name="Result 1 21 3" xfId="4561" xr:uid="{00000000-0005-0000-0000-0000621F0000}"/>
    <cellStyle name="Result 1 21 3 2" xfId="10773" xr:uid="{00000000-0005-0000-0000-0000631F0000}"/>
    <cellStyle name="Result 1 21 4" xfId="6148" xr:uid="{00000000-0005-0000-0000-0000641F0000}"/>
    <cellStyle name="Result 1 21 5" xfId="7690" xr:uid="{00000000-0005-0000-0000-0000651F0000}"/>
    <cellStyle name="Result 1 21 6" xfId="12345" xr:uid="{00000000-0005-0000-0000-0000661F0000}"/>
    <cellStyle name="Result 1 22" xfId="2809" xr:uid="{00000000-0005-0000-0000-0000671F0000}"/>
    <cellStyle name="Result 1 22 2" xfId="9021" xr:uid="{00000000-0005-0000-0000-0000681F0000}"/>
    <cellStyle name="Result 1 22 3" xfId="12347" xr:uid="{00000000-0005-0000-0000-0000691F0000}"/>
    <cellStyle name="Result 1 23" xfId="3150" xr:uid="{00000000-0005-0000-0000-00006A1F0000}"/>
    <cellStyle name="Result 1 23 2" xfId="9362" xr:uid="{00000000-0005-0000-0000-00006B1F0000}"/>
    <cellStyle name="Result 1 24" xfId="4713" xr:uid="{00000000-0005-0000-0000-00006C1F0000}"/>
    <cellStyle name="Result 1 24 2" xfId="10913" xr:uid="{00000000-0005-0000-0000-00006D1F0000}"/>
    <cellStyle name="Result 1 25" xfId="68" xr:uid="{00000000-0005-0000-0000-00006E1F0000}"/>
    <cellStyle name="Result 1 26" xfId="69" xr:uid="{00000000-0005-0000-0000-00006F1F0000}"/>
    <cellStyle name="Result 1 27" xfId="6288" xr:uid="{00000000-0005-0000-0000-0000701F0000}"/>
    <cellStyle name="Result 1 28" xfId="10937" xr:uid="{00000000-0005-0000-0000-0000711F0000}"/>
    <cellStyle name="Result 1 3" xfId="42" xr:uid="{00000000-0005-0000-0000-0000721F0000}"/>
    <cellStyle name="Result 1 3 10" xfId="785" xr:uid="{00000000-0005-0000-0000-0000731F0000}"/>
    <cellStyle name="Result 1 3 10 2" xfId="2386" xr:uid="{00000000-0005-0000-0000-0000741F0000}"/>
    <cellStyle name="Result 1 3 10 2 2" xfId="8598" xr:uid="{00000000-0005-0000-0000-0000751F0000}"/>
    <cellStyle name="Result 1 3 10 3" xfId="3868" xr:uid="{00000000-0005-0000-0000-0000761F0000}"/>
    <cellStyle name="Result 1 3 10 3 2" xfId="10080" xr:uid="{00000000-0005-0000-0000-0000771F0000}"/>
    <cellStyle name="Result 1 3 10 4" xfId="5455" xr:uid="{00000000-0005-0000-0000-0000781F0000}"/>
    <cellStyle name="Result 1 3 10 5" xfId="6997" xr:uid="{00000000-0005-0000-0000-0000791F0000}"/>
    <cellStyle name="Result 1 3 10 6" xfId="11652" xr:uid="{00000000-0005-0000-0000-00007A1F0000}"/>
    <cellStyle name="Result 1 3 11" xfId="1482" xr:uid="{00000000-0005-0000-0000-00007B1F0000}"/>
    <cellStyle name="Result 1 3 11 2" xfId="2032" xr:uid="{00000000-0005-0000-0000-00007C1F0000}"/>
    <cellStyle name="Result 1 3 11 2 2" xfId="8244" xr:uid="{00000000-0005-0000-0000-00007D1F0000}"/>
    <cellStyle name="Result 1 3 11 3" xfId="4565" xr:uid="{00000000-0005-0000-0000-00007E1F0000}"/>
    <cellStyle name="Result 1 3 11 3 2" xfId="10777" xr:uid="{00000000-0005-0000-0000-00007F1F0000}"/>
    <cellStyle name="Result 1 3 11 4" xfId="6152" xr:uid="{00000000-0005-0000-0000-0000801F0000}"/>
    <cellStyle name="Result 1 3 11 5" xfId="7694" xr:uid="{00000000-0005-0000-0000-0000811F0000}"/>
    <cellStyle name="Result 1 3 12" xfId="2789" xr:uid="{00000000-0005-0000-0000-0000821F0000}"/>
    <cellStyle name="Result 1 3 12 2" xfId="9001" xr:uid="{00000000-0005-0000-0000-0000831F0000}"/>
    <cellStyle name="Result 1 3 13" xfId="3167" xr:uid="{00000000-0005-0000-0000-0000841F0000}"/>
    <cellStyle name="Result 1 3 13 2" xfId="9379" xr:uid="{00000000-0005-0000-0000-0000851F0000}"/>
    <cellStyle name="Result 1 3 14" xfId="4723" xr:uid="{00000000-0005-0000-0000-0000861F0000}"/>
    <cellStyle name="Result 1 3 14 2" xfId="10921" xr:uid="{00000000-0005-0000-0000-0000871F0000}"/>
    <cellStyle name="Result 1 3 15" xfId="78" xr:uid="{00000000-0005-0000-0000-0000881F0000}"/>
    <cellStyle name="Result 1 3 16" xfId="4754" xr:uid="{00000000-0005-0000-0000-0000891F0000}"/>
    <cellStyle name="Result 1 3 17" xfId="6296" xr:uid="{00000000-0005-0000-0000-00008A1F0000}"/>
    <cellStyle name="Result 1 3 18" xfId="10941" xr:uid="{00000000-0005-0000-0000-00008B1F0000}"/>
    <cellStyle name="Result 1 3 2" xfId="58" xr:uid="{00000000-0005-0000-0000-00008C1F0000}"/>
    <cellStyle name="Result 1 3 2 10" xfId="1749" xr:uid="{00000000-0005-0000-0000-00008D1F0000}"/>
    <cellStyle name="Result 1 3 2 10 2" xfId="7961" xr:uid="{00000000-0005-0000-0000-00008E1F0000}"/>
    <cellStyle name="Result 1 3 2 11" xfId="3183" xr:uid="{00000000-0005-0000-0000-00008F1F0000}"/>
    <cellStyle name="Result 1 3 2 11 2" xfId="9395" xr:uid="{00000000-0005-0000-0000-0000901F0000}"/>
    <cellStyle name="Result 1 3 2 12" xfId="97" xr:uid="{00000000-0005-0000-0000-0000911F0000}"/>
    <cellStyle name="Result 1 3 2 13" xfId="4770" xr:uid="{00000000-0005-0000-0000-0000921F0000}"/>
    <cellStyle name="Result 1 3 2 14" xfId="6312" xr:uid="{00000000-0005-0000-0000-0000931F0000}"/>
    <cellStyle name="Result 1 3 2 15" xfId="10953" xr:uid="{00000000-0005-0000-0000-0000941F0000}"/>
    <cellStyle name="Result 1 3 2 2" xfId="200" xr:uid="{00000000-0005-0000-0000-0000951F0000}"/>
    <cellStyle name="Result 1 3 2 2 10" xfId="4870" xr:uid="{00000000-0005-0000-0000-0000961F0000}"/>
    <cellStyle name="Result 1 3 2 2 11" xfId="6412" xr:uid="{00000000-0005-0000-0000-0000971F0000}"/>
    <cellStyle name="Result 1 3 2 2 12" xfId="11038" xr:uid="{00000000-0005-0000-0000-0000981F0000}"/>
    <cellStyle name="Result 1 3 2 2 2" xfId="340" xr:uid="{00000000-0005-0000-0000-0000991F0000}"/>
    <cellStyle name="Result 1 3 2 2 2 2" xfId="1041" xr:uid="{00000000-0005-0000-0000-00009A1F0000}"/>
    <cellStyle name="Result 1 3 2 2 2 2 2" xfId="2557" xr:uid="{00000000-0005-0000-0000-00009B1F0000}"/>
    <cellStyle name="Result 1 3 2 2 2 2 2 2" xfId="8769" xr:uid="{00000000-0005-0000-0000-00009C1F0000}"/>
    <cellStyle name="Result 1 3 2 2 2 2 3" xfId="4124" xr:uid="{00000000-0005-0000-0000-00009D1F0000}"/>
    <cellStyle name="Result 1 3 2 2 2 2 3 2" xfId="10336" xr:uid="{00000000-0005-0000-0000-00009E1F0000}"/>
    <cellStyle name="Result 1 3 2 2 2 2 4" xfId="5711" xr:uid="{00000000-0005-0000-0000-00009F1F0000}"/>
    <cellStyle name="Result 1 3 2 2 2 2 5" xfId="7253" xr:uid="{00000000-0005-0000-0000-0000A01F0000}"/>
    <cellStyle name="Result 1 3 2 2 2 2 6" xfId="11908" xr:uid="{00000000-0005-0000-0000-0000A11F0000}"/>
    <cellStyle name="Result 1 3 2 2 2 3" xfId="1668" xr:uid="{00000000-0005-0000-0000-0000A21F0000}"/>
    <cellStyle name="Result 1 3 2 2 2 3 2" xfId="7880" xr:uid="{00000000-0005-0000-0000-0000A31F0000}"/>
    <cellStyle name="Result 1 3 2 2 2 4" xfId="3423" xr:uid="{00000000-0005-0000-0000-0000A41F0000}"/>
    <cellStyle name="Result 1 3 2 2 2 4 2" xfId="9635" xr:uid="{00000000-0005-0000-0000-0000A51F0000}"/>
    <cellStyle name="Result 1 3 2 2 2 5" xfId="5010" xr:uid="{00000000-0005-0000-0000-0000A61F0000}"/>
    <cellStyle name="Result 1 3 2 2 2 6" xfId="6552" xr:uid="{00000000-0005-0000-0000-0000A71F0000}"/>
    <cellStyle name="Result 1 3 2 2 2 7" xfId="11207" xr:uid="{00000000-0005-0000-0000-0000A81F0000}"/>
    <cellStyle name="Result 1 3 2 2 3" xfId="481" xr:uid="{00000000-0005-0000-0000-0000A91F0000}"/>
    <cellStyle name="Result 1 3 2 2 3 2" xfId="1182" xr:uid="{00000000-0005-0000-0000-0000AA1F0000}"/>
    <cellStyle name="Result 1 3 2 2 3 2 2" xfId="2686" xr:uid="{00000000-0005-0000-0000-0000AB1F0000}"/>
    <cellStyle name="Result 1 3 2 2 3 2 2 2" xfId="8898" xr:uid="{00000000-0005-0000-0000-0000AC1F0000}"/>
    <cellStyle name="Result 1 3 2 2 3 2 3" xfId="4265" xr:uid="{00000000-0005-0000-0000-0000AD1F0000}"/>
    <cellStyle name="Result 1 3 2 2 3 2 3 2" xfId="10477" xr:uid="{00000000-0005-0000-0000-0000AE1F0000}"/>
    <cellStyle name="Result 1 3 2 2 3 2 4" xfId="5852" xr:uid="{00000000-0005-0000-0000-0000AF1F0000}"/>
    <cellStyle name="Result 1 3 2 2 3 2 5" xfId="7394" xr:uid="{00000000-0005-0000-0000-0000B01F0000}"/>
    <cellStyle name="Result 1 3 2 2 3 2 6" xfId="12049" xr:uid="{00000000-0005-0000-0000-0000B11F0000}"/>
    <cellStyle name="Result 1 3 2 2 3 3" xfId="2498" xr:uid="{00000000-0005-0000-0000-0000B21F0000}"/>
    <cellStyle name="Result 1 3 2 2 3 3 2" xfId="8710" xr:uid="{00000000-0005-0000-0000-0000B31F0000}"/>
    <cellStyle name="Result 1 3 2 2 3 4" xfId="3564" xr:uid="{00000000-0005-0000-0000-0000B41F0000}"/>
    <cellStyle name="Result 1 3 2 2 3 4 2" xfId="9776" xr:uid="{00000000-0005-0000-0000-0000B51F0000}"/>
    <cellStyle name="Result 1 3 2 2 3 5" xfId="5151" xr:uid="{00000000-0005-0000-0000-0000B61F0000}"/>
    <cellStyle name="Result 1 3 2 2 3 6" xfId="6693" xr:uid="{00000000-0005-0000-0000-0000B71F0000}"/>
    <cellStyle name="Result 1 3 2 2 3 7" xfId="11348" xr:uid="{00000000-0005-0000-0000-0000B81F0000}"/>
    <cellStyle name="Result 1 3 2 2 4" xfId="619" xr:uid="{00000000-0005-0000-0000-0000B91F0000}"/>
    <cellStyle name="Result 1 3 2 2 4 2" xfId="1320" xr:uid="{00000000-0005-0000-0000-0000BA1F0000}"/>
    <cellStyle name="Result 1 3 2 2 4 2 2" xfId="2476" xr:uid="{00000000-0005-0000-0000-0000BB1F0000}"/>
    <cellStyle name="Result 1 3 2 2 4 2 2 2" xfId="8688" xr:uid="{00000000-0005-0000-0000-0000BC1F0000}"/>
    <cellStyle name="Result 1 3 2 2 4 2 3" xfId="4403" xr:uid="{00000000-0005-0000-0000-0000BD1F0000}"/>
    <cellStyle name="Result 1 3 2 2 4 2 3 2" xfId="10615" xr:uid="{00000000-0005-0000-0000-0000BE1F0000}"/>
    <cellStyle name="Result 1 3 2 2 4 2 4" xfId="5990" xr:uid="{00000000-0005-0000-0000-0000BF1F0000}"/>
    <cellStyle name="Result 1 3 2 2 4 2 5" xfId="7532" xr:uid="{00000000-0005-0000-0000-0000C01F0000}"/>
    <cellStyle name="Result 1 3 2 2 4 2 6" xfId="12187" xr:uid="{00000000-0005-0000-0000-0000C11F0000}"/>
    <cellStyle name="Result 1 3 2 2 4 3" xfId="2775" xr:uid="{00000000-0005-0000-0000-0000C21F0000}"/>
    <cellStyle name="Result 1 3 2 2 4 3 2" xfId="8987" xr:uid="{00000000-0005-0000-0000-0000C31F0000}"/>
    <cellStyle name="Result 1 3 2 2 4 4" xfId="3702" xr:uid="{00000000-0005-0000-0000-0000C41F0000}"/>
    <cellStyle name="Result 1 3 2 2 4 4 2" xfId="9914" xr:uid="{00000000-0005-0000-0000-0000C51F0000}"/>
    <cellStyle name="Result 1 3 2 2 4 5" xfId="5289" xr:uid="{00000000-0005-0000-0000-0000C61F0000}"/>
    <cellStyle name="Result 1 3 2 2 4 6" xfId="6831" xr:uid="{00000000-0005-0000-0000-0000C71F0000}"/>
    <cellStyle name="Result 1 3 2 2 4 7" xfId="11486" xr:uid="{00000000-0005-0000-0000-0000C81F0000}"/>
    <cellStyle name="Result 1 3 2 2 5" xfId="759" xr:uid="{00000000-0005-0000-0000-0000C91F0000}"/>
    <cellStyle name="Result 1 3 2 2 5 2" xfId="1460" xr:uid="{00000000-0005-0000-0000-0000CA1F0000}"/>
    <cellStyle name="Result 1 3 2 2 5 2 2" xfId="2375" xr:uid="{00000000-0005-0000-0000-0000CB1F0000}"/>
    <cellStyle name="Result 1 3 2 2 5 2 2 2" xfId="8587" xr:uid="{00000000-0005-0000-0000-0000CC1F0000}"/>
    <cellStyle name="Result 1 3 2 2 5 2 3" xfId="4543" xr:uid="{00000000-0005-0000-0000-0000CD1F0000}"/>
    <cellStyle name="Result 1 3 2 2 5 2 3 2" xfId="10755" xr:uid="{00000000-0005-0000-0000-0000CE1F0000}"/>
    <cellStyle name="Result 1 3 2 2 5 2 4" xfId="6130" xr:uid="{00000000-0005-0000-0000-0000CF1F0000}"/>
    <cellStyle name="Result 1 3 2 2 5 2 5" xfId="7672" xr:uid="{00000000-0005-0000-0000-0000D01F0000}"/>
    <cellStyle name="Result 1 3 2 2 5 2 6" xfId="12327" xr:uid="{00000000-0005-0000-0000-0000D11F0000}"/>
    <cellStyle name="Result 1 3 2 2 5 3" xfId="2282" xr:uid="{00000000-0005-0000-0000-0000D21F0000}"/>
    <cellStyle name="Result 1 3 2 2 5 3 2" xfId="8494" xr:uid="{00000000-0005-0000-0000-0000D31F0000}"/>
    <cellStyle name="Result 1 3 2 2 5 4" xfId="3842" xr:uid="{00000000-0005-0000-0000-0000D41F0000}"/>
    <cellStyle name="Result 1 3 2 2 5 4 2" xfId="10054" xr:uid="{00000000-0005-0000-0000-0000D51F0000}"/>
    <cellStyle name="Result 1 3 2 2 5 5" xfId="5429" xr:uid="{00000000-0005-0000-0000-0000D61F0000}"/>
    <cellStyle name="Result 1 3 2 2 5 6" xfId="6971" xr:uid="{00000000-0005-0000-0000-0000D71F0000}"/>
    <cellStyle name="Result 1 3 2 2 5 7" xfId="11626" xr:uid="{00000000-0005-0000-0000-0000D81F0000}"/>
    <cellStyle name="Result 1 3 2 2 6" xfId="931" xr:uid="{00000000-0005-0000-0000-0000D91F0000}"/>
    <cellStyle name="Result 1 3 2 2 6 2" xfId="2609" xr:uid="{00000000-0005-0000-0000-0000DA1F0000}"/>
    <cellStyle name="Result 1 3 2 2 6 2 2" xfId="8821" xr:uid="{00000000-0005-0000-0000-0000DB1F0000}"/>
    <cellStyle name="Result 1 3 2 2 6 3" xfId="4014" xr:uid="{00000000-0005-0000-0000-0000DC1F0000}"/>
    <cellStyle name="Result 1 3 2 2 6 3 2" xfId="10226" xr:uid="{00000000-0005-0000-0000-0000DD1F0000}"/>
    <cellStyle name="Result 1 3 2 2 6 4" xfId="5601" xr:uid="{00000000-0005-0000-0000-0000DE1F0000}"/>
    <cellStyle name="Result 1 3 2 2 6 5" xfId="7143" xr:uid="{00000000-0005-0000-0000-0000DF1F0000}"/>
    <cellStyle name="Result 1 3 2 2 6 6" xfId="11798" xr:uid="{00000000-0005-0000-0000-0000E01F0000}"/>
    <cellStyle name="Result 1 3 2 2 7" xfId="1602" xr:uid="{00000000-0005-0000-0000-0000E11F0000}"/>
    <cellStyle name="Result 1 3 2 2 7 2" xfId="1792" xr:uid="{00000000-0005-0000-0000-0000E21F0000}"/>
    <cellStyle name="Result 1 3 2 2 7 2 2" xfId="8004" xr:uid="{00000000-0005-0000-0000-0000E31F0000}"/>
    <cellStyle name="Result 1 3 2 2 7 3" xfId="4685" xr:uid="{00000000-0005-0000-0000-0000E41F0000}"/>
    <cellStyle name="Result 1 3 2 2 7 3 2" xfId="10897" xr:uid="{00000000-0005-0000-0000-0000E51F0000}"/>
    <cellStyle name="Result 1 3 2 2 7 4" xfId="6272" xr:uid="{00000000-0005-0000-0000-0000E61F0000}"/>
    <cellStyle name="Result 1 3 2 2 7 5" xfId="7814" xr:uid="{00000000-0005-0000-0000-0000E71F0000}"/>
    <cellStyle name="Result 1 3 2 2 8" xfId="2938" xr:uid="{00000000-0005-0000-0000-0000E81F0000}"/>
    <cellStyle name="Result 1 3 2 2 8 2" xfId="9150" xr:uid="{00000000-0005-0000-0000-0000E91F0000}"/>
    <cellStyle name="Result 1 3 2 2 9" xfId="3283" xr:uid="{00000000-0005-0000-0000-0000EA1F0000}"/>
    <cellStyle name="Result 1 3 2 2 9 2" xfId="9495" xr:uid="{00000000-0005-0000-0000-0000EB1F0000}"/>
    <cellStyle name="Result 1 3 2 3" xfId="157" xr:uid="{00000000-0005-0000-0000-0000EC1F0000}"/>
    <cellStyle name="Result 1 3 2 3 10" xfId="4830" xr:uid="{00000000-0005-0000-0000-0000ED1F0000}"/>
    <cellStyle name="Result 1 3 2 3 11" xfId="6372" xr:uid="{00000000-0005-0000-0000-0000EE1F0000}"/>
    <cellStyle name="Result 1 3 2 3 12" xfId="11039" xr:uid="{00000000-0005-0000-0000-0000EF1F0000}"/>
    <cellStyle name="Result 1 3 2 3 2" xfId="243" xr:uid="{00000000-0005-0000-0000-0000F01F0000}"/>
    <cellStyle name="Result 1 3 2 3 2 2" xfId="828" xr:uid="{00000000-0005-0000-0000-0000F11F0000}"/>
    <cellStyle name="Result 1 3 2 3 2 2 2" xfId="1642" xr:uid="{00000000-0005-0000-0000-0000F21F0000}"/>
    <cellStyle name="Result 1 3 2 3 2 2 2 2" xfId="7854" xr:uid="{00000000-0005-0000-0000-0000F31F0000}"/>
    <cellStyle name="Result 1 3 2 3 2 2 3" xfId="3911" xr:uid="{00000000-0005-0000-0000-0000F41F0000}"/>
    <cellStyle name="Result 1 3 2 3 2 2 3 2" xfId="10123" xr:uid="{00000000-0005-0000-0000-0000F51F0000}"/>
    <cellStyle name="Result 1 3 2 3 2 2 4" xfId="5498" xr:uid="{00000000-0005-0000-0000-0000F61F0000}"/>
    <cellStyle name="Result 1 3 2 3 2 2 5" xfId="7040" xr:uid="{00000000-0005-0000-0000-0000F71F0000}"/>
    <cellStyle name="Result 1 3 2 3 2 2 6" xfId="11695" xr:uid="{00000000-0005-0000-0000-0000F81F0000}"/>
    <cellStyle name="Result 1 3 2 3 2 3" xfId="2154" xr:uid="{00000000-0005-0000-0000-0000F91F0000}"/>
    <cellStyle name="Result 1 3 2 3 2 3 2" xfId="8366" xr:uid="{00000000-0005-0000-0000-0000FA1F0000}"/>
    <cellStyle name="Result 1 3 2 3 2 4" xfId="3326" xr:uid="{00000000-0005-0000-0000-0000FB1F0000}"/>
    <cellStyle name="Result 1 3 2 3 2 4 2" xfId="9538" xr:uid="{00000000-0005-0000-0000-0000FC1F0000}"/>
    <cellStyle name="Result 1 3 2 3 2 5" xfId="4913" xr:uid="{00000000-0005-0000-0000-0000FD1F0000}"/>
    <cellStyle name="Result 1 3 2 3 2 6" xfId="6455" xr:uid="{00000000-0005-0000-0000-0000FE1F0000}"/>
    <cellStyle name="Result 1 3 2 3 2 7" xfId="11096" xr:uid="{00000000-0005-0000-0000-0000FF1F0000}"/>
    <cellStyle name="Result 1 3 2 3 3" xfId="441" xr:uid="{00000000-0005-0000-0000-000000200000}"/>
    <cellStyle name="Result 1 3 2 3 3 2" xfId="1142" xr:uid="{00000000-0005-0000-0000-000001200000}"/>
    <cellStyle name="Result 1 3 2 3 3 2 2" xfId="1685" xr:uid="{00000000-0005-0000-0000-000002200000}"/>
    <cellStyle name="Result 1 3 2 3 3 2 2 2" xfId="7897" xr:uid="{00000000-0005-0000-0000-000003200000}"/>
    <cellStyle name="Result 1 3 2 3 3 2 3" xfId="4225" xr:uid="{00000000-0005-0000-0000-000004200000}"/>
    <cellStyle name="Result 1 3 2 3 3 2 3 2" xfId="10437" xr:uid="{00000000-0005-0000-0000-000005200000}"/>
    <cellStyle name="Result 1 3 2 3 3 2 4" xfId="5812" xr:uid="{00000000-0005-0000-0000-000006200000}"/>
    <cellStyle name="Result 1 3 2 3 3 2 5" xfId="7354" xr:uid="{00000000-0005-0000-0000-000007200000}"/>
    <cellStyle name="Result 1 3 2 3 3 2 6" xfId="12009" xr:uid="{00000000-0005-0000-0000-000008200000}"/>
    <cellStyle name="Result 1 3 2 3 3 3" xfId="2859" xr:uid="{00000000-0005-0000-0000-000009200000}"/>
    <cellStyle name="Result 1 3 2 3 3 3 2" xfId="9071" xr:uid="{00000000-0005-0000-0000-00000A200000}"/>
    <cellStyle name="Result 1 3 2 3 3 4" xfId="3524" xr:uid="{00000000-0005-0000-0000-00000B200000}"/>
    <cellStyle name="Result 1 3 2 3 3 4 2" xfId="9736" xr:uid="{00000000-0005-0000-0000-00000C200000}"/>
    <cellStyle name="Result 1 3 2 3 3 5" xfId="5111" xr:uid="{00000000-0005-0000-0000-00000D200000}"/>
    <cellStyle name="Result 1 3 2 3 3 6" xfId="6653" xr:uid="{00000000-0005-0000-0000-00000E200000}"/>
    <cellStyle name="Result 1 3 2 3 3 7" xfId="11308" xr:uid="{00000000-0005-0000-0000-00000F200000}"/>
    <cellStyle name="Result 1 3 2 3 4" xfId="579" xr:uid="{00000000-0005-0000-0000-000010200000}"/>
    <cellStyle name="Result 1 3 2 3 4 2" xfId="1280" xr:uid="{00000000-0005-0000-0000-000011200000}"/>
    <cellStyle name="Result 1 3 2 3 4 2 2" xfId="2703" xr:uid="{00000000-0005-0000-0000-000012200000}"/>
    <cellStyle name="Result 1 3 2 3 4 2 2 2" xfId="8915" xr:uid="{00000000-0005-0000-0000-000013200000}"/>
    <cellStyle name="Result 1 3 2 3 4 2 3" xfId="4363" xr:uid="{00000000-0005-0000-0000-000014200000}"/>
    <cellStyle name="Result 1 3 2 3 4 2 3 2" xfId="10575" xr:uid="{00000000-0005-0000-0000-000015200000}"/>
    <cellStyle name="Result 1 3 2 3 4 2 4" xfId="5950" xr:uid="{00000000-0005-0000-0000-000016200000}"/>
    <cellStyle name="Result 1 3 2 3 4 2 5" xfId="7492" xr:uid="{00000000-0005-0000-0000-000017200000}"/>
    <cellStyle name="Result 1 3 2 3 4 2 6" xfId="12147" xr:uid="{00000000-0005-0000-0000-000018200000}"/>
    <cellStyle name="Result 1 3 2 3 4 3" xfId="1935" xr:uid="{00000000-0005-0000-0000-000019200000}"/>
    <cellStyle name="Result 1 3 2 3 4 3 2" xfId="8147" xr:uid="{00000000-0005-0000-0000-00001A200000}"/>
    <cellStyle name="Result 1 3 2 3 4 4" xfId="3662" xr:uid="{00000000-0005-0000-0000-00001B200000}"/>
    <cellStyle name="Result 1 3 2 3 4 4 2" xfId="9874" xr:uid="{00000000-0005-0000-0000-00001C200000}"/>
    <cellStyle name="Result 1 3 2 3 4 5" xfId="5249" xr:uid="{00000000-0005-0000-0000-00001D200000}"/>
    <cellStyle name="Result 1 3 2 3 4 6" xfId="6791" xr:uid="{00000000-0005-0000-0000-00001E200000}"/>
    <cellStyle name="Result 1 3 2 3 4 7" xfId="11446" xr:uid="{00000000-0005-0000-0000-00001F200000}"/>
    <cellStyle name="Result 1 3 2 3 5" xfId="719" xr:uid="{00000000-0005-0000-0000-000020200000}"/>
    <cellStyle name="Result 1 3 2 3 5 2" xfId="1420" xr:uid="{00000000-0005-0000-0000-000021200000}"/>
    <cellStyle name="Result 1 3 2 3 5 2 2" xfId="2350" xr:uid="{00000000-0005-0000-0000-000022200000}"/>
    <cellStyle name="Result 1 3 2 3 5 2 2 2" xfId="8562" xr:uid="{00000000-0005-0000-0000-000023200000}"/>
    <cellStyle name="Result 1 3 2 3 5 2 3" xfId="4503" xr:uid="{00000000-0005-0000-0000-000024200000}"/>
    <cellStyle name="Result 1 3 2 3 5 2 3 2" xfId="10715" xr:uid="{00000000-0005-0000-0000-000025200000}"/>
    <cellStyle name="Result 1 3 2 3 5 2 4" xfId="6090" xr:uid="{00000000-0005-0000-0000-000026200000}"/>
    <cellStyle name="Result 1 3 2 3 5 2 5" xfId="7632" xr:uid="{00000000-0005-0000-0000-000027200000}"/>
    <cellStyle name="Result 1 3 2 3 5 2 6" xfId="12287" xr:uid="{00000000-0005-0000-0000-000028200000}"/>
    <cellStyle name="Result 1 3 2 3 5 3" xfId="2186" xr:uid="{00000000-0005-0000-0000-000029200000}"/>
    <cellStyle name="Result 1 3 2 3 5 3 2" xfId="8398" xr:uid="{00000000-0005-0000-0000-00002A200000}"/>
    <cellStyle name="Result 1 3 2 3 5 4" xfId="3802" xr:uid="{00000000-0005-0000-0000-00002B200000}"/>
    <cellStyle name="Result 1 3 2 3 5 4 2" xfId="10014" xr:uid="{00000000-0005-0000-0000-00002C200000}"/>
    <cellStyle name="Result 1 3 2 3 5 5" xfId="5389" xr:uid="{00000000-0005-0000-0000-00002D200000}"/>
    <cellStyle name="Result 1 3 2 3 5 6" xfId="6931" xr:uid="{00000000-0005-0000-0000-00002E200000}"/>
    <cellStyle name="Result 1 3 2 3 5 7" xfId="11586" xr:uid="{00000000-0005-0000-0000-00002F200000}"/>
    <cellStyle name="Result 1 3 2 3 6" xfId="891" xr:uid="{00000000-0005-0000-0000-000030200000}"/>
    <cellStyle name="Result 1 3 2 3 6 2" xfId="2985" xr:uid="{00000000-0005-0000-0000-000031200000}"/>
    <cellStyle name="Result 1 3 2 3 6 2 2" xfId="9197" xr:uid="{00000000-0005-0000-0000-000032200000}"/>
    <cellStyle name="Result 1 3 2 3 6 3" xfId="3974" xr:uid="{00000000-0005-0000-0000-000033200000}"/>
    <cellStyle name="Result 1 3 2 3 6 3 2" xfId="10186" xr:uid="{00000000-0005-0000-0000-000034200000}"/>
    <cellStyle name="Result 1 3 2 3 6 4" xfId="5561" xr:uid="{00000000-0005-0000-0000-000035200000}"/>
    <cellStyle name="Result 1 3 2 3 6 5" xfId="7103" xr:uid="{00000000-0005-0000-0000-000036200000}"/>
    <cellStyle name="Result 1 3 2 3 6 6" xfId="11758" xr:uid="{00000000-0005-0000-0000-000037200000}"/>
    <cellStyle name="Result 1 3 2 3 7" xfId="1562" xr:uid="{00000000-0005-0000-0000-000038200000}"/>
    <cellStyle name="Result 1 3 2 3 7 2" xfId="2967" xr:uid="{00000000-0005-0000-0000-000039200000}"/>
    <cellStyle name="Result 1 3 2 3 7 2 2" xfId="9179" xr:uid="{00000000-0005-0000-0000-00003A200000}"/>
    <cellStyle name="Result 1 3 2 3 7 3" xfId="4645" xr:uid="{00000000-0005-0000-0000-00003B200000}"/>
    <cellStyle name="Result 1 3 2 3 7 3 2" xfId="10857" xr:uid="{00000000-0005-0000-0000-00003C200000}"/>
    <cellStyle name="Result 1 3 2 3 7 4" xfId="6232" xr:uid="{00000000-0005-0000-0000-00003D200000}"/>
    <cellStyle name="Result 1 3 2 3 7 5" xfId="7774" xr:uid="{00000000-0005-0000-0000-00003E200000}"/>
    <cellStyle name="Result 1 3 2 3 8" xfId="2240" xr:uid="{00000000-0005-0000-0000-00003F200000}"/>
    <cellStyle name="Result 1 3 2 3 8 2" xfId="8452" xr:uid="{00000000-0005-0000-0000-000040200000}"/>
    <cellStyle name="Result 1 3 2 3 9" xfId="3243" xr:uid="{00000000-0005-0000-0000-000041200000}"/>
    <cellStyle name="Result 1 3 2 3 9 2" xfId="9455" xr:uid="{00000000-0005-0000-0000-000042200000}"/>
    <cellStyle name="Result 1 3 2 4" xfId="254" xr:uid="{00000000-0005-0000-0000-000043200000}"/>
    <cellStyle name="Result 1 3 2 4 2" xfId="955" xr:uid="{00000000-0005-0000-0000-000044200000}"/>
    <cellStyle name="Result 1 3 2 4 2 2" xfId="1726" xr:uid="{00000000-0005-0000-0000-000045200000}"/>
    <cellStyle name="Result 1 3 2 4 2 2 2" xfId="7938" xr:uid="{00000000-0005-0000-0000-000046200000}"/>
    <cellStyle name="Result 1 3 2 4 2 3" xfId="4038" xr:uid="{00000000-0005-0000-0000-000047200000}"/>
    <cellStyle name="Result 1 3 2 4 2 3 2" xfId="10250" xr:uid="{00000000-0005-0000-0000-000048200000}"/>
    <cellStyle name="Result 1 3 2 4 2 4" xfId="5625" xr:uid="{00000000-0005-0000-0000-000049200000}"/>
    <cellStyle name="Result 1 3 2 4 2 5" xfId="7167" xr:uid="{00000000-0005-0000-0000-00004A200000}"/>
    <cellStyle name="Result 1 3 2 4 2 6" xfId="11822" xr:uid="{00000000-0005-0000-0000-00004B200000}"/>
    <cellStyle name="Result 1 3 2 4 3" xfId="2193" xr:uid="{00000000-0005-0000-0000-00004C200000}"/>
    <cellStyle name="Result 1 3 2 4 3 2" xfId="8405" xr:uid="{00000000-0005-0000-0000-00004D200000}"/>
    <cellStyle name="Result 1 3 2 4 4" xfId="3337" xr:uid="{00000000-0005-0000-0000-00004E200000}"/>
    <cellStyle name="Result 1 3 2 4 4 2" xfId="9549" xr:uid="{00000000-0005-0000-0000-00004F200000}"/>
    <cellStyle name="Result 1 3 2 4 5" xfId="4924" xr:uid="{00000000-0005-0000-0000-000050200000}"/>
    <cellStyle name="Result 1 3 2 4 6" xfId="6466" xr:uid="{00000000-0005-0000-0000-000051200000}"/>
    <cellStyle name="Result 1 3 2 4 7" xfId="11121" xr:uid="{00000000-0005-0000-0000-000052200000}"/>
    <cellStyle name="Result 1 3 2 5" xfId="381" xr:uid="{00000000-0005-0000-0000-000053200000}"/>
    <cellStyle name="Result 1 3 2 5 2" xfId="1082" xr:uid="{00000000-0005-0000-0000-000054200000}"/>
    <cellStyle name="Result 1 3 2 5 2 2" xfId="2119" xr:uid="{00000000-0005-0000-0000-000055200000}"/>
    <cellStyle name="Result 1 3 2 5 2 2 2" xfId="8331" xr:uid="{00000000-0005-0000-0000-000056200000}"/>
    <cellStyle name="Result 1 3 2 5 2 3" xfId="4165" xr:uid="{00000000-0005-0000-0000-000057200000}"/>
    <cellStyle name="Result 1 3 2 5 2 3 2" xfId="10377" xr:uid="{00000000-0005-0000-0000-000058200000}"/>
    <cellStyle name="Result 1 3 2 5 2 4" xfId="5752" xr:uid="{00000000-0005-0000-0000-000059200000}"/>
    <cellStyle name="Result 1 3 2 5 2 5" xfId="7294" xr:uid="{00000000-0005-0000-0000-00005A200000}"/>
    <cellStyle name="Result 1 3 2 5 2 6" xfId="11949" xr:uid="{00000000-0005-0000-0000-00005B200000}"/>
    <cellStyle name="Result 1 3 2 5 3" xfId="1722" xr:uid="{00000000-0005-0000-0000-00005C200000}"/>
    <cellStyle name="Result 1 3 2 5 3 2" xfId="7934" xr:uid="{00000000-0005-0000-0000-00005D200000}"/>
    <cellStyle name="Result 1 3 2 5 4" xfId="3464" xr:uid="{00000000-0005-0000-0000-00005E200000}"/>
    <cellStyle name="Result 1 3 2 5 4 2" xfId="9676" xr:uid="{00000000-0005-0000-0000-00005F200000}"/>
    <cellStyle name="Result 1 3 2 5 5" xfId="5051" xr:uid="{00000000-0005-0000-0000-000060200000}"/>
    <cellStyle name="Result 1 3 2 5 6" xfId="6593" xr:uid="{00000000-0005-0000-0000-000061200000}"/>
    <cellStyle name="Result 1 3 2 5 7" xfId="11248" xr:uid="{00000000-0005-0000-0000-000062200000}"/>
    <cellStyle name="Result 1 3 2 6" xfId="519" xr:uid="{00000000-0005-0000-0000-000063200000}"/>
    <cellStyle name="Result 1 3 2 6 2" xfId="1220" xr:uid="{00000000-0005-0000-0000-000064200000}"/>
    <cellStyle name="Result 1 3 2 6 2 2" xfId="3039" xr:uid="{00000000-0005-0000-0000-000065200000}"/>
    <cellStyle name="Result 1 3 2 6 2 2 2" xfId="9251" xr:uid="{00000000-0005-0000-0000-000066200000}"/>
    <cellStyle name="Result 1 3 2 6 2 3" xfId="4303" xr:uid="{00000000-0005-0000-0000-000067200000}"/>
    <cellStyle name="Result 1 3 2 6 2 3 2" xfId="10515" xr:uid="{00000000-0005-0000-0000-000068200000}"/>
    <cellStyle name="Result 1 3 2 6 2 4" xfId="5890" xr:uid="{00000000-0005-0000-0000-000069200000}"/>
    <cellStyle name="Result 1 3 2 6 2 5" xfId="7432" xr:uid="{00000000-0005-0000-0000-00006A200000}"/>
    <cellStyle name="Result 1 3 2 6 2 6" xfId="12087" xr:uid="{00000000-0005-0000-0000-00006B200000}"/>
    <cellStyle name="Result 1 3 2 6 3" xfId="2171" xr:uid="{00000000-0005-0000-0000-00006C200000}"/>
    <cellStyle name="Result 1 3 2 6 3 2" xfId="8383" xr:uid="{00000000-0005-0000-0000-00006D200000}"/>
    <cellStyle name="Result 1 3 2 6 4" xfId="3602" xr:uid="{00000000-0005-0000-0000-00006E200000}"/>
    <cellStyle name="Result 1 3 2 6 4 2" xfId="9814" xr:uid="{00000000-0005-0000-0000-00006F200000}"/>
    <cellStyle name="Result 1 3 2 6 5" xfId="5189" xr:uid="{00000000-0005-0000-0000-000070200000}"/>
    <cellStyle name="Result 1 3 2 6 6" xfId="6731" xr:uid="{00000000-0005-0000-0000-000071200000}"/>
    <cellStyle name="Result 1 3 2 6 7" xfId="11386" xr:uid="{00000000-0005-0000-0000-000072200000}"/>
    <cellStyle name="Result 1 3 2 7" xfId="659" xr:uid="{00000000-0005-0000-0000-000073200000}"/>
    <cellStyle name="Result 1 3 2 7 2" xfId="1360" xr:uid="{00000000-0005-0000-0000-000074200000}"/>
    <cellStyle name="Result 1 3 2 7 2 2" xfId="1874" xr:uid="{00000000-0005-0000-0000-000075200000}"/>
    <cellStyle name="Result 1 3 2 7 2 2 2" xfId="8086" xr:uid="{00000000-0005-0000-0000-000076200000}"/>
    <cellStyle name="Result 1 3 2 7 2 3" xfId="4443" xr:uid="{00000000-0005-0000-0000-000077200000}"/>
    <cellStyle name="Result 1 3 2 7 2 3 2" xfId="10655" xr:uid="{00000000-0005-0000-0000-000078200000}"/>
    <cellStyle name="Result 1 3 2 7 2 4" xfId="6030" xr:uid="{00000000-0005-0000-0000-000079200000}"/>
    <cellStyle name="Result 1 3 2 7 2 5" xfId="7572" xr:uid="{00000000-0005-0000-0000-00007A200000}"/>
    <cellStyle name="Result 1 3 2 7 2 6" xfId="12227" xr:uid="{00000000-0005-0000-0000-00007B200000}"/>
    <cellStyle name="Result 1 3 2 7 3" xfId="1805" xr:uid="{00000000-0005-0000-0000-00007C200000}"/>
    <cellStyle name="Result 1 3 2 7 3 2" xfId="8017" xr:uid="{00000000-0005-0000-0000-00007D200000}"/>
    <cellStyle name="Result 1 3 2 7 4" xfId="3742" xr:uid="{00000000-0005-0000-0000-00007E200000}"/>
    <cellStyle name="Result 1 3 2 7 4 2" xfId="9954" xr:uid="{00000000-0005-0000-0000-00007F200000}"/>
    <cellStyle name="Result 1 3 2 7 5" xfId="5329" xr:uid="{00000000-0005-0000-0000-000080200000}"/>
    <cellStyle name="Result 1 3 2 7 6" xfId="6871" xr:uid="{00000000-0005-0000-0000-000081200000}"/>
    <cellStyle name="Result 1 3 2 7 7" xfId="11526" xr:uid="{00000000-0005-0000-0000-000082200000}"/>
    <cellStyle name="Result 1 3 2 8" xfId="831" xr:uid="{00000000-0005-0000-0000-000083200000}"/>
    <cellStyle name="Result 1 3 2 8 2" xfId="1639" xr:uid="{00000000-0005-0000-0000-000084200000}"/>
    <cellStyle name="Result 1 3 2 8 2 2" xfId="7851" xr:uid="{00000000-0005-0000-0000-000085200000}"/>
    <cellStyle name="Result 1 3 2 8 3" xfId="3914" xr:uid="{00000000-0005-0000-0000-000086200000}"/>
    <cellStyle name="Result 1 3 2 8 3 2" xfId="10126" xr:uid="{00000000-0005-0000-0000-000087200000}"/>
    <cellStyle name="Result 1 3 2 8 4" xfId="5501" xr:uid="{00000000-0005-0000-0000-000088200000}"/>
    <cellStyle name="Result 1 3 2 8 5" xfId="7043" xr:uid="{00000000-0005-0000-0000-000089200000}"/>
    <cellStyle name="Result 1 3 2 8 6" xfId="11698" xr:uid="{00000000-0005-0000-0000-00008A200000}"/>
    <cellStyle name="Result 1 3 2 9" xfId="1502" xr:uid="{00000000-0005-0000-0000-00008B200000}"/>
    <cellStyle name="Result 1 3 2 9 2" xfId="2087" xr:uid="{00000000-0005-0000-0000-00008C200000}"/>
    <cellStyle name="Result 1 3 2 9 2 2" xfId="8299" xr:uid="{00000000-0005-0000-0000-00008D200000}"/>
    <cellStyle name="Result 1 3 2 9 3" xfId="4585" xr:uid="{00000000-0005-0000-0000-00008E200000}"/>
    <cellStyle name="Result 1 3 2 9 3 2" xfId="10797" xr:uid="{00000000-0005-0000-0000-00008F200000}"/>
    <cellStyle name="Result 1 3 2 9 4" xfId="6172" xr:uid="{00000000-0005-0000-0000-000090200000}"/>
    <cellStyle name="Result 1 3 2 9 5" xfId="7714" xr:uid="{00000000-0005-0000-0000-000091200000}"/>
    <cellStyle name="Result 1 3 3" xfId="137" xr:uid="{00000000-0005-0000-0000-000092200000}"/>
    <cellStyle name="Result 1 3 3 10" xfId="4810" xr:uid="{00000000-0005-0000-0000-000093200000}"/>
    <cellStyle name="Result 1 3 3 11" xfId="6352" xr:uid="{00000000-0005-0000-0000-000094200000}"/>
    <cellStyle name="Result 1 3 3 12" xfId="10967" xr:uid="{00000000-0005-0000-0000-000095200000}"/>
    <cellStyle name="Result 1 3 3 2" xfId="319" xr:uid="{00000000-0005-0000-0000-000096200000}"/>
    <cellStyle name="Result 1 3 3 2 2" xfId="1020" xr:uid="{00000000-0005-0000-0000-000097200000}"/>
    <cellStyle name="Result 1 3 3 2 2 2" xfId="1820" xr:uid="{00000000-0005-0000-0000-000098200000}"/>
    <cellStyle name="Result 1 3 3 2 2 2 2" xfId="8032" xr:uid="{00000000-0005-0000-0000-000099200000}"/>
    <cellStyle name="Result 1 3 3 2 2 3" xfId="4103" xr:uid="{00000000-0005-0000-0000-00009A200000}"/>
    <cellStyle name="Result 1 3 3 2 2 3 2" xfId="10315" xr:uid="{00000000-0005-0000-0000-00009B200000}"/>
    <cellStyle name="Result 1 3 3 2 2 4" xfId="5690" xr:uid="{00000000-0005-0000-0000-00009C200000}"/>
    <cellStyle name="Result 1 3 3 2 2 5" xfId="7232" xr:uid="{00000000-0005-0000-0000-00009D200000}"/>
    <cellStyle name="Result 1 3 3 2 2 6" xfId="11887" xr:uid="{00000000-0005-0000-0000-00009E200000}"/>
    <cellStyle name="Result 1 3 3 2 3" xfId="2843" xr:uid="{00000000-0005-0000-0000-00009F200000}"/>
    <cellStyle name="Result 1 3 3 2 3 2" xfId="9055" xr:uid="{00000000-0005-0000-0000-0000A0200000}"/>
    <cellStyle name="Result 1 3 3 2 4" xfId="3402" xr:uid="{00000000-0005-0000-0000-0000A1200000}"/>
    <cellStyle name="Result 1 3 3 2 4 2" xfId="9614" xr:uid="{00000000-0005-0000-0000-0000A2200000}"/>
    <cellStyle name="Result 1 3 3 2 5" xfId="4989" xr:uid="{00000000-0005-0000-0000-0000A3200000}"/>
    <cellStyle name="Result 1 3 3 2 6" xfId="6531" xr:uid="{00000000-0005-0000-0000-0000A4200000}"/>
    <cellStyle name="Result 1 3 3 2 7" xfId="11186" xr:uid="{00000000-0005-0000-0000-0000A5200000}"/>
    <cellStyle name="Result 1 3 3 3" xfId="421" xr:uid="{00000000-0005-0000-0000-0000A6200000}"/>
    <cellStyle name="Result 1 3 3 3 2" xfId="1122" xr:uid="{00000000-0005-0000-0000-0000A7200000}"/>
    <cellStyle name="Result 1 3 3 3 2 2" xfId="2981" xr:uid="{00000000-0005-0000-0000-0000A8200000}"/>
    <cellStyle name="Result 1 3 3 3 2 2 2" xfId="9193" xr:uid="{00000000-0005-0000-0000-0000A9200000}"/>
    <cellStyle name="Result 1 3 3 3 2 3" xfId="4205" xr:uid="{00000000-0005-0000-0000-0000AA200000}"/>
    <cellStyle name="Result 1 3 3 3 2 3 2" xfId="10417" xr:uid="{00000000-0005-0000-0000-0000AB200000}"/>
    <cellStyle name="Result 1 3 3 3 2 4" xfId="5792" xr:uid="{00000000-0005-0000-0000-0000AC200000}"/>
    <cellStyle name="Result 1 3 3 3 2 5" xfId="7334" xr:uid="{00000000-0005-0000-0000-0000AD200000}"/>
    <cellStyle name="Result 1 3 3 3 2 6" xfId="11989" xr:uid="{00000000-0005-0000-0000-0000AE200000}"/>
    <cellStyle name="Result 1 3 3 3 3" xfId="2075" xr:uid="{00000000-0005-0000-0000-0000AF200000}"/>
    <cellStyle name="Result 1 3 3 3 3 2" xfId="8287" xr:uid="{00000000-0005-0000-0000-0000B0200000}"/>
    <cellStyle name="Result 1 3 3 3 4" xfId="3504" xr:uid="{00000000-0005-0000-0000-0000B1200000}"/>
    <cellStyle name="Result 1 3 3 3 4 2" xfId="9716" xr:uid="{00000000-0005-0000-0000-0000B2200000}"/>
    <cellStyle name="Result 1 3 3 3 5" xfId="5091" xr:uid="{00000000-0005-0000-0000-0000B3200000}"/>
    <cellStyle name="Result 1 3 3 3 6" xfId="6633" xr:uid="{00000000-0005-0000-0000-0000B4200000}"/>
    <cellStyle name="Result 1 3 3 3 7" xfId="11288" xr:uid="{00000000-0005-0000-0000-0000B5200000}"/>
    <cellStyle name="Result 1 3 3 4" xfId="559" xr:uid="{00000000-0005-0000-0000-0000B6200000}"/>
    <cellStyle name="Result 1 3 3 4 2" xfId="1260" xr:uid="{00000000-0005-0000-0000-0000B7200000}"/>
    <cellStyle name="Result 1 3 3 4 2 2" xfId="1999" xr:uid="{00000000-0005-0000-0000-0000B8200000}"/>
    <cellStyle name="Result 1 3 3 4 2 2 2" xfId="8211" xr:uid="{00000000-0005-0000-0000-0000B9200000}"/>
    <cellStyle name="Result 1 3 3 4 2 3" xfId="4343" xr:uid="{00000000-0005-0000-0000-0000BA200000}"/>
    <cellStyle name="Result 1 3 3 4 2 3 2" xfId="10555" xr:uid="{00000000-0005-0000-0000-0000BB200000}"/>
    <cellStyle name="Result 1 3 3 4 2 4" xfId="5930" xr:uid="{00000000-0005-0000-0000-0000BC200000}"/>
    <cellStyle name="Result 1 3 3 4 2 5" xfId="7472" xr:uid="{00000000-0005-0000-0000-0000BD200000}"/>
    <cellStyle name="Result 1 3 3 4 2 6" xfId="12127" xr:uid="{00000000-0005-0000-0000-0000BE200000}"/>
    <cellStyle name="Result 1 3 3 4 3" xfId="3013" xr:uid="{00000000-0005-0000-0000-0000BF200000}"/>
    <cellStyle name="Result 1 3 3 4 3 2" xfId="9225" xr:uid="{00000000-0005-0000-0000-0000C0200000}"/>
    <cellStyle name="Result 1 3 3 4 4" xfId="3642" xr:uid="{00000000-0005-0000-0000-0000C1200000}"/>
    <cellStyle name="Result 1 3 3 4 4 2" xfId="9854" xr:uid="{00000000-0005-0000-0000-0000C2200000}"/>
    <cellStyle name="Result 1 3 3 4 5" xfId="5229" xr:uid="{00000000-0005-0000-0000-0000C3200000}"/>
    <cellStyle name="Result 1 3 3 4 6" xfId="6771" xr:uid="{00000000-0005-0000-0000-0000C4200000}"/>
    <cellStyle name="Result 1 3 3 4 7" xfId="11426" xr:uid="{00000000-0005-0000-0000-0000C5200000}"/>
    <cellStyle name="Result 1 3 3 5" xfId="699" xr:uid="{00000000-0005-0000-0000-0000C6200000}"/>
    <cellStyle name="Result 1 3 3 5 2" xfId="1400" xr:uid="{00000000-0005-0000-0000-0000C7200000}"/>
    <cellStyle name="Result 1 3 3 5 2 2" xfId="2305" xr:uid="{00000000-0005-0000-0000-0000C8200000}"/>
    <cellStyle name="Result 1 3 3 5 2 2 2" xfId="8517" xr:uid="{00000000-0005-0000-0000-0000C9200000}"/>
    <cellStyle name="Result 1 3 3 5 2 3" xfId="4483" xr:uid="{00000000-0005-0000-0000-0000CA200000}"/>
    <cellStyle name="Result 1 3 3 5 2 3 2" xfId="10695" xr:uid="{00000000-0005-0000-0000-0000CB200000}"/>
    <cellStyle name="Result 1 3 3 5 2 4" xfId="6070" xr:uid="{00000000-0005-0000-0000-0000CC200000}"/>
    <cellStyle name="Result 1 3 3 5 2 5" xfId="7612" xr:uid="{00000000-0005-0000-0000-0000CD200000}"/>
    <cellStyle name="Result 1 3 3 5 2 6" xfId="12267" xr:uid="{00000000-0005-0000-0000-0000CE200000}"/>
    <cellStyle name="Result 1 3 3 5 3" xfId="2639" xr:uid="{00000000-0005-0000-0000-0000CF200000}"/>
    <cellStyle name="Result 1 3 3 5 3 2" xfId="8851" xr:uid="{00000000-0005-0000-0000-0000D0200000}"/>
    <cellStyle name="Result 1 3 3 5 4" xfId="3782" xr:uid="{00000000-0005-0000-0000-0000D1200000}"/>
    <cellStyle name="Result 1 3 3 5 4 2" xfId="9994" xr:uid="{00000000-0005-0000-0000-0000D2200000}"/>
    <cellStyle name="Result 1 3 3 5 5" xfId="5369" xr:uid="{00000000-0005-0000-0000-0000D3200000}"/>
    <cellStyle name="Result 1 3 3 5 6" xfId="6911" xr:uid="{00000000-0005-0000-0000-0000D4200000}"/>
    <cellStyle name="Result 1 3 3 5 7" xfId="11566" xr:uid="{00000000-0005-0000-0000-0000D5200000}"/>
    <cellStyle name="Result 1 3 3 6" xfId="871" xr:uid="{00000000-0005-0000-0000-0000D6200000}"/>
    <cellStyle name="Result 1 3 3 6 2" xfId="2280" xr:uid="{00000000-0005-0000-0000-0000D7200000}"/>
    <cellStyle name="Result 1 3 3 6 2 2" xfId="8492" xr:uid="{00000000-0005-0000-0000-0000D8200000}"/>
    <cellStyle name="Result 1 3 3 6 3" xfId="3954" xr:uid="{00000000-0005-0000-0000-0000D9200000}"/>
    <cellStyle name="Result 1 3 3 6 3 2" xfId="10166" xr:uid="{00000000-0005-0000-0000-0000DA200000}"/>
    <cellStyle name="Result 1 3 3 6 4" xfId="5541" xr:uid="{00000000-0005-0000-0000-0000DB200000}"/>
    <cellStyle name="Result 1 3 3 6 5" xfId="7083" xr:uid="{00000000-0005-0000-0000-0000DC200000}"/>
    <cellStyle name="Result 1 3 3 6 6" xfId="11101" xr:uid="{00000000-0005-0000-0000-0000DD200000}"/>
    <cellStyle name="Result 1 3 3 7" xfId="1542" xr:uid="{00000000-0005-0000-0000-0000DE200000}"/>
    <cellStyle name="Result 1 3 3 7 2" xfId="2810" xr:uid="{00000000-0005-0000-0000-0000DF200000}"/>
    <cellStyle name="Result 1 3 3 7 2 2" xfId="9022" xr:uid="{00000000-0005-0000-0000-0000E0200000}"/>
    <cellStyle name="Result 1 3 3 7 3" xfId="4625" xr:uid="{00000000-0005-0000-0000-0000E1200000}"/>
    <cellStyle name="Result 1 3 3 7 3 2" xfId="10837" xr:uid="{00000000-0005-0000-0000-0000E2200000}"/>
    <cellStyle name="Result 1 3 3 7 4" xfId="6212" xr:uid="{00000000-0005-0000-0000-0000E3200000}"/>
    <cellStyle name="Result 1 3 3 7 5" xfId="7754" xr:uid="{00000000-0005-0000-0000-0000E4200000}"/>
    <cellStyle name="Result 1 3 3 7 6" xfId="11738" xr:uid="{00000000-0005-0000-0000-0000E5200000}"/>
    <cellStyle name="Result 1 3 3 8" xfId="2181" xr:uid="{00000000-0005-0000-0000-0000E6200000}"/>
    <cellStyle name="Result 1 3 3 8 2" xfId="8393" xr:uid="{00000000-0005-0000-0000-0000E7200000}"/>
    <cellStyle name="Result 1 3 3 9" xfId="3223" xr:uid="{00000000-0005-0000-0000-0000E8200000}"/>
    <cellStyle name="Result 1 3 3 9 2" xfId="9435" xr:uid="{00000000-0005-0000-0000-0000E9200000}"/>
    <cellStyle name="Result 1 3 4" xfId="180" xr:uid="{00000000-0005-0000-0000-0000EA200000}"/>
    <cellStyle name="Result 1 3 4 10" xfId="4850" xr:uid="{00000000-0005-0000-0000-0000EB200000}"/>
    <cellStyle name="Result 1 3 4 11" xfId="6392" xr:uid="{00000000-0005-0000-0000-0000EC200000}"/>
    <cellStyle name="Result 1 3 4 12" xfId="11040" xr:uid="{00000000-0005-0000-0000-0000ED200000}"/>
    <cellStyle name="Result 1 3 4 2" xfId="343" xr:uid="{00000000-0005-0000-0000-0000EE200000}"/>
    <cellStyle name="Result 1 3 4 2 2" xfId="1044" xr:uid="{00000000-0005-0000-0000-0000EF200000}"/>
    <cellStyle name="Result 1 3 4 2 2 2" xfId="2465" xr:uid="{00000000-0005-0000-0000-0000F0200000}"/>
    <cellStyle name="Result 1 3 4 2 2 2 2" xfId="8677" xr:uid="{00000000-0005-0000-0000-0000F1200000}"/>
    <cellStyle name="Result 1 3 4 2 2 3" xfId="4127" xr:uid="{00000000-0005-0000-0000-0000F2200000}"/>
    <cellStyle name="Result 1 3 4 2 2 3 2" xfId="10339" xr:uid="{00000000-0005-0000-0000-0000F3200000}"/>
    <cellStyle name="Result 1 3 4 2 2 4" xfId="5714" xr:uid="{00000000-0005-0000-0000-0000F4200000}"/>
    <cellStyle name="Result 1 3 4 2 2 5" xfId="7256" xr:uid="{00000000-0005-0000-0000-0000F5200000}"/>
    <cellStyle name="Result 1 3 4 2 2 6" xfId="11911" xr:uid="{00000000-0005-0000-0000-0000F6200000}"/>
    <cellStyle name="Result 1 3 4 2 3" xfId="2763" xr:uid="{00000000-0005-0000-0000-0000F7200000}"/>
    <cellStyle name="Result 1 3 4 2 3 2" xfId="8975" xr:uid="{00000000-0005-0000-0000-0000F8200000}"/>
    <cellStyle name="Result 1 3 4 2 4" xfId="3426" xr:uid="{00000000-0005-0000-0000-0000F9200000}"/>
    <cellStyle name="Result 1 3 4 2 4 2" xfId="9638" xr:uid="{00000000-0005-0000-0000-0000FA200000}"/>
    <cellStyle name="Result 1 3 4 2 5" xfId="5013" xr:uid="{00000000-0005-0000-0000-0000FB200000}"/>
    <cellStyle name="Result 1 3 4 2 6" xfId="6555" xr:uid="{00000000-0005-0000-0000-0000FC200000}"/>
    <cellStyle name="Result 1 3 4 2 7" xfId="11210" xr:uid="{00000000-0005-0000-0000-0000FD200000}"/>
    <cellStyle name="Result 1 3 4 3" xfId="461" xr:uid="{00000000-0005-0000-0000-0000FE200000}"/>
    <cellStyle name="Result 1 3 4 3 2" xfId="1162" xr:uid="{00000000-0005-0000-0000-0000FF200000}"/>
    <cellStyle name="Result 1 3 4 3 2 2" xfId="2574" xr:uid="{00000000-0005-0000-0000-000000210000}"/>
    <cellStyle name="Result 1 3 4 3 2 2 2" xfId="8786" xr:uid="{00000000-0005-0000-0000-000001210000}"/>
    <cellStyle name="Result 1 3 4 3 2 3" xfId="4245" xr:uid="{00000000-0005-0000-0000-000002210000}"/>
    <cellStyle name="Result 1 3 4 3 2 3 2" xfId="10457" xr:uid="{00000000-0005-0000-0000-000003210000}"/>
    <cellStyle name="Result 1 3 4 3 2 4" xfId="5832" xr:uid="{00000000-0005-0000-0000-000004210000}"/>
    <cellStyle name="Result 1 3 4 3 2 5" xfId="7374" xr:uid="{00000000-0005-0000-0000-000005210000}"/>
    <cellStyle name="Result 1 3 4 3 2 6" xfId="12029" xr:uid="{00000000-0005-0000-0000-000006210000}"/>
    <cellStyle name="Result 1 3 4 3 3" xfId="2917" xr:uid="{00000000-0005-0000-0000-000007210000}"/>
    <cellStyle name="Result 1 3 4 3 3 2" xfId="9129" xr:uid="{00000000-0005-0000-0000-000008210000}"/>
    <cellStyle name="Result 1 3 4 3 4" xfId="3544" xr:uid="{00000000-0005-0000-0000-000009210000}"/>
    <cellStyle name="Result 1 3 4 3 4 2" xfId="9756" xr:uid="{00000000-0005-0000-0000-00000A210000}"/>
    <cellStyle name="Result 1 3 4 3 5" xfId="5131" xr:uid="{00000000-0005-0000-0000-00000B210000}"/>
    <cellStyle name="Result 1 3 4 3 6" xfId="6673" xr:uid="{00000000-0005-0000-0000-00000C210000}"/>
    <cellStyle name="Result 1 3 4 3 7" xfId="11328" xr:uid="{00000000-0005-0000-0000-00000D210000}"/>
    <cellStyle name="Result 1 3 4 4" xfId="599" xr:uid="{00000000-0005-0000-0000-00000E210000}"/>
    <cellStyle name="Result 1 3 4 4 2" xfId="1300" xr:uid="{00000000-0005-0000-0000-00000F210000}"/>
    <cellStyle name="Result 1 3 4 4 2 2" xfId="2895" xr:uid="{00000000-0005-0000-0000-000010210000}"/>
    <cellStyle name="Result 1 3 4 4 2 2 2" xfId="9107" xr:uid="{00000000-0005-0000-0000-000011210000}"/>
    <cellStyle name="Result 1 3 4 4 2 3" xfId="4383" xr:uid="{00000000-0005-0000-0000-000012210000}"/>
    <cellStyle name="Result 1 3 4 4 2 3 2" xfId="10595" xr:uid="{00000000-0005-0000-0000-000013210000}"/>
    <cellStyle name="Result 1 3 4 4 2 4" xfId="5970" xr:uid="{00000000-0005-0000-0000-000014210000}"/>
    <cellStyle name="Result 1 3 4 4 2 5" xfId="7512" xr:uid="{00000000-0005-0000-0000-000015210000}"/>
    <cellStyle name="Result 1 3 4 4 2 6" xfId="12167" xr:uid="{00000000-0005-0000-0000-000016210000}"/>
    <cellStyle name="Result 1 3 4 4 3" xfId="2720" xr:uid="{00000000-0005-0000-0000-000017210000}"/>
    <cellStyle name="Result 1 3 4 4 3 2" xfId="8932" xr:uid="{00000000-0005-0000-0000-000018210000}"/>
    <cellStyle name="Result 1 3 4 4 4" xfId="3682" xr:uid="{00000000-0005-0000-0000-000019210000}"/>
    <cellStyle name="Result 1 3 4 4 4 2" xfId="9894" xr:uid="{00000000-0005-0000-0000-00001A210000}"/>
    <cellStyle name="Result 1 3 4 4 5" xfId="5269" xr:uid="{00000000-0005-0000-0000-00001B210000}"/>
    <cellStyle name="Result 1 3 4 4 6" xfId="6811" xr:uid="{00000000-0005-0000-0000-00001C210000}"/>
    <cellStyle name="Result 1 3 4 4 7" xfId="11466" xr:uid="{00000000-0005-0000-0000-00001D210000}"/>
    <cellStyle name="Result 1 3 4 5" xfId="739" xr:uid="{00000000-0005-0000-0000-00001E210000}"/>
    <cellStyle name="Result 1 3 4 5 2" xfId="1440" xr:uid="{00000000-0005-0000-0000-00001F210000}"/>
    <cellStyle name="Result 1 3 4 5 2 2" xfId="3149" xr:uid="{00000000-0005-0000-0000-000020210000}"/>
    <cellStyle name="Result 1 3 4 5 2 2 2" xfId="9361" xr:uid="{00000000-0005-0000-0000-000021210000}"/>
    <cellStyle name="Result 1 3 4 5 2 3" xfId="4523" xr:uid="{00000000-0005-0000-0000-000022210000}"/>
    <cellStyle name="Result 1 3 4 5 2 3 2" xfId="10735" xr:uid="{00000000-0005-0000-0000-000023210000}"/>
    <cellStyle name="Result 1 3 4 5 2 4" xfId="6110" xr:uid="{00000000-0005-0000-0000-000024210000}"/>
    <cellStyle name="Result 1 3 4 5 2 5" xfId="7652" xr:uid="{00000000-0005-0000-0000-000025210000}"/>
    <cellStyle name="Result 1 3 4 5 2 6" xfId="12307" xr:uid="{00000000-0005-0000-0000-000026210000}"/>
    <cellStyle name="Result 1 3 4 5 3" xfId="2125" xr:uid="{00000000-0005-0000-0000-000027210000}"/>
    <cellStyle name="Result 1 3 4 5 3 2" xfId="8337" xr:uid="{00000000-0005-0000-0000-000028210000}"/>
    <cellStyle name="Result 1 3 4 5 4" xfId="3822" xr:uid="{00000000-0005-0000-0000-000029210000}"/>
    <cellStyle name="Result 1 3 4 5 4 2" xfId="10034" xr:uid="{00000000-0005-0000-0000-00002A210000}"/>
    <cellStyle name="Result 1 3 4 5 5" xfId="5409" xr:uid="{00000000-0005-0000-0000-00002B210000}"/>
    <cellStyle name="Result 1 3 4 5 6" xfId="6951" xr:uid="{00000000-0005-0000-0000-00002C210000}"/>
    <cellStyle name="Result 1 3 4 5 7" xfId="11606" xr:uid="{00000000-0005-0000-0000-00002D210000}"/>
    <cellStyle name="Result 1 3 4 6" xfId="911" xr:uid="{00000000-0005-0000-0000-00002E210000}"/>
    <cellStyle name="Result 1 3 4 6 2" xfId="1689" xr:uid="{00000000-0005-0000-0000-00002F210000}"/>
    <cellStyle name="Result 1 3 4 6 2 2" xfId="7901" xr:uid="{00000000-0005-0000-0000-000030210000}"/>
    <cellStyle name="Result 1 3 4 6 3" xfId="3994" xr:uid="{00000000-0005-0000-0000-000031210000}"/>
    <cellStyle name="Result 1 3 4 6 3 2" xfId="10206" xr:uid="{00000000-0005-0000-0000-000032210000}"/>
    <cellStyle name="Result 1 3 4 6 4" xfId="5581" xr:uid="{00000000-0005-0000-0000-000033210000}"/>
    <cellStyle name="Result 1 3 4 6 5" xfId="7123" xr:uid="{00000000-0005-0000-0000-000034210000}"/>
    <cellStyle name="Result 1 3 4 6 6" xfId="11778" xr:uid="{00000000-0005-0000-0000-000035210000}"/>
    <cellStyle name="Result 1 3 4 7" xfId="1582" xr:uid="{00000000-0005-0000-0000-000036210000}"/>
    <cellStyle name="Result 1 3 4 7 2" xfId="2470" xr:uid="{00000000-0005-0000-0000-000037210000}"/>
    <cellStyle name="Result 1 3 4 7 2 2" xfId="8682" xr:uid="{00000000-0005-0000-0000-000038210000}"/>
    <cellStyle name="Result 1 3 4 7 3" xfId="4665" xr:uid="{00000000-0005-0000-0000-000039210000}"/>
    <cellStyle name="Result 1 3 4 7 3 2" xfId="10877" xr:uid="{00000000-0005-0000-0000-00003A210000}"/>
    <cellStyle name="Result 1 3 4 7 4" xfId="6252" xr:uid="{00000000-0005-0000-0000-00003B210000}"/>
    <cellStyle name="Result 1 3 4 7 5" xfId="7794" xr:uid="{00000000-0005-0000-0000-00003C210000}"/>
    <cellStyle name="Result 1 3 4 8" xfId="2200" xr:uid="{00000000-0005-0000-0000-00003D210000}"/>
    <cellStyle name="Result 1 3 4 8 2" xfId="8412" xr:uid="{00000000-0005-0000-0000-00003E210000}"/>
    <cellStyle name="Result 1 3 4 9" xfId="3263" xr:uid="{00000000-0005-0000-0000-00003F210000}"/>
    <cellStyle name="Result 1 3 4 9 2" xfId="9475" xr:uid="{00000000-0005-0000-0000-000040210000}"/>
    <cellStyle name="Result 1 3 5" xfId="117" xr:uid="{00000000-0005-0000-0000-000041210000}"/>
    <cellStyle name="Result 1 3 5 10" xfId="4790" xr:uid="{00000000-0005-0000-0000-000042210000}"/>
    <cellStyle name="Result 1 3 5 11" xfId="6332" xr:uid="{00000000-0005-0000-0000-000043210000}"/>
    <cellStyle name="Result 1 3 5 12" xfId="11041" xr:uid="{00000000-0005-0000-0000-000044210000}"/>
    <cellStyle name="Result 1 3 5 2" xfId="252" xr:uid="{00000000-0005-0000-0000-000045210000}"/>
    <cellStyle name="Result 1 3 5 2 2" xfId="953" xr:uid="{00000000-0005-0000-0000-000046210000}"/>
    <cellStyle name="Result 1 3 5 2 2 2" xfId="2368" xr:uid="{00000000-0005-0000-0000-000047210000}"/>
    <cellStyle name="Result 1 3 5 2 2 2 2" xfId="8580" xr:uid="{00000000-0005-0000-0000-000048210000}"/>
    <cellStyle name="Result 1 3 5 2 2 3" xfId="4036" xr:uid="{00000000-0005-0000-0000-000049210000}"/>
    <cellStyle name="Result 1 3 5 2 2 3 2" xfId="10248" xr:uid="{00000000-0005-0000-0000-00004A210000}"/>
    <cellStyle name="Result 1 3 5 2 2 4" xfId="5623" xr:uid="{00000000-0005-0000-0000-00004B210000}"/>
    <cellStyle name="Result 1 3 5 2 2 5" xfId="7165" xr:uid="{00000000-0005-0000-0000-00004C210000}"/>
    <cellStyle name="Result 1 3 5 2 2 6" xfId="11820" xr:uid="{00000000-0005-0000-0000-00004D210000}"/>
    <cellStyle name="Result 1 3 5 2 3" xfId="2330" xr:uid="{00000000-0005-0000-0000-00004E210000}"/>
    <cellStyle name="Result 1 3 5 2 3 2" xfId="8542" xr:uid="{00000000-0005-0000-0000-00004F210000}"/>
    <cellStyle name="Result 1 3 5 2 4" xfId="3335" xr:uid="{00000000-0005-0000-0000-000050210000}"/>
    <cellStyle name="Result 1 3 5 2 4 2" xfId="9547" xr:uid="{00000000-0005-0000-0000-000051210000}"/>
    <cellStyle name="Result 1 3 5 2 5" xfId="4922" xr:uid="{00000000-0005-0000-0000-000052210000}"/>
    <cellStyle name="Result 1 3 5 2 6" xfId="6464" xr:uid="{00000000-0005-0000-0000-000053210000}"/>
    <cellStyle name="Result 1 3 5 2 7" xfId="11119" xr:uid="{00000000-0005-0000-0000-000054210000}"/>
    <cellStyle name="Result 1 3 5 3" xfId="401" xr:uid="{00000000-0005-0000-0000-000055210000}"/>
    <cellStyle name="Result 1 3 5 3 2" xfId="1102" xr:uid="{00000000-0005-0000-0000-000056210000}"/>
    <cellStyle name="Result 1 3 5 3 2 2" xfId="2276" xr:uid="{00000000-0005-0000-0000-000057210000}"/>
    <cellStyle name="Result 1 3 5 3 2 2 2" xfId="8488" xr:uid="{00000000-0005-0000-0000-000058210000}"/>
    <cellStyle name="Result 1 3 5 3 2 3" xfId="4185" xr:uid="{00000000-0005-0000-0000-000059210000}"/>
    <cellStyle name="Result 1 3 5 3 2 3 2" xfId="10397" xr:uid="{00000000-0005-0000-0000-00005A210000}"/>
    <cellStyle name="Result 1 3 5 3 2 4" xfId="5772" xr:uid="{00000000-0005-0000-0000-00005B210000}"/>
    <cellStyle name="Result 1 3 5 3 2 5" xfId="7314" xr:uid="{00000000-0005-0000-0000-00005C210000}"/>
    <cellStyle name="Result 1 3 5 3 2 6" xfId="11969" xr:uid="{00000000-0005-0000-0000-00005D210000}"/>
    <cellStyle name="Result 1 3 5 3 3" xfId="1879" xr:uid="{00000000-0005-0000-0000-00005E210000}"/>
    <cellStyle name="Result 1 3 5 3 3 2" xfId="8091" xr:uid="{00000000-0005-0000-0000-00005F210000}"/>
    <cellStyle name="Result 1 3 5 3 4" xfId="3484" xr:uid="{00000000-0005-0000-0000-000060210000}"/>
    <cellStyle name="Result 1 3 5 3 4 2" xfId="9696" xr:uid="{00000000-0005-0000-0000-000061210000}"/>
    <cellStyle name="Result 1 3 5 3 5" xfId="5071" xr:uid="{00000000-0005-0000-0000-000062210000}"/>
    <cellStyle name="Result 1 3 5 3 6" xfId="6613" xr:uid="{00000000-0005-0000-0000-000063210000}"/>
    <cellStyle name="Result 1 3 5 3 7" xfId="11268" xr:uid="{00000000-0005-0000-0000-000064210000}"/>
    <cellStyle name="Result 1 3 5 4" xfId="539" xr:uid="{00000000-0005-0000-0000-000065210000}"/>
    <cellStyle name="Result 1 3 5 4 2" xfId="1240" xr:uid="{00000000-0005-0000-0000-000066210000}"/>
    <cellStyle name="Result 1 3 5 4 2 2" xfId="1827" xr:uid="{00000000-0005-0000-0000-000067210000}"/>
    <cellStyle name="Result 1 3 5 4 2 2 2" xfId="8039" xr:uid="{00000000-0005-0000-0000-000068210000}"/>
    <cellStyle name="Result 1 3 5 4 2 3" xfId="4323" xr:uid="{00000000-0005-0000-0000-000069210000}"/>
    <cellStyle name="Result 1 3 5 4 2 3 2" xfId="10535" xr:uid="{00000000-0005-0000-0000-00006A210000}"/>
    <cellStyle name="Result 1 3 5 4 2 4" xfId="5910" xr:uid="{00000000-0005-0000-0000-00006B210000}"/>
    <cellStyle name="Result 1 3 5 4 2 5" xfId="7452" xr:uid="{00000000-0005-0000-0000-00006C210000}"/>
    <cellStyle name="Result 1 3 5 4 2 6" xfId="12107" xr:uid="{00000000-0005-0000-0000-00006D210000}"/>
    <cellStyle name="Result 1 3 5 4 3" xfId="2230" xr:uid="{00000000-0005-0000-0000-00006E210000}"/>
    <cellStyle name="Result 1 3 5 4 3 2" xfId="8442" xr:uid="{00000000-0005-0000-0000-00006F210000}"/>
    <cellStyle name="Result 1 3 5 4 4" xfId="3622" xr:uid="{00000000-0005-0000-0000-000070210000}"/>
    <cellStyle name="Result 1 3 5 4 4 2" xfId="9834" xr:uid="{00000000-0005-0000-0000-000071210000}"/>
    <cellStyle name="Result 1 3 5 4 5" xfId="5209" xr:uid="{00000000-0005-0000-0000-000072210000}"/>
    <cellStyle name="Result 1 3 5 4 6" xfId="6751" xr:uid="{00000000-0005-0000-0000-000073210000}"/>
    <cellStyle name="Result 1 3 5 4 7" xfId="11406" xr:uid="{00000000-0005-0000-0000-000074210000}"/>
    <cellStyle name="Result 1 3 5 5" xfId="679" xr:uid="{00000000-0005-0000-0000-000075210000}"/>
    <cellStyle name="Result 1 3 5 5 2" xfId="1380" xr:uid="{00000000-0005-0000-0000-000076210000}"/>
    <cellStyle name="Result 1 3 5 5 2 2" xfId="2755" xr:uid="{00000000-0005-0000-0000-000077210000}"/>
    <cellStyle name="Result 1 3 5 5 2 2 2" xfId="8967" xr:uid="{00000000-0005-0000-0000-000078210000}"/>
    <cellStyle name="Result 1 3 5 5 2 3" xfId="4463" xr:uid="{00000000-0005-0000-0000-000079210000}"/>
    <cellStyle name="Result 1 3 5 5 2 3 2" xfId="10675" xr:uid="{00000000-0005-0000-0000-00007A210000}"/>
    <cellStyle name="Result 1 3 5 5 2 4" xfId="6050" xr:uid="{00000000-0005-0000-0000-00007B210000}"/>
    <cellStyle name="Result 1 3 5 5 2 5" xfId="7592" xr:uid="{00000000-0005-0000-0000-00007C210000}"/>
    <cellStyle name="Result 1 3 5 5 2 6" xfId="12247" xr:uid="{00000000-0005-0000-0000-00007D210000}"/>
    <cellStyle name="Result 1 3 5 5 3" xfId="2588" xr:uid="{00000000-0005-0000-0000-00007E210000}"/>
    <cellStyle name="Result 1 3 5 5 3 2" xfId="8800" xr:uid="{00000000-0005-0000-0000-00007F210000}"/>
    <cellStyle name="Result 1 3 5 5 4" xfId="3762" xr:uid="{00000000-0005-0000-0000-000080210000}"/>
    <cellStyle name="Result 1 3 5 5 4 2" xfId="9974" xr:uid="{00000000-0005-0000-0000-000081210000}"/>
    <cellStyle name="Result 1 3 5 5 5" xfId="5349" xr:uid="{00000000-0005-0000-0000-000082210000}"/>
    <cellStyle name="Result 1 3 5 5 6" xfId="6891" xr:uid="{00000000-0005-0000-0000-000083210000}"/>
    <cellStyle name="Result 1 3 5 5 7" xfId="11546" xr:uid="{00000000-0005-0000-0000-000084210000}"/>
    <cellStyle name="Result 1 3 5 6" xfId="851" xr:uid="{00000000-0005-0000-0000-000085210000}"/>
    <cellStyle name="Result 1 3 5 6 2" xfId="2123" xr:uid="{00000000-0005-0000-0000-000086210000}"/>
    <cellStyle name="Result 1 3 5 6 2 2" xfId="8335" xr:uid="{00000000-0005-0000-0000-000087210000}"/>
    <cellStyle name="Result 1 3 5 6 3" xfId="3934" xr:uid="{00000000-0005-0000-0000-000088210000}"/>
    <cellStyle name="Result 1 3 5 6 3 2" xfId="10146" xr:uid="{00000000-0005-0000-0000-000089210000}"/>
    <cellStyle name="Result 1 3 5 6 4" xfId="5521" xr:uid="{00000000-0005-0000-0000-00008A210000}"/>
    <cellStyle name="Result 1 3 5 6 5" xfId="7063" xr:uid="{00000000-0005-0000-0000-00008B210000}"/>
    <cellStyle name="Result 1 3 5 6 6" xfId="11718" xr:uid="{00000000-0005-0000-0000-00008C210000}"/>
    <cellStyle name="Result 1 3 5 7" xfId="1522" xr:uid="{00000000-0005-0000-0000-00008D210000}"/>
    <cellStyle name="Result 1 3 5 7 2" xfId="2871" xr:uid="{00000000-0005-0000-0000-00008E210000}"/>
    <cellStyle name="Result 1 3 5 7 2 2" xfId="9083" xr:uid="{00000000-0005-0000-0000-00008F210000}"/>
    <cellStyle name="Result 1 3 5 7 3" xfId="4605" xr:uid="{00000000-0005-0000-0000-000090210000}"/>
    <cellStyle name="Result 1 3 5 7 3 2" xfId="10817" xr:uid="{00000000-0005-0000-0000-000091210000}"/>
    <cellStyle name="Result 1 3 5 7 4" xfId="6192" xr:uid="{00000000-0005-0000-0000-000092210000}"/>
    <cellStyle name="Result 1 3 5 7 5" xfId="7734" xr:uid="{00000000-0005-0000-0000-000093210000}"/>
    <cellStyle name="Result 1 3 5 8" xfId="2633" xr:uid="{00000000-0005-0000-0000-000094210000}"/>
    <cellStyle name="Result 1 3 5 8 2" xfId="8845" xr:uid="{00000000-0005-0000-0000-000095210000}"/>
    <cellStyle name="Result 1 3 5 9" xfId="3203" xr:uid="{00000000-0005-0000-0000-000096210000}"/>
    <cellStyle name="Result 1 3 5 9 2" xfId="9415" xr:uid="{00000000-0005-0000-0000-000097210000}"/>
    <cellStyle name="Result 1 3 6" xfId="258" xr:uid="{00000000-0005-0000-0000-000098210000}"/>
    <cellStyle name="Result 1 3 6 2" xfId="959" xr:uid="{00000000-0005-0000-0000-000099210000}"/>
    <cellStyle name="Result 1 3 6 2 2" xfId="2239" xr:uid="{00000000-0005-0000-0000-00009A210000}"/>
    <cellStyle name="Result 1 3 6 2 2 2" xfId="8451" xr:uid="{00000000-0005-0000-0000-00009B210000}"/>
    <cellStyle name="Result 1 3 6 2 3" xfId="4042" xr:uid="{00000000-0005-0000-0000-00009C210000}"/>
    <cellStyle name="Result 1 3 6 2 3 2" xfId="10254" xr:uid="{00000000-0005-0000-0000-00009D210000}"/>
    <cellStyle name="Result 1 3 6 2 4" xfId="5629" xr:uid="{00000000-0005-0000-0000-00009E210000}"/>
    <cellStyle name="Result 1 3 6 2 5" xfId="7171" xr:uid="{00000000-0005-0000-0000-00009F210000}"/>
    <cellStyle name="Result 1 3 6 2 6" xfId="11826" xr:uid="{00000000-0005-0000-0000-0000A0210000}"/>
    <cellStyle name="Result 1 3 6 3" xfId="1913" xr:uid="{00000000-0005-0000-0000-0000A1210000}"/>
    <cellStyle name="Result 1 3 6 3 2" xfId="8125" xr:uid="{00000000-0005-0000-0000-0000A2210000}"/>
    <cellStyle name="Result 1 3 6 4" xfId="3341" xr:uid="{00000000-0005-0000-0000-0000A3210000}"/>
    <cellStyle name="Result 1 3 6 4 2" xfId="9553" xr:uid="{00000000-0005-0000-0000-0000A4210000}"/>
    <cellStyle name="Result 1 3 6 5" xfId="4928" xr:uid="{00000000-0005-0000-0000-0000A5210000}"/>
    <cellStyle name="Result 1 3 6 6" xfId="6470" xr:uid="{00000000-0005-0000-0000-0000A6210000}"/>
    <cellStyle name="Result 1 3 6 7" xfId="11125" xr:uid="{00000000-0005-0000-0000-0000A7210000}"/>
    <cellStyle name="Result 1 3 7" xfId="361" xr:uid="{00000000-0005-0000-0000-0000A8210000}"/>
    <cellStyle name="Result 1 3 7 2" xfId="1062" xr:uid="{00000000-0005-0000-0000-0000A9210000}"/>
    <cellStyle name="Result 1 3 7 2 2" xfId="2614" xr:uid="{00000000-0005-0000-0000-0000AA210000}"/>
    <cellStyle name="Result 1 3 7 2 2 2" xfId="8826" xr:uid="{00000000-0005-0000-0000-0000AB210000}"/>
    <cellStyle name="Result 1 3 7 2 3" xfId="4145" xr:uid="{00000000-0005-0000-0000-0000AC210000}"/>
    <cellStyle name="Result 1 3 7 2 3 2" xfId="10357" xr:uid="{00000000-0005-0000-0000-0000AD210000}"/>
    <cellStyle name="Result 1 3 7 2 4" xfId="5732" xr:uid="{00000000-0005-0000-0000-0000AE210000}"/>
    <cellStyle name="Result 1 3 7 2 5" xfId="7274" xr:uid="{00000000-0005-0000-0000-0000AF210000}"/>
    <cellStyle name="Result 1 3 7 2 6" xfId="11929" xr:uid="{00000000-0005-0000-0000-0000B0210000}"/>
    <cellStyle name="Result 1 3 7 3" xfId="2482" xr:uid="{00000000-0005-0000-0000-0000B1210000}"/>
    <cellStyle name="Result 1 3 7 3 2" xfId="8694" xr:uid="{00000000-0005-0000-0000-0000B2210000}"/>
    <cellStyle name="Result 1 3 7 4" xfId="3444" xr:uid="{00000000-0005-0000-0000-0000B3210000}"/>
    <cellStyle name="Result 1 3 7 4 2" xfId="9656" xr:uid="{00000000-0005-0000-0000-0000B4210000}"/>
    <cellStyle name="Result 1 3 7 5" xfId="5031" xr:uid="{00000000-0005-0000-0000-0000B5210000}"/>
    <cellStyle name="Result 1 3 7 6" xfId="6573" xr:uid="{00000000-0005-0000-0000-0000B6210000}"/>
    <cellStyle name="Result 1 3 7 7" xfId="11228" xr:uid="{00000000-0005-0000-0000-0000B7210000}"/>
    <cellStyle name="Result 1 3 8" xfId="499" xr:uid="{00000000-0005-0000-0000-0000B8210000}"/>
    <cellStyle name="Result 1 3 8 2" xfId="1200" xr:uid="{00000000-0005-0000-0000-0000B9210000}"/>
    <cellStyle name="Result 1 3 8 2 2" xfId="2292" xr:uid="{00000000-0005-0000-0000-0000BA210000}"/>
    <cellStyle name="Result 1 3 8 2 2 2" xfId="8504" xr:uid="{00000000-0005-0000-0000-0000BB210000}"/>
    <cellStyle name="Result 1 3 8 2 3" xfId="4283" xr:uid="{00000000-0005-0000-0000-0000BC210000}"/>
    <cellStyle name="Result 1 3 8 2 3 2" xfId="10495" xr:uid="{00000000-0005-0000-0000-0000BD210000}"/>
    <cellStyle name="Result 1 3 8 2 4" xfId="5870" xr:uid="{00000000-0005-0000-0000-0000BE210000}"/>
    <cellStyle name="Result 1 3 8 2 5" xfId="7412" xr:uid="{00000000-0005-0000-0000-0000BF210000}"/>
    <cellStyle name="Result 1 3 8 2 6" xfId="12067" xr:uid="{00000000-0005-0000-0000-0000C0210000}"/>
    <cellStyle name="Result 1 3 8 3" xfId="2623" xr:uid="{00000000-0005-0000-0000-0000C1210000}"/>
    <cellStyle name="Result 1 3 8 3 2" xfId="8835" xr:uid="{00000000-0005-0000-0000-0000C2210000}"/>
    <cellStyle name="Result 1 3 8 4" xfId="3582" xr:uid="{00000000-0005-0000-0000-0000C3210000}"/>
    <cellStyle name="Result 1 3 8 4 2" xfId="9794" xr:uid="{00000000-0005-0000-0000-0000C4210000}"/>
    <cellStyle name="Result 1 3 8 5" xfId="5169" xr:uid="{00000000-0005-0000-0000-0000C5210000}"/>
    <cellStyle name="Result 1 3 8 6" xfId="6711" xr:uid="{00000000-0005-0000-0000-0000C6210000}"/>
    <cellStyle name="Result 1 3 8 7" xfId="11366" xr:uid="{00000000-0005-0000-0000-0000C7210000}"/>
    <cellStyle name="Result 1 3 9" xfId="639" xr:uid="{00000000-0005-0000-0000-0000C8210000}"/>
    <cellStyle name="Result 1 3 9 2" xfId="1340" xr:uid="{00000000-0005-0000-0000-0000C9210000}"/>
    <cellStyle name="Result 1 3 9 2 2" xfId="1716" xr:uid="{00000000-0005-0000-0000-0000CA210000}"/>
    <cellStyle name="Result 1 3 9 2 2 2" xfId="7928" xr:uid="{00000000-0005-0000-0000-0000CB210000}"/>
    <cellStyle name="Result 1 3 9 2 3" xfId="4423" xr:uid="{00000000-0005-0000-0000-0000CC210000}"/>
    <cellStyle name="Result 1 3 9 2 3 2" xfId="10635" xr:uid="{00000000-0005-0000-0000-0000CD210000}"/>
    <cellStyle name="Result 1 3 9 2 4" xfId="6010" xr:uid="{00000000-0005-0000-0000-0000CE210000}"/>
    <cellStyle name="Result 1 3 9 2 5" xfId="7552" xr:uid="{00000000-0005-0000-0000-0000CF210000}"/>
    <cellStyle name="Result 1 3 9 2 6" xfId="12207" xr:uid="{00000000-0005-0000-0000-0000D0210000}"/>
    <cellStyle name="Result 1 3 9 3" xfId="2874" xr:uid="{00000000-0005-0000-0000-0000D1210000}"/>
    <cellStyle name="Result 1 3 9 3 2" xfId="9086" xr:uid="{00000000-0005-0000-0000-0000D2210000}"/>
    <cellStyle name="Result 1 3 9 4" xfId="3722" xr:uid="{00000000-0005-0000-0000-0000D3210000}"/>
    <cellStyle name="Result 1 3 9 4 2" xfId="9934" xr:uid="{00000000-0005-0000-0000-0000D4210000}"/>
    <cellStyle name="Result 1 3 9 5" xfId="5309" xr:uid="{00000000-0005-0000-0000-0000D5210000}"/>
    <cellStyle name="Result 1 3 9 6" xfId="6851" xr:uid="{00000000-0005-0000-0000-0000D6210000}"/>
    <cellStyle name="Result 1 3 9 7" xfId="11506" xr:uid="{00000000-0005-0000-0000-0000D7210000}"/>
    <cellStyle name="Result 1 4" xfId="44" xr:uid="{00000000-0005-0000-0000-0000D8210000}"/>
    <cellStyle name="Result 1 4 10" xfId="787" xr:uid="{00000000-0005-0000-0000-0000D9210000}"/>
    <cellStyle name="Result 1 4 10 2" xfId="1751" xr:uid="{00000000-0005-0000-0000-0000DA210000}"/>
    <cellStyle name="Result 1 4 10 2 2" xfId="7963" xr:uid="{00000000-0005-0000-0000-0000DB210000}"/>
    <cellStyle name="Result 1 4 10 3" xfId="3870" xr:uid="{00000000-0005-0000-0000-0000DC210000}"/>
    <cellStyle name="Result 1 4 10 3 2" xfId="10082" xr:uid="{00000000-0005-0000-0000-0000DD210000}"/>
    <cellStyle name="Result 1 4 10 4" xfId="5457" xr:uid="{00000000-0005-0000-0000-0000DE210000}"/>
    <cellStyle name="Result 1 4 10 5" xfId="6999" xr:uid="{00000000-0005-0000-0000-0000DF210000}"/>
    <cellStyle name="Result 1 4 10 6" xfId="11654" xr:uid="{00000000-0005-0000-0000-0000E0210000}"/>
    <cellStyle name="Result 1 4 11" xfId="1484" xr:uid="{00000000-0005-0000-0000-0000E1210000}"/>
    <cellStyle name="Result 1 4 11 2" xfId="1798" xr:uid="{00000000-0005-0000-0000-0000E2210000}"/>
    <cellStyle name="Result 1 4 11 2 2" xfId="8010" xr:uid="{00000000-0005-0000-0000-0000E3210000}"/>
    <cellStyle name="Result 1 4 11 3" xfId="4567" xr:uid="{00000000-0005-0000-0000-0000E4210000}"/>
    <cellStyle name="Result 1 4 11 3 2" xfId="10779" xr:uid="{00000000-0005-0000-0000-0000E5210000}"/>
    <cellStyle name="Result 1 4 11 4" xfId="6154" xr:uid="{00000000-0005-0000-0000-0000E6210000}"/>
    <cellStyle name="Result 1 4 11 5" xfId="7696" xr:uid="{00000000-0005-0000-0000-0000E7210000}"/>
    <cellStyle name="Result 1 4 12" xfId="2655" xr:uid="{00000000-0005-0000-0000-0000E8210000}"/>
    <cellStyle name="Result 1 4 12 2" xfId="8867" xr:uid="{00000000-0005-0000-0000-0000E9210000}"/>
    <cellStyle name="Result 1 4 13" xfId="3169" xr:uid="{00000000-0005-0000-0000-0000EA210000}"/>
    <cellStyle name="Result 1 4 13 2" xfId="9381" xr:uid="{00000000-0005-0000-0000-0000EB210000}"/>
    <cellStyle name="Result 1 4 14" xfId="4725" xr:uid="{00000000-0005-0000-0000-0000EC210000}"/>
    <cellStyle name="Result 1 4 14 2" xfId="10923" xr:uid="{00000000-0005-0000-0000-0000ED210000}"/>
    <cellStyle name="Result 1 4 15" xfId="80" xr:uid="{00000000-0005-0000-0000-0000EE210000}"/>
    <cellStyle name="Result 1 4 16" xfId="4756" xr:uid="{00000000-0005-0000-0000-0000EF210000}"/>
    <cellStyle name="Result 1 4 17" xfId="6298" xr:uid="{00000000-0005-0000-0000-0000F0210000}"/>
    <cellStyle name="Result 1 4 18" xfId="10943" xr:uid="{00000000-0005-0000-0000-0000F1210000}"/>
    <cellStyle name="Result 1 4 2" xfId="60" xr:uid="{00000000-0005-0000-0000-0000F2210000}"/>
    <cellStyle name="Result 1 4 2 10" xfId="2507" xr:uid="{00000000-0005-0000-0000-0000F3210000}"/>
    <cellStyle name="Result 1 4 2 10 2" xfId="8719" xr:uid="{00000000-0005-0000-0000-0000F4210000}"/>
    <cellStyle name="Result 1 4 2 11" xfId="3185" xr:uid="{00000000-0005-0000-0000-0000F5210000}"/>
    <cellStyle name="Result 1 4 2 11 2" xfId="9397" xr:uid="{00000000-0005-0000-0000-0000F6210000}"/>
    <cellStyle name="Result 1 4 2 12" xfId="99" xr:uid="{00000000-0005-0000-0000-0000F7210000}"/>
    <cellStyle name="Result 1 4 2 13" xfId="4772" xr:uid="{00000000-0005-0000-0000-0000F8210000}"/>
    <cellStyle name="Result 1 4 2 14" xfId="6314" xr:uid="{00000000-0005-0000-0000-0000F9210000}"/>
    <cellStyle name="Result 1 4 2 15" xfId="10955" xr:uid="{00000000-0005-0000-0000-0000FA210000}"/>
    <cellStyle name="Result 1 4 2 2" xfId="202" xr:uid="{00000000-0005-0000-0000-0000FB210000}"/>
    <cellStyle name="Result 1 4 2 2 10" xfId="4872" xr:uid="{00000000-0005-0000-0000-0000FC210000}"/>
    <cellStyle name="Result 1 4 2 2 11" xfId="6414" xr:uid="{00000000-0005-0000-0000-0000FD210000}"/>
    <cellStyle name="Result 1 4 2 2 12" xfId="11042" xr:uid="{00000000-0005-0000-0000-0000FE210000}"/>
    <cellStyle name="Result 1 4 2 2 2" xfId="287" xr:uid="{00000000-0005-0000-0000-0000FF210000}"/>
    <cellStyle name="Result 1 4 2 2 2 2" xfId="988" xr:uid="{00000000-0005-0000-0000-000000220000}"/>
    <cellStyle name="Result 1 4 2 2 2 2 2" xfId="1687" xr:uid="{00000000-0005-0000-0000-000001220000}"/>
    <cellStyle name="Result 1 4 2 2 2 2 2 2" xfId="7899" xr:uid="{00000000-0005-0000-0000-000002220000}"/>
    <cellStyle name="Result 1 4 2 2 2 2 3" xfId="4071" xr:uid="{00000000-0005-0000-0000-000003220000}"/>
    <cellStyle name="Result 1 4 2 2 2 2 3 2" xfId="10283" xr:uid="{00000000-0005-0000-0000-000004220000}"/>
    <cellStyle name="Result 1 4 2 2 2 2 4" xfId="5658" xr:uid="{00000000-0005-0000-0000-000005220000}"/>
    <cellStyle name="Result 1 4 2 2 2 2 5" xfId="7200" xr:uid="{00000000-0005-0000-0000-000006220000}"/>
    <cellStyle name="Result 1 4 2 2 2 2 6" xfId="11855" xr:uid="{00000000-0005-0000-0000-000007220000}"/>
    <cellStyle name="Result 1 4 2 2 2 3" xfId="2863" xr:uid="{00000000-0005-0000-0000-000008220000}"/>
    <cellStyle name="Result 1 4 2 2 2 3 2" xfId="9075" xr:uid="{00000000-0005-0000-0000-000009220000}"/>
    <cellStyle name="Result 1 4 2 2 2 4" xfId="3370" xr:uid="{00000000-0005-0000-0000-00000A220000}"/>
    <cellStyle name="Result 1 4 2 2 2 4 2" xfId="9582" xr:uid="{00000000-0005-0000-0000-00000B220000}"/>
    <cellStyle name="Result 1 4 2 2 2 5" xfId="4957" xr:uid="{00000000-0005-0000-0000-00000C220000}"/>
    <cellStyle name="Result 1 4 2 2 2 6" xfId="6499" xr:uid="{00000000-0005-0000-0000-00000D220000}"/>
    <cellStyle name="Result 1 4 2 2 2 7" xfId="11154" xr:uid="{00000000-0005-0000-0000-00000E220000}"/>
    <cellStyle name="Result 1 4 2 2 3" xfId="483" xr:uid="{00000000-0005-0000-0000-00000F220000}"/>
    <cellStyle name="Result 1 4 2 2 3 2" xfId="1184" xr:uid="{00000000-0005-0000-0000-000010220000}"/>
    <cellStyle name="Result 1 4 2 2 3 2 2" xfId="2514" xr:uid="{00000000-0005-0000-0000-000011220000}"/>
    <cellStyle name="Result 1 4 2 2 3 2 2 2" xfId="8726" xr:uid="{00000000-0005-0000-0000-000012220000}"/>
    <cellStyle name="Result 1 4 2 2 3 2 3" xfId="4267" xr:uid="{00000000-0005-0000-0000-000013220000}"/>
    <cellStyle name="Result 1 4 2 2 3 2 3 2" xfId="10479" xr:uid="{00000000-0005-0000-0000-000014220000}"/>
    <cellStyle name="Result 1 4 2 2 3 2 4" xfId="5854" xr:uid="{00000000-0005-0000-0000-000015220000}"/>
    <cellStyle name="Result 1 4 2 2 3 2 5" xfId="7396" xr:uid="{00000000-0005-0000-0000-000016220000}"/>
    <cellStyle name="Result 1 4 2 2 3 2 6" xfId="12051" xr:uid="{00000000-0005-0000-0000-000017220000}"/>
    <cellStyle name="Result 1 4 2 2 3 3" xfId="2329" xr:uid="{00000000-0005-0000-0000-000018220000}"/>
    <cellStyle name="Result 1 4 2 2 3 3 2" xfId="8541" xr:uid="{00000000-0005-0000-0000-000019220000}"/>
    <cellStyle name="Result 1 4 2 2 3 4" xfId="3566" xr:uid="{00000000-0005-0000-0000-00001A220000}"/>
    <cellStyle name="Result 1 4 2 2 3 4 2" xfId="9778" xr:uid="{00000000-0005-0000-0000-00001B220000}"/>
    <cellStyle name="Result 1 4 2 2 3 5" xfId="5153" xr:uid="{00000000-0005-0000-0000-00001C220000}"/>
    <cellStyle name="Result 1 4 2 2 3 6" xfId="6695" xr:uid="{00000000-0005-0000-0000-00001D220000}"/>
    <cellStyle name="Result 1 4 2 2 3 7" xfId="11350" xr:uid="{00000000-0005-0000-0000-00001E220000}"/>
    <cellStyle name="Result 1 4 2 2 4" xfId="621" xr:uid="{00000000-0005-0000-0000-00001F220000}"/>
    <cellStyle name="Result 1 4 2 2 4 2" xfId="1322" xr:uid="{00000000-0005-0000-0000-000020220000}"/>
    <cellStyle name="Result 1 4 2 2 4 2 2" xfId="2307" xr:uid="{00000000-0005-0000-0000-000021220000}"/>
    <cellStyle name="Result 1 4 2 2 4 2 2 2" xfId="8519" xr:uid="{00000000-0005-0000-0000-000022220000}"/>
    <cellStyle name="Result 1 4 2 2 4 2 3" xfId="4405" xr:uid="{00000000-0005-0000-0000-000023220000}"/>
    <cellStyle name="Result 1 4 2 2 4 2 3 2" xfId="10617" xr:uid="{00000000-0005-0000-0000-000024220000}"/>
    <cellStyle name="Result 1 4 2 2 4 2 4" xfId="5992" xr:uid="{00000000-0005-0000-0000-000025220000}"/>
    <cellStyle name="Result 1 4 2 2 4 2 5" xfId="7534" xr:uid="{00000000-0005-0000-0000-000026220000}"/>
    <cellStyle name="Result 1 4 2 2 4 2 6" xfId="12189" xr:uid="{00000000-0005-0000-0000-000027220000}"/>
    <cellStyle name="Result 1 4 2 2 4 3" xfId="2641" xr:uid="{00000000-0005-0000-0000-000028220000}"/>
    <cellStyle name="Result 1 4 2 2 4 3 2" xfId="8853" xr:uid="{00000000-0005-0000-0000-000029220000}"/>
    <cellStyle name="Result 1 4 2 2 4 4" xfId="3704" xr:uid="{00000000-0005-0000-0000-00002A220000}"/>
    <cellStyle name="Result 1 4 2 2 4 4 2" xfId="9916" xr:uid="{00000000-0005-0000-0000-00002B220000}"/>
    <cellStyle name="Result 1 4 2 2 4 5" xfId="5291" xr:uid="{00000000-0005-0000-0000-00002C220000}"/>
    <cellStyle name="Result 1 4 2 2 4 6" xfId="6833" xr:uid="{00000000-0005-0000-0000-00002D220000}"/>
    <cellStyle name="Result 1 4 2 2 4 7" xfId="11488" xr:uid="{00000000-0005-0000-0000-00002E220000}"/>
    <cellStyle name="Result 1 4 2 2 5" xfId="761" xr:uid="{00000000-0005-0000-0000-00002F220000}"/>
    <cellStyle name="Result 1 4 2 2 5 2" xfId="1462" xr:uid="{00000000-0005-0000-0000-000030220000}"/>
    <cellStyle name="Result 1 4 2 2 5 2 2" xfId="2522" xr:uid="{00000000-0005-0000-0000-000031220000}"/>
    <cellStyle name="Result 1 4 2 2 5 2 2 2" xfId="8734" xr:uid="{00000000-0005-0000-0000-000032220000}"/>
    <cellStyle name="Result 1 4 2 2 5 2 3" xfId="4545" xr:uid="{00000000-0005-0000-0000-000033220000}"/>
    <cellStyle name="Result 1 4 2 2 5 2 3 2" xfId="10757" xr:uid="{00000000-0005-0000-0000-000034220000}"/>
    <cellStyle name="Result 1 4 2 2 5 2 4" xfId="6132" xr:uid="{00000000-0005-0000-0000-000035220000}"/>
    <cellStyle name="Result 1 4 2 2 5 2 5" xfId="7674" xr:uid="{00000000-0005-0000-0000-000036220000}"/>
    <cellStyle name="Result 1 4 2 2 5 2 6" xfId="12329" xr:uid="{00000000-0005-0000-0000-000037220000}"/>
    <cellStyle name="Result 1 4 2 2 5 3" xfId="2145" xr:uid="{00000000-0005-0000-0000-000038220000}"/>
    <cellStyle name="Result 1 4 2 2 5 3 2" xfId="8357" xr:uid="{00000000-0005-0000-0000-000039220000}"/>
    <cellStyle name="Result 1 4 2 2 5 4" xfId="3844" xr:uid="{00000000-0005-0000-0000-00003A220000}"/>
    <cellStyle name="Result 1 4 2 2 5 4 2" xfId="10056" xr:uid="{00000000-0005-0000-0000-00003B220000}"/>
    <cellStyle name="Result 1 4 2 2 5 5" xfId="5431" xr:uid="{00000000-0005-0000-0000-00003C220000}"/>
    <cellStyle name="Result 1 4 2 2 5 6" xfId="6973" xr:uid="{00000000-0005-0000-0000-00003D220000}"/>
    <cellStyle name="Result 1 4 2 2 5 7" xfId="11628" xr:uid="{00000000-0005-0000-0000-00003E220000}"/>
    <cellStyle name="Result 1 4 2 2 6" xfId="933" xr:uid="{00000000-0005-0000-0000-00003F220000}"/>
    <cellStyle name="Result 1 4 2 2 6 2" xfId="1707" xr:uid="{00000000-0005-0000-0000-000040220000}"/>
    <cellStyle name="Result 1 4 2 2 6 2 2" xfId="7919" xr:uid="{00000000-0005-0000-0000-000041220000}"/>
    <cellStyle name="Result 1 4 2 2 6 3" xfId="4016" xr:uid="{00000000-0005-0000-0000-000042220000}"/>
    <cellStyle name="Result 1 4 2 2 6 3 2" xfId="10228" xr:uid="{00000000-0005-0000-0000-000043220000}"/>
    <cellStyle name="Result 1 4 2 2 6 4" xfId="5603" xr:uid="{00000000-0005-0000-0000-000044220000}"/>
    <cellStyle name="Result 1 4 2 2 6 5" xfId="7145" xr:uid="{00000000-0005-0000-0000-000045220000}"/>
    <cellStyle name="Result 1 4 2 2 6 6" xfId="11800" xr:uid="{00000000-0005-0000-0000-000046220000}"/>
    <cellStyle name="Result 1 4 2 2 7" xfId="1604" xr:uid="{00000000-0005-0000-0000-000047220000}"/>
    <cellStyle name="Result 1 4 2 2 7 2" xfId="3048" xr:uid="{00000000-0005-0000-0000-000048220000}"/>
    <cellStyle name="Result 1 4 2 2 7 2 2" xfId="9260" xr:uid="{00000000-0005-0000-0000-000049220000}"/>
    <cellStyle name="Result 1 4 2 2 7 3" xfId="4687" xr:uid="{00000000-0005-0000-0000-00004A220000}"/>
    <cellStyle name="Result 1 4 2 2 7 3 2" xfId="10899" xr:uid="{00000000-0005-0000-0000-00004B220000}"/>
    <cellStyle name="Result 1 4 2 2 7 4" xfId="6274" xr:uid="{00000000-0005-0000-0000-00004C220000}"/>
    <cellStyle name="Result 1 4 2 2 7 5" xfId="7816" xr:uid="{00000000-0005-0000-0000-00004D220000}"/>
    <cellStyle name="Result 1 4 2 2 8" xfId="2800" xr:uid="{00000000-0005-0000-0000-00004E220000}"/>
    <cellStyle name="Result 1 4 2 2 8 2" xfId="9012" xr:uid="{00000000-0005-0000-0000-00004F220000}"/>
    <cellStyle name="Result 1 4 2 2 9" xfId="3285" xr:uid="{00000000-0005-0000-0000-000050220000}"/>
    <cellStyle name="Result 1 4 2 2 9 2" xfId="9497" xr:uid="{00000000-0005-0000-0000-000051220000}"/>
    <cellStyle name="Result 1 4 2 3" xfId="159" xr:uid="{00000000-0005-0000-0000-000052220000}"/>
    <cellStyle name="Result 1 4 2 3 10" xfId="4832" xr:uid="{00000000-0005-0000-0000-000053220000}"/>
    <cellStyle name="Result 1 4 2 3 11" xfId="6374" xr:uid="{00000000-0005-0000-0000-000054220000}"/>
    <cellStyle name="Result 1 4 2 3 12" xfId="11043" xr:uid="{00000000-0005-0000-0000-000055220000}"/>
    <cellStyle name="Result 1 4 2 3 2" xfId="342" xr:uid="{00000000-0005-0000-0000-000056220000}"/>
    <cellStyle name="Result 1 4 2 3 2 2" xfId="1043" xr:uid="{00000000-0005-0000-0000-000057220000}"/>
    <cellStyle name="Result 1 4 2 3 2 2 2" xfId="3121" xr:uid="{00000000-0005-0000-0000-000058220000}"/>
    <cellStyle name="Result 1 4 2 3 2 2 2 2" xfId="9333" xr:uid="{00000000-0005-0000-0000-000059220000}"/>
    <cellStyle name="Result 1 4 2 3 2 2 3" xfId="4126" xr:uid="{00000000-0005-0000-0000-00005A220000}"/>
    <cellStyle name="Result 1 4 2 3 2 2 3 2" xfId="10338" xr:uid="{00000000-0005-0000-0000-00005B220000}"/>
    <cellStyle name="Result 1 4 2 3 2 2 4" xfId="5713" xr:uid="{00000000-0005-0000-0000-00005C220000}"/>
    <cellStyle name="Result 1 4 2 3 2 2 5" xfId="7255" xr:uid="{00000000-0005-0000-0000-00005D220000}"/>
    <cellStyle name="Result 1 4 2 3 2 2 6" xfId="11910" xr:uid="{00000000-0005-0000-0000-00005E220000}"/>
    <cellStyle name="Result 1 4 2 3 2 3" xfId="2216" xr:uid="{00000000-0005-0000-0000-00005F220000}"/>
    <cellStyle name="Result 1 4 2 3 2 3 2" xfId="8428" xr:uid="{00000000-0005-0000-0000-000060220000}"/>
    <cellStyle name="Result 1 4 2 3 2 4" xfId="3425" xr:uid="{00000000-0005-0000-0000-000061220000}"/>
    <cellStyle name="Result 1 4 2 3 2 4 2" xfId="9637" xr:uid="{00000000-0005-0000-0000-000062220000}"/>
    <cellStyle name="Result 1 4 2 3 2 5" xfId="5012" xr:uid="{00000000-0005-0000-0000-000063220000}"/>
    <cellStyle name="Result 1 4 2 3 2 6" xfId="6554" xr:uid="{00000000-0005-0000-0000-000064220000}"/>
    <cellStyle name="Result 1 4 2 3 2 7" xfId="11209" xr:uid="{00000000-0005-0000-0000-000065220000}"/>
    <cellStyle name="Result 1 4 2 3 3" xfId="443" xr:uid="{00000000-0005-0000-0000-000066220000}"/>
    <cellStyle name="Result 1 4 2 3 3 2" xfId="1144" xr:uid="{00000000-0005-0000-0000-000067220000}"/>
    <cellStyle name="Result 1 4 2 3 3 2 2" xfId="2360" xr:uid="{00000000-0005-0000-0000-000068220000}"/>
    <cellStyle name="Result 1 4 2 3 3 2 2 2" xfId="8572" xr:uid="{00000000-0005-0000-0000-000069220000}"/>
    <cellStyle name="Result 1 4 2 3 3 2 3" xfId="4227" xr:uid="{00000000-0005-0000-0000-00006A220000}"/>
    <cellStyle name="Result 1 4 2 3 3 2 3 2" xfId="10439" xr:uid="{00000000-0005-0000-0000-00006B220000}"/>
    <cellStyle name="Result 1 4 2 3 3 2 4" xfId="5814" xr:uid="{00000000-0005-0000-0000-00006C220000}"/>
    <cellStyle name="Result 1 4 2 3 3 2 5" xfId="7356" xr:uid="{00000000-0005-0000-0000-00006D220000}"/>
    <cellStyle name="Result 1 4 2 3 3 2 6" xfId="12011" xr:uid="{00000000-0005-0000-0000-00006E220000}"/>
    <cellStyle name="Result 1 4 2 3 3 3" xfId="2724" xr:uid="{00000000-0005-0000-0000-00006F220000}"/>
    <cellStyle name="Result 1 4 2 3 3 3 2" xfId="8936" xr:uid="{00000000-0005-0000-0000-000070220000}"/>
    <cellStyle name="Result 1 4 2 3 3 4" xfId="3526" xr:uid="{00000000-0005-0000-0000-000071220000}"/>
    <cellStyle name="Result 1 4 2 3 3 4 2" xfId="9738" xr:uid="{00000000-0005-0000-0000-000072220000}"/>
    <cellStyle name="Result 1 4 2 3 3 5" xfId="5113" xr:uid="{00000000-0005-0000-0000-000073220000}"/>
    <cellStyle name="Result 1 4 2 3 3 6" xfId="6655" xr:uid="{00000000-0005-0000-0000-000074220000}"/>
    <cellStyle name="Result 1 4 2 3 3 7" xfId="11310" xr:uid="{00000000-0005-0000-0000-000075220000}"/>
    <cellStyle name="Result 1 4 2 3 4" xfId="581" xr:uid="{00000000-0005-0000-0000-000076220000}"/>
    <cellStyle name="Result 1 4 2 3 4 2" xfId="1282" xr:uid="{00000000-0005-0000-0000-000077220000}"/>
    <cellStyle name="Result 1 4 2 3 4 2 2" xfId="2383" xr:uid="{00000000-0005-0000-0000-000078220000}"/>
    <cellStyle name="Result 1 4 2 3 4 2 2 2" xfId="8595" xr:uid="{00000000-0005-0000-0000-000079220000}"/>
    <cellStyle name="Result 1 4 2 3 4 2 3" xfId="4365" xr:uid="{00000000-0005-0000-0000-00007A220000}"/>
    <cellStyle name="Result 1 4 2 3 4 2 3 2" xfId="10577" xr:uid="{00000000-0005-0000-0000-00007B220000}"/>
    <cellStyle name="Result 1 4 2 3 4 2 4" xfId="5952" xr:uid="{00000000-0005-0000-0000-00007C220000}"/>
    <cellStyle name="Result 1 4 2 3 4 2 5" xfId="7494" xr:uid="{00000000-0005-0000-0000-00007D220000}"/>
    <cellStyle name="Result 1 4 2 3 4 2 6" xfId="12149" xr:uid="{00000000-0005-0000-0000-00007E220000}"/>
    <cellStyle name="Result 1 4 2 3 4 3" xfId="1850" xr:uid="{00000000-0005-0000-0000-00007F220000}"/>
    <cellStyle name="Result 1 4 2 3 4 3 2" xfId="8062" xr:uid="{00000000-0005-0000-0000-000080220000}"/>
    <cellStyle name="Result 1 4 2 3 4 4" xfId="3664" xr:uid="{00000000-0005-0000-0000-000081220000}"/>
    <cellStyle name="Result 1 4 2 3 4 4 2" xfId="9876" xr:uid="{00000000-0005-0000-0000-000082220000}"/>
    <cellStyle name="Result 1 4 2 3 4 5" xfId="5251" xr:uid="{00000000-0005-0000-0000-000083220000}"/>
    <cellStyle name="Result 1 4 2 3 4 6" xfId="6793" xr:uid="{00000000-0005-0000-0000-000084220000}"/>
    <cellStyle name="Result 1 4 2 3 4 7" xfId="11448" xr:uid="{00000000-0005-0000-0000-000085220000}"/>
    <cellStyle name="Result 1 4 2 3 5" xfId="721" xr:uid="{00000000-0005-0000-0000-000086220000}"/>
    <cellStyle name="Result 1 4 2 3 5 2" xfId="1422" xr:uid="{00000000-0005-0000-0000-000087220000}"/>
    <cellStyle name="Result 1 4 2 3 5 2 2" xfId="2227" xr:uid="{00000000-0005-0000-0000-000088220000}"/>
    <cellStyle name="Result 1 4 2 3 5 2 2 2" xfId="8439" xr:uid="{00000000-0005-0000-0000-000089220000}"/>
    <cellStyle name="Result 1 4 2 3 5 2 3" xfId="4505" xr:uid="{00000000-0005-0000-0000-00008A220000}"/>
    <cellStyle name="Result 1 4 2 3 5 2 3 2" xfId="10717" xr:uid="{00000000-0005-0000-0000-00008B220000}"/>
    <cellStyle name="Result 1 4 2 3 5 2 4" xfId="6092" xr:uid="{00000000-0005-0000-0000-00008C220000}"/>
    <cellStyle name="Result 1 4 2 3 5 2 5" xfId="7634" xr:uid="{00000000-0005-0000-0000-00008D220000}"/>
    <cellStyle name="Result 1 4 2 3 5 2 6" xfId="12289" xr:uid="{00000000-0005-0000-0000-00008E220000}"/>
    <cellStyle name="Result 1 4 2 3 5 3" xfId="2051" xr:uid="{00000000-0005-0000-0000-00008F220000}"/>
    <cellStyle name="Result 1 4 2 3 5 3 2" xfId="8263" xr:uid="{00000000-0005-0000-0000-000090220000}"/>
    <cellStyle name="Result 1 4 2 3 5 4" xfId="3804" xr:uid="{00000000-0005-0000-0000-000091220000}"/>
    <cellStyle name="Result 1 4 2 3 5 4 2" xfId="10016" xr:uid="{00000000-0005-0000-0000-000092220000}"/>
    <cellStyle name="Result 1 4 2 3 5 5" xfId="5391" xr:uid="{00000000-0005-0000-0000-000093220000}"/>
    <cellStyle name="Result 1 4 2 3 5 6" xfId="6933" xr:uid="{00000000-0005-0000-0000-000094220000}"/>
    <cellStyle name="Result 1 4 2 3 5 7" xfId="11588" xr:uid="{00000000-0005-0000-0000-000095220000}"/>
    <cellStyle name="Result 1 4 2 3 6" xfId="893" xr:uid="{00000000-0005-0000-0000-000096220000}"/>
    <cellStyle name="Result 1 4 2 3 6 2" xfId="2848" xr:uid="{00000000-0005-0000-0000-000097220000}"/>
    <cellStyle name="Result 1 4 2 3 6 2 2" xfId="9060" xr:uid="{00000000-0005-0000-0000-000098220000}"/>
    <cellStyle name="Result 1 4 2 3 6 3" xfId="3976" xr:uid="{00000000-0005-0000-0000-000099220000}"/>
    <cellStyle name="Result 1 4 2 3 6 3 2" xfId="10188" xr:uid="{00000000-0005-0000-0000-00009A220000}"/>
    <cellStyle name="Result 1 4 2 3 6 4" xfId="5563" xr:uid="{00000000-0005-0000-0000-00009B220000}"/>
    <cellStyle name="Result 1 4 2 3 6 5" xfId="7105" xr:uid="{00000000-0005-0000-0000-00009C220000}"/>
    <cellStyle name="Result 1 4 2 3 6 6" xfId="11760" xr:uid="{00000000-0005-0000-0000-00009D220000}"/>
    <cellStyle name="Result 1 4 2 3 7" xfId="1564" xr:uid="{00000000-0005-0000-0000-00009E220000}"/>
    <cellStyle name="Result 1 4 2 3 7 2" xfId="2830" xr:uid="{00000000-0005-0000-0000-00009F220000}"/>
    <cellStyle name="Result 1 4 2 3 7 2 2" xfId="9042" xr:uid="{00000000-0005-0000-0000-0000A0220000}"/>
    <cellStyle name="Result 1 4 2 3 7 3" xfId="4647" xr:uid="{00000000-0005-0000-0000-0000A1220000}"/>
    <cellStyle name="Result 1 4 2 3 7 3 2" xfId="10859" xr:uid="{00000000-0005-0000-0000-0000A2220000}"/>
    <cellStyle name="Result 1 4 2 3 7 4" xfId="6234" xr:uid="{00000000-0005-0000-0000-0000A3220000}"/>
    <cellStyle name="Result 1 4 2 3 7 5" xfId="7776" xr:uid="{00000000-0005-0000-0000-0000A4220000}"/>
    <cellStyle name="Result 1 4 2 3 8" xfId="2102" xr:uid="{00000000-0005-0000-0000-0000A5220000}"/>
    <cellStyle name="Result 1 4 2 3 8 2" xfId="8314" xr:uid="{00000000-0005-0000-0000-0000A6220000}"/>
    <cellStyle name="Result 1 4 2 3 9" xfId="3245" xr:uid="{00000000-0005-0000-0000-0000A7220000}"/>
    <cellStyle name="Result 1 4 2 3 9 2" xfId="9457" xr:uid="{00000000-0005-0000-0000-0000A8220000}"/>
    <cellStyle name="Result 1 4 2 4" xfId="304" xr:uid="{00000000-0005-0000-0000-0000A9220000}"/>
    <cellStyle name="Result 1 4 2 4 2" xfId="1005" xr:uid="{00000000-0005-0000-0000-0000AA220000}"/>
    <cellStyle name="Result 1 4 2 4 2 2" xfId="2120" xr:uid="{00000000-0005-0000-0000-0000AB220000}"/>
    <cellStyle name="Result 1 4 2 4 2 2 2" xfId="8332" xr:uid="{00000000-0005-0000-0000-0000AC220000}"/>
    <cellStyle name="Result 1 4 2 4 2 3" xfId="4088" xr:uid="{00000000-0005-0000-0000-0000AD220000}"/>
    <cellStyle name="Result 1 4 2 4 2 3 2" xfId="10300" xr:uid="{00000000-0005-0000-0000-0000AE220000}"/>
    <cellStyle name="Result 1 4 2 4 2 4" xfId="5675" xr:uid="{00000000-0005-0000-0000-0000AF220000}"/>
    <cellStyle name="Result 1 4 2 4 2 5" xfId="7217" xr:uid="{00000000-0005-0000-0000-0000B0220000}"/>
    <cellStyle name="Result 1 4 2 4 2 6" xfId="11872" xr:uid="{00000000-0005-0000-0000-0000B1220000}"/>
    <cellStyle name="Result 1 4 2 4 3" xfId="1723" xr:uid="{00000000-0005-0000-0000-0000B2220000}"/>
    <cellStyle name="Result 1 4 2 4 3 2" xfId="7935" xr:uid="{00000000-0005-0000-0000-0000B3220000}"/>
    <cellStyle name="Result 1 4 2 4 4" xfId="3387" xr:uid="{00000000-0005-0000-0000-0000B4220000}"/>
    <cellStyle name="Result 1 4 2 4 4 2" xfId="9599" xr:uid="{00000000-0005-0000-0000-0000B5220000}"/>
    <cellStyle name="Result 1 4 2 4 5" xfId="4974" xr:uid="{00000000-0005-0000-0000-0000B6220000}"/>
    <cellStyle name="Result 1 4 2 4 6" xfId="6516" xr:uid="{00000000-0005-0000-0000-0000B7220000}"/>
    <cellStyle name="Result 1 4 2 4 7" xfId="11171" xr:uid="{00000000-0005-0000-0000-0000B8220000}"/>
    <cellStyle name="Result 1 4 2 5" xfId="383" xr:uid="{00000000-0005-0000-0000-0000B9220000}"/>
    <cellStyle name="Result 1 4 2 5 2" xfId="1084" xr:uid="{00000000-0005-0000-0000-0000BA220000}"/>
    <cellStyle name="Result 1 4 2 5 2 2" xfId="1986" xr:uid="{00000000-0005-0000-0000-0000BB220000}"/>
    <cellStyle name="Result 1 4 2 5 2 2 2" xfId="8198" xr:uid="{00000000-0005-0000-0000-0000BC220000}"/>
    <cellStyle name="Result 1 4 2 5 2 3" xfId="4167" xr:uid="{00000000-0005-0000-0000-0000BD220000}"/>
    <cellStyle name="Result 1 4 2 5 2 3 2" xfId="10379" xr:uid="{00000000-0005-0000-0000-0000BE220000}"/>
    <cellStyle name="Result 1 4 2 5 2 4" xfId="5754" xr:uid="{00000000-0005-0000-0000-0000BF220000}"/>
    <cellStyle name="Result 1 4 2 5 2 5" xfId="7296" xr:uid="{00000000-0005-0000-0000-0000C0220000}"/>
    <cellStyle name="Result 1 4 2 5 2 6" xfId="11951" xr:uid="{00000000-0005-0000-0000-0000C1220000}"/>
    <cellStyle name="Result 1 4 2 5 3" xfId="2404" xr:uid="{00000000-0005-0000-0000-0000C2220000}"/>
    <cellStyle name="Result 1 4 2 5 3 2" xfId="8616" xr:uid="{00000000-0005-0000-0000-0000C3220000}"/>
    <cellStyle name="Result 1 4 2 5 4" xfId="3466" xr:uid="{00000000-0005-0000-0000-0000C4220000}"/>
    <cellStyle name="Result 1 4 2 5 4 2" xfId="9678" xr:uid="{00000000-0005-0000-0000-0000C5220000}"/>
    <cellStyle name="Result 1 4 2 5 5" xfId="5053" xr:uid="{00000000-0005-0000-0000-0000C6220000}"/>
    <cellStyle name="Result 1 4 2 5 6" xfId="6595" xr:uid="{00000000-0005-0000-0000-0000C7220000}"/>
    <cellStyle name="Result 1 4 2 5 7" xfId="11250" xr:uid="{00000000-0005-0000-0000-0000C8220000}"/>
    <cellStyle name="Result 1 4 2 6" xfId="521" xr:uid="{00000000-0005-0000-0000-0000C9220000}"/>
    <cellStyle name="Result 1 4 2 6 2" xfId="1222" xr:uid="{00000000-0005-0000-0000-0000CA220000}"/>
    <cellStyle name="Result 1 4 2 6 2 2" xfId="1666" xr:uid="{00000000-0005-0000-0000-0000CB220000}"/>
    <cellStyle name="Result 1 4 2 6 2 2 2" xfId="7878" xr:uid="{00000000-0005-0000-0000-0000CC220000}"/>
    <cellStyle name="Result 1 4 2 6 2 3" xfId="4305" xr:uid="{00000000-0005-0000-0000-0000CD220000}"/>
    <cellStyle name="Result 1 4 2 6 2 3 2" xfId="10517" xr:uid="{00000000-0005-0000-0000-0000CE220000}"/>
    <cellStyle name="Result 1 4 2 6 2 4" xfId="5892" xr:uid="{00000000-0005-0000-0000-0000CF220000}"/>
    <cellStyle name="Result 1 4 2 6 2 5" xfId="7434" xr:uid="{00000000-0005-0000-0000-0000D0220000}"/>
    <cellStyle name="Result 1 4 2 6 2 6" xfId="12089" xr:uid="{00000000-0005-0000-0000-0000D1220000}"/>
    <cellStyle name="Result 1 4 2 6 3" xfId="2037" xr:uid="{00000000-0005-0000-0000-0000D2220000}"/>
    <cellStyle name="Result 1 4 2 6 3 2" xfId="8249" xr:uid="{00000000-0005-0000-0000-0000D3220000}"/>
    <cellStyle name="Result 1 4 2 6 4" xfId="3604" xr:uid="{00000000-0005-0000-0000-0000D4220000}"/>
    <cellStyle name="Result 1 4 2 6 4 2" xfId="9816" xr:uid="{00000000-0005-0000-0000-0000D5220000}"/>
    <cellStyle name="Result 1 4 2 6 5" xfId="5191" xr:uid="{00000000-0005-0000-0000-0000D6220000}"/>
    <cellStyle name="Result 1 4 2 6 6" xfId="6733" xr:uid="{00000000-0005-0000-0000-0000D7220000}"/>
    <cellStyle name="Result 1 4 2 6 7" xfId="11388" xr:uid="{00000000-0005-0000-0000-0000D8220000}"/>
    <cellStyle name="Result 1 4 2 7" xfId="661" xr:uid="{00000000-0005-0000-0000-0000D9220000}"/>
    <cellStyle name="Result 1 4 2 7 2" xfId="1362" xr:uid="{00000000-0005-0000-0000-0000DA220000}"/>
    <cellStyle name="Result 1 4 2 7 2 2" xfId="3151" xr:uid="{00000000-0005-0000-0000-0000DB220000}"/>
    <cellStyle name="Result 1 4 2 7 2 2 2" xfId="9363" xr:uid="{00000000-0005-0000-0000-0000DC220000}"/>
    <cellStyle name="Result 1 4 2 7 2 3" xfId="4445" xr:uid="{00000000-0005-0000-0000-0000DD220000}"/>
    <cellStyle name="Result 1 4 2 7 2 3 2" xfId="10657" xr:uid="{00000000-0005-0000-0000-0000DE220000}"/>
    <cellStyle name="Result 1 4 2 7 2 4" xfId="6032" xr:uid="{00000000-0005-0000-0000-0000DF220000}"/>
    <cellStyle name="Result 1 4 2 7 2 5" xfId="7574" xr:uid="{00000000-0005-0000-0000-0000E0220000}"/>
    <cellStyle name="Result 1 4 2 7 2 6" xfId="12229" xr:uid="{00000000-0005-0000-0000-0000E1220000}"/>
    <cellStyle name="Result 1 4 2 7 3" xfId="2415" xr:uid="{00000000-0005-0000-0000-0000E2220000}"/>
    <cellStyle name="Result 1 4 2 7 3 2" xfId="8627" xr:uid="{00000000-0005-0000-0000-0000E3220000}"/>
    <cellStyle name="Result 1 4 2 7 4" xfId="3744" xr:uid="{00000000-0005-0000-0000-0000E4220000}"/>
    <cellStyle name="Result 1 4 2 7 4 2" xfId="9956" xr:uid="{00000000-0005-0000-0000-0000E5220000}"/>
    <cellStyle name="Result 1 4 2 7 5" xfId="5331" xr:uid="{00000000-0005-0000-0000-0000E6220000}"/>
    <cellStyle name="Result 1 4 2 7 6" xfId="6873" xr:uid="{00000000-0005-0000-0000-0000E7220000}"/>
    <cellStyle name="Result 1 4 2 7 7" xfId="11528" xr:uid="{00000000-0005-0000-0000-0000E8220000}"/>
    <cellStyle name="Result 1 4 2 8" xfId="833" xr:uid="{00000000-0005-0000-0000-0000E9220000}"/>
    <cellStyle name="Result 1 4 2 8 2" xfId="1637" xr:uid="{00000000-0005-0000-0000-0000EA220000}"/>
    <cellStyle name="Result 1 4 2 8 2 2" xfId="7849" xr:uid="{00000000-0005-0000-0000-0000EB220000}"/>
    <cellStyle name="Result 1 4 2 8 3" xfId="3916" xr:uid="{00000000-0005-0000-0000-0000EC220000}"/>
    <cellStyle name="Result 1 4 2 8 3 2" xfId="10128" xr:uid="{00000000-0005-0000-0000-0000ED220000}"/>
    <cellStyle name="Result 1 4 2 8 4" xfId="5503" xr:uid="{00000000-0005-0000-0000-0000EE220000}"/>
    <cellStyle name="Result 1 4 2 8 5" xfId="7045" xr:uid="{00000000-0005-0000-0000-0000EF220000}"/>
    <cellStyle name="Result 1 4 2 8 6" xfId="11700" xr:uid="{00000000-0005-0000-0000-0000F0220000}"/>
    <cellStyle name="Result 1 4 2 9" xfId="1504" xr:uid="{00000000-0005-0000-0000-0000F1220000}"/>
    <cellStyle name="Result 1 4 2 9 2" xfId="1954" xr:uid="{00000000-0005-0000-0000-0000F2220000}"/>
    <cellStyle name="Result 1 4 2 9 2 2" xfId="8166" xr:uid="{00000000-0005-0000-0000-0000F3220000}"/>
    <cellStyle name="Result 1 4 2 9 3" xfId="4587" xr:uid="{00000000-0005-0000-0000-0000F4220000}"/>
    <cellStyle name="Result 1 4 2 9 3 2" xfId="10799" xr:uid="{00000000-0005-0000-0000-0000F5220000}"/>
    <cellStyle name="Result 1 4 2 9 4" xfId="6174" xr:uid="{00000000-0005-0000-0000-0000F6220000}"/>
    <cellStyle name="Result 1 4 2 9 5" xfId="7716" xr:uid="{00000000-0005-0000-0000-0000F7220000}"/>
    <cellStyle name="Result 1 4 3" xfId="139" xr:uid="{00000000-0005-0000-0000-0000F8220000}"/>
    <cellStyle name="Result 1 4 3 10" xfId="4812" xr:uid="{00000000-0005-0000-0000-0000F9220000}"/>
    <cellStyle name="Result 1 4 3 11" xfId="6354" xr:uid="{00000000-0005-0000-0000-0000FA220000}"/>
    <cellStyle name="Result 1 4 3 12" xfId="10969" xr:uid="{00000000-0005-0000-0000-0000FB220000}"/>
    <cellStyle name="Result 1 4 3 2" xfId="226" xr:uid="{00000000-0005-0000-0000-0000FC220000}"/>
    <cellStyle name="Result 1 4 3 2 2" xfId="811" xr:uid="{00000000-0005-0000-0000-0000FD220000}"/>
    <cellStyle name="Result 1 4 3 2 2 2" xfId="1653" xr:uid="{00000000-0005-0000-0000-0000FE220000}"/>
    <cellStyle name="Result 1 4 3 2 2 2 2" xfId="7865" xr:uid="{00000000-0005-0000-0000-0000FF220000}"/>
    <cellStyle name="Result 1 4 3 2 2 3" xfId="3894" xr:uid="{00000000-0005-0000-0000-000000230000}"/>
    <cellStyle name="Result 1 4 3 2 2 3 2" xfId="10106" xr:uid="{00000000-0005-0000-0000-000001230000}"/>
    <cellStyle name="Result 1 4 3 2 2 4" xfId="5481" xr:uid="{00000000-0005-0000-0000-000002230000}"/>
    <cellStyle name="Result 1 4 3 2 2 5" xfId="7023" xr:uid="{00000000-0005-0000-0000-000003230000}"/>
    <cellStyle name="Result 1 4 3 2 2 6" xfId="11678" xr:uid="{00000000-0005-0000-0000-000004230000}"/>
    <cellStyle name="Result 1 4 3 2 3" xfId="1852" xr:uid="{00000000-0005-0000-0000-000005230000}"/>
    <cellStyle name="Result 1 4 3 2 3 2" xfId="8064" xr:uid="{00000000-0005-0000-0000-000006230000}"/>
    <cellStyle name="Result 1 4 3 2 4" xfId="3309" xr:uid="{00000000-0005-0000-0000-000007230000}"/>
    <cellStyle name="Result 1 4 3 2 4 2" xfId="9521" xr:uid="{00000000-0005-0000-0000-000008230000}"/>
    <cellStyle name="Result 1 4 3 2 5" xfId="4896" xr:uid="{00000000-0005-0000-0000-000009230000}"/>
    <cellStyle name="Result 1 4 3 2 6" xfId="6438" xr:uid="{00000000-0005-0000-0000-00000A230000}"/>
    <cellStyle name="Result 1 4 3 2 7" xfId="11079" xr:uid="{00000000-0005-0000-0000-00000B230000}"/>
    <cellStyle name="Result 1 4 3 3" xfId="423" xr:uid="{00000000-0005-0000-0000-00000C230000}"/>
    <cellStyle name="Result 1 4 3 3 2" xfId="1124" xr:uid="{00000000-0005-0000-0000-00000D230000}"/>
    <cellStyle name="Result 1 4 3 3 2 2" xfId="2844" xr:uid="{00000000-0005-0000-0000-00000E230000}"/>
    <cellStyle name="Result 1 4 3 3 2 2 2" xfId="9056" xr:uid="{00000000-0005-0000-0000-00000F230000}"/>
    <cellStyle name="Result 1 4 3 3 2 3" xfId="4207" xr:uid="{00000000-0005-0000-0000-000010230000}"/>
    <cellStyle name="Result 1 4 3 3 2 3 2" xfId="10419" xr:uid="{00000000-0005-0000-0000-000011230000}"/>
    <cellStyle name="Result 1 4 3 3 2 4" xfId="5794" xr:uid="{00000000-0005-0000-0000-000012230000}"/>
    <cellStyle name="Result 1 4 3 3 2 5" xfId="7336" xr:uid="{00000000-0005-0000-0000-000013230000}"/>
    <cellStyle name="Result 1 4 3 3 2 6" xfId="11991" xr:uid="{00000000-0005-0000-0000-000014230000}"/>
    <cellStyle name="Result 1 4 3 3 3" xfId="1941" xr:uid="{00000000-0005-0000-0000-000015230000}"/>
    <cellStyle name="Result 1 4 3 3 3 2" xfId="8153" xr:uid="{00000000-0005-0000-0000-000016230000}"/>
    <cellStyle name="Result 1 4 3 3 4" xfId="3506" xr:uid="{00000000-0005-0000-0000-000017230000}"/>
    <cellStyle name="Result 1 4 3 3 4 2" xfId="9718" xr:uid="{00000000-0005-0000-0000-000018230000}"/>
    <cellStyle name="Result 1 4 3 3 5" xfId="5093" xr:uid="{00000000-0005-0000-0000-000019230000}"/>
    <cellStyle name="Result 1 4 3 3 6" xfId="6635" xr:uid="{00000000-0005-0000-0000-00001A230000}"/>
    <cellStyle name="Result 1 4 3 3 7" xfId="11290" xr:uid="{00000000-0005-0000-0000-00001B230000}"/>
    <cellStyle name="Result 1 4 3 4" xfId="561" xr:uid="{00000000-0005-0000-0000-00001C230000}"/>
    <cellStyle name="Result 1 4 3 4 2" xfId="1262" xr:uid="{00000000-0005-0000-0000-00001D230000}"/>
    <cellStyle name="Result 1 4 3 4 2 2" xfId="1848" xr:uid="{00000000-0005-0000-0000-00001E230000}"/>
    <cellStyle name="Result 1 4 3 4 2 2 2" xfId="8060" xr:uid="{00000000-0005-0000-0000-00001F230000}"/>
    <cellStyle name="Result 1 4 3 4 2 3" xfId="4345" xr:uid="{00000000-0005-0000-0000-000020230000}"/>
    <cellStyle name="Result 1 4 3 4 2 3 2" xfId="10557" xr:uid="{00000000-0005-0000-0000-000021230000}"/>
    <cellStyle name="Result 1 4 3 4 2 4" xfId="5932" xr:uid="{00000000-0005-0000-0000-000022230000}"/>
    <cellStyle name="Result 1 4 3 4 2 5" xfId="7474" xr:uid="{00000000-0005-0000-0000-000023230000}"/>
    <cellStyle name="Result 1 4 3 4 2 6" xfId="12129" xr:uid="{00000000-0005-0000-0000-000024230000}"/>
    <cellStyle name="Result 1 4 3 4 3" xfId="2876" xr:uid="{00000000-0005-0000-0000-000025230000}"/>
    <cellStyle name="Result 1 4 3 4 3 2" xfId="9088" xr:uid="{00000000-0005-0000-0000-000026230000}"/>
    <cellStyle name="Result 1 4 3 4 4" xfId="3644" xr:uid="{00000000-0005-0000-0000-000027230000}"/>
    <cellStyle name="Result 1 4 3 4 4 2" xfId="9856" xr:uid="{00000000-0005-0000-0000-000028230000}"/>
    <cellStyle name="Result 1 4 3 4 5" xfId="5231" xr:uid="{00000000-0005-0000-0000-000029230000}"/>
    <cellStyle name="Result 1 4 3 4 6" xfId="6773" xr:uid="{00000000-0005-0000-0000-00002A230000}"/>
    <cellStyle name="Result 1 4 3 4 7" xfId="11428" xr:uid="{00000000-0005-0000-0000-00002B230000}"/>
    <cellStyle name="Result 1 4 3 5" xfId="701" xr:uid="{00000000-0005-0000-0000-00002C230000}"/>
    <cellStyle name="Result 1 4 3 5 2" xfId="1402" xr:uid="{00000000-0005-0000-0000-00002D230000}"/>
    <cellStyle name="Result 1 4 3 5 2 2" xfId="2168" xr:uid="{00000000-0005-0000-0000-00002E230000}"/>
    <cellStyle name="Result 1 4 3 5 2 2 2" xfId="8380" xr:uid="{00000000-0005-0000-0000-00002F230000}"/>
    <cellStyle name="Result 1 4 3 5 2 3" xfId="4485" xr:uid="{00000000-0005-0000-0000-000030230000}"/>
    <cellStyle name="Result 1 4 3 5 2 3 2" xfId="10697" xr:uid="{00000000-0005-0000-0000-000031230000}"/>
    <cellStyle name="Result 1 4 3 5 2 4" xfId="6072" xr:uid="{00000000-0005-0000-0000-000032230000}"/>
    <cellStyle name="Result 1 4 3 5 2 5" xfId="7614" xr:uid="{00000000-0005-0000-0000-000033230000}"/>
    <cellStyle name="Result 1 4 3 5 2 6" xfId="12269" xr:uid="{00000000-0005-0000-0000-000034230000}"/>
    <cellStyle name="Result 1 4 3 5 3" xfId="2606" xr:uid="{00000000-0005-0000-0000-000035230000}"/>
    <cellStyle name="Result 1 4 3 5 3 2" xfId="8818" xr:uid="{00000000-0005-0000-0000-000036230000}"/>
    <cellStyle name="Result 1 4 3 5 4" xfId="3784" xr:uid="{00000000-0005-0000-0000-000037230000}"/>
    <cellStyle name="Result 1 4 3 5 4 2" xfId="9996" xr:uid="{00000000-0005-0000-0000-000038230000}"/>
    <cellStyle name="Result 1 4 3 5 5" xfId="5371" xr:uid="{00000000-0005-0000-0000-000039230000}"/>
    <cellStyle name="Result 1 4 3 5 6" xfId="6913" xr:uid="{00000000-0005-0000-0000-00003A230000}"/>
    <cellStyle name="Result 1 4 3 5 7" xfId="11568" xr:uid="{00000000-0005-0000-0000-00003B230000}"/>
    <cellStyle name="Result 1 4 3 6" xfId="873" xr:uid="{00000000-0005-0000-0000-00003C230000}"/>
    <cellStyle name="Result 1 4 3 6 2" xfId="2142" xr:uid="{00000000-0005-0000-0000-00003D230000}"/>
    <cellStyle name="Result 1 4 3 6 2 2" xfId="8354" xr:uid="{00000000-0005-0000-0000-00003E230000}"/>
    <cellStyle name="Result 1 4 3 6 3" xfId="3956" xr:uid="{00000000-0005-0000-0000-00003F230000}"/>
    <cellStyle name="Result 1 4 3 6 3 2" xfId="10168" xr:uid="{00000000-0005-0000-0000-000040230000}"/>
    <cellStyle name="Result 1 4 3 6 4" xfId="5543" xr:uid="{00000000-0005-0000-0000-000041230000}"/>
    <cellStyle name="Result 1 4 3 6 5" xfId="7085" xr:uid="{00000000-0005-0000-0000-000042230000}"/>
    <cellStyle name="Result 1 4 3 6 6" xfId="11103" xr:uid="{00000000-0005-0000-0000-000043230000}"/>
    <cellStyle name="Result 1 4 3 7" xfId="1544" xr:uid="{00000000-0005-0000-0000-000044230000}"/>
    <cellStyle name="Result 1 4 3 7 2" xfId="2675" xr:uid="{00000000-0005-0000-0000-000045230000}"/>
    <cellStyle name="Result 1 4 3 7 2 2" xfId="8887" xr:uid="{00000000-0005-0000-0000-000046230000}"/>
    <cellStyle name="Result 1 4 3 7 3" xfId="4627" xr:uid="{00000000-0005-0000-0000-000047230000}"/>
    <cellStyle name="Result 1 4 3 7 3 2" xfId="10839" xr:uid="{00000000-0005-0000-0000-000048230000}"/>
    <cellStyle name="Result 1 4 3 7 4" xfId="6214" xr:uid="{00000000-0005-0000-0000-000049230000}"/>
    <cellStyle name="Result 1 4 3 7 5" xfId="7756" xr:uid="{00000000-0005-0000-0000-00004A230000}"/>
    <cellStyle name="Result 1 4 3 7 6" xfId="11740" xr:uid="{00000000-0005-0000-0000-00004B230000}"/>
    <cellStyle name="Result 1 4 3 8" xfId="2046" xr:uid="{00000000-0005-0000-0000-00004C230000}"/>
    <cellStyle name="Result 1 4 3 8 2" xfId="8258" xr:uid="{00000000-0005-0000-0000-00004D230000}"/>
    <cellStyle name="Result 1 4 3 9" xfId="3225" xr:uid="{00000000-0005-0000-0000-00004E230000}"/>
    <cellStyle name="Result 1 4 3 9 2" xfId="9437" xr:uid="{00000000-0005-0000-0000-00004F230000}"/>
    <cellStyle name="Result 1 4 4" xfId="182" xr:uid="{00000000-0005-0000-0000-000050230000}"/>
    <cellStyle name="Result 1 4 4 10" xfId="4852" xr:uid="{00000000-0005-0000-0000-000051230000}"/>
    <cellStyle name="Result 1 4 4 11" xfId="6394" xr:uid="{00000000-0005-0000-0000-000052230000}"/>
    <cellStyle name="Result 1 4 4 12" xfId="11044" xr:uid="{00000000-0005-0000-0000-000053230000}"/>
    <cellStyle name="Result 1 4 4 2" xfId="289" xr:uid="{00000000-0005-0000-0000-000054230000}"/>
    <cellStyle name="Result 1 4 4 2 2" xfId="990" xr:uid="{00000000-0005-0000-0000-000055230000}"/>
    <cellStyle name="Result 1 4 4 2 2 2" xfId="2362" xr:uid="{00000000-0005-0000-0000-000056230000}"/>
    <cellStyle name="Result 1 4 4 2 2 2 2" xfId="8574" xr:uid="{00000000-0005-0000-0000-000057230000}"/>
    <cellStyle name="Result 1 4 4 2 2 3" xfId="4073" xr:uid="{00000000-0005-0000-0000-000058230000}"/>
    <cellStyle name="Result 1 4 4 2 2 3 2" xfId="10285" xr:uid="{00000000-0005-0000-0000-000059230000}"/>
    <cellStyle name="Result 1 4 4 2 2 4" xfId="5660" xr:uid="{00000000-0005-0000-0000-00005A230000}"/>
    <cellStyle name="Result 1 4 4 2 2 5" xfId="7202" xr:uid="{00000000-0005-0000-0000-00005B230000}"/>
    <cellStyle name="Result 1 4 4 2 2 6" xfId="11857" xr:uid="{00000000-0005-0000-0000-00005C230000}"/>
    <cellStyle name="Result 1 4 4 2 3" xfId="2727" xr:uid="{00000000-0005-0000-0000-00005D230000}"/>
    <cellStyle name="Result 1 4 4 2 3 2" xfId="8939" xr:uid="{00000000-0005-0000-0000-00005E230000}"/>
    <cellStyle name="Result 1 4 4 2 4" xfId="3372" xr:uid="{00000000-0005-0000-0000-00005F230000}"/>
    <cellStyle name="Result 1 4 4 2 4 2" xfId="9584" xr:uid="{00000000-0005-0000-0000-000060230000}"/>
    <cellStyle name="Result 1 4 4 2 5" xfId="4959" xr:uid="{00000000-0005-0000-0000-000061230000}"/>
    <cellStyle name="Result 1 4 4 2 6" xfId="6501" xr:uid="{00000000-0005-0000-0000-000062230000}"/>
    <cellStyle name="Result 1 4 4 2 7" xfId="11156" xr:uid="{00000000-0005-0000-0000-000063230000}"/>
    <cellStyle name="Result 1 4 4 3" xfId="463" xr:uid="{00000000-0005-0000-0000-000064230000}"/>
    <cellStyle name="Result 1 4 4 3 2" xfId="1164" xr:uid="{00000000-0005-0000-0000-000065230000}"/>
    <cellStyle name="Result 1 4 4 3 2 2" xfId="1702" xr:uid="{00000000-0005-0000-0000-000066230000}"/>
    <cellStyle name="Result 1 4 4 3 2 2 2" xfId="7914" xr:uid="{00000000-0005-0000-0000-000067230000}"/>
    <cellStyle name="Result 1 4 4 3 2 3" xfId="4247" xr:uid="{00000000-0005-0000-0000-000068230000}"/>
    <cellStyle name="Result 1 4 4 3 2 3 2" xfId="10459" xr:uid="{00000000-0005-0000-0000-000069230000}"/>
    <cellStyle name="Result 1 4 4 3 2 4" xfId="5834" xr:uid="{00000000-0005-0000-0000-00006A230000}"/>
    <cellStyle name="Result 1 4 4 3 2 5" xfId="7376" xr:uid="{00000000-0005-0000-0000-00006B230000}"/>
    <cellStyle name="Result 1 4 4 3 2 6" xfId="12031" xr:uid="{00000000-0005-0000-0000-00006C230000}"/>
    <cellStyle name="Result 1 4 4 3 3" xfId="2779" xr:uid="{00000000-0005-0000-0000-00006D230000}"/>
    <cellStyle name="Result 1 4 4 3 3 2" xfId="8991" xr:uid="{00000000-0005-0000-0000-00006E230000}"/>
    <cellStyle name="Result 1 4 4 3 4" xfId="3546" xr:uid="{00000000-0005-0000-0000-00006F230000}"/>
    <cellStyle name="Result 1 4 4 3 4 2" xfId="9758" xr:uid="{00000000-0005-0000-0000-000070230000}"/>
    <cellStyle name="Result 1 4 4 3 5" xfId="5133" xr:uid="{00000000-0005-0000-0000-000071230000}"/>
    <cellStyle name="Result 1 4 4 3 6" xfId="6675" xr:uid="{00000000-0005-0000-0000-000072230000}"/>
    <cellStyle name="Result 1 4 4 3 7" xfId="11330" xr:uid="{00000000-0005-0000-0000-000073230000}"/>
    <cellStyle name="Result 1 4 4 4" xfId="601" xr:uid="{00000000-0005-0000-0000-000074230000}"/>
    <cellStyle name="Result 1 4 4 4 2" xfId="1302" xr:uid="{00000000-0005-0000-0000-000075230000}"/>
    <cellStyle name="Result 1 4 4 4 2 2" xfId="2757" xr:uid="{00000000-0005-0000-0000-000076230000}"/>
    <cellStyle name="Result 1 4 4 4 2 2 2" xfId="8969" xr:uid="{00000000-0005-0000-0000-000077230000}"/>
    <cellStyle name="Result 1 4 4 4 2 3" xfId="4385" xr:uid="{00000000-0005-0000-0000-000078230000}"/>
    <cellStyle name="Result 1 4 4 4 2 3 2" xfId="10597" xr:uid="{00000000-0005-0000-0000-000079230000}"/>
    <cellStyle name="Result 1 4 4 4 2 4" xfId="5972" xr:uid="{00000000-0005-0000-0000-00007A230000}"/>
    <cellStyle name="Result 1 4 4 4 2 5" xfId="7514" xr:uid="{00000000-0005-0000-0000-00007B230000}"/>
    <cellStyle name="Result 1 4 4 4 2 6" xfId="12169" xr:uid="{00000000-0005-0000-0000-00007C230000}"/>
    <cellStyle name="Result 1 4 4 4 3" xfId="2616" xr:uid="{00000000-0005-0000-0000-00007D230000}"/>
    <cellStyle name="Result 1 4 4 4 3 2" xfId="8828" xr:uid="{00000000-0005-0000-0000-00007E230000}"/>
    <cellStyle name="Result 1 4 4 4 4" xfId="3684" xr:uid="{00000000-0005-0000-0000-00007F230000}"/>
    <cellStyle name="Result 1 4 4 4 4 2" xfId="9896" xr:uid="{00000000-0005-0000-0000-000080230000}"/>
    <cellStyle name="Result 1 4 4 4 5" xfId="5271" xr:uid="{00000000-0005-0000-0000-000081230000}"/>
    <cellStyle name="Result 1 4 4 4 6" xfId="6813" xr:uid="{00000000-0005-0000-0000-000082230000}"/>
    <cellStyle name="Result 1 4 4 4 7" xfId="11468" xr:uid="{00000000-0005-0000-0000-000083230000}"/>
    <cellStyle name="Result 1 4 4 5" xfId="741" xr:uid="{00000000-0005-0000-0000-000084230000}"/>
    <cellStyle name="Result 1 4 4 5 2" xfId="1442" xr:uid="{00000000-0005-0000-0000-000085230000}"/>
    <cellStyle name="Result 1 4 4 5 2 2" xfId="3010" xr:uid="{00000000-0005-0000-0000-000086230000}"/>
    <cellStyle name="Result 1 4 4 5 2 2 2" xfId="9222" xr:uid="{00000000-0005-0000-0000-000087230000}"/>
    <cellStyle name="Result 1 4 4 5 2 3" xfId="4525" xr:uid="{00000000-0005-0000-0000-000088230000}"/>
    <cellStyle name="Result 1 4 4 5 2 3 2" xfId="10737" xr:uid="{00000000-0005-0000-0000-000089230000}"/>
    <cellStyle name="Result 1 4 4 5 2 4" xfId="6112" xr:uid="{00000000-0005-0000-0000-00008A230000}"/>
    <cellStyle name="Result 1 4 4 5 2 5" xfId="7654" xr:uid="{00000000-0005-0000-0000-00008B230000}"/>
    <cellStyle name="Result 1 4 4 5 2 6" xfId="12309" xr:uid="{00000000-0005-0000-0000-00008C230000}"/>
    <cellStyle name="Result 1 4 4 5 3" xfId="1992" xr:uid="{00000000-0005-0000-0000-00008D230000}"/>
    <cellStyle name="Result 1 4 4 5 3 2" xfId="8204" xr:uid="{00000000-0005-0000-0000-00008E230000}"/>
    <cellStyle name="Result 1 4 4 5 4" xfId="3824" xr:uid="{00000000-0005-0000-0000-00008F230000}"/>
    <cellStyle name="Result 1 4 4 5 4 2" xfId="10036" xr:uid="{00000000-0005-0000-0000-000090230000}"/>
    <cellStyle name="Result 1 4 4 5 5" xfId="5411" xr:uid="{00000000-0005-0000-0000-000091230000}"/>
    <cellStyle name="Result 1 4 4 5 6" xfId="6953" xr:uid="{00000000-0005-0000-0000-000092230000}"/>
    <cellStyle name="Result 1 4 4 5 7" xfId="11608" xr:uid="{00000000-0005-0000-0000-000093230000}"/>
    <cellStyle name="Result 1 4 4 6" xfId="913" xr:uid="{00000000-0005-0000-0000-000094230000}"/>
    <cellStyle name="Result 1 4 4 6 2" xfId="2364" xr:uid="{00000000-0005-0000-0000-000095230000}"/>
    <cellStyle name="Result 1 4 4 6 2 2" xfId="8576" xr:uid="{00000000-0005-0000-0000-000096230000}"/>
    <cellStyle name="Result 1 4 4 6 3" xfId="3996" xr:uid="{00000000-0005-0000-0000-000097230000}"/>
    <cellStyle name="Result 1 4 4 6 3 2" xfId="10208" xr:uid="{00000000-0005-0000-0000-000098230000}"/>
    <cellStyle name="Result 1 4 4 6 4" xfId="5583" xr:uid="{00000000-0005-0000-0000-000099230000}"/>
    <cellStyle name="Result 1 4 4 6 5" xfId="7125" xr:uid="{00000000-0005-0000-0000-00009A230000}"/>
    <cellStyle name="Result 1 4 4 6 6" xfId="11780" xr:uid="{00000000-0005-0000-0000-00009B230000}"/>
    <cellStyle name="Result 1 4 4 7" xfId="1584" xr:uid="{00000000-0005-0000-0000-00009C230000}"/>
    <cellStyle name="Result 1 4 4 7 2" xfId="2301" xr:uid="{00000000-0005-0000-0000-00009D230000}"/>
    <cellStyle name="Result 1 4 4 7 2 2" xfId="8513" xr:uid="{00000000-0005-0000-0000-00009E230000}"/>
    <cellStyle name="Result 1 4 4 7 3" xfId="4667" xr:uid="{00000000-0005-0000-0000-00009F230000}"/>
    <cellStyle name="Result 1 4 4 7 3 2" xfId="10879" xr:uid="{00000000-0005-0000-0000-0000A0230000}"/>
    <cellStyle name="Result 1 4 4 7 4" xfId="6254" xr:uid="{00000000-0005-0000-0000-0000A1230000}"/>
    <cellStyle name="Result 1 4 4 7 5" xfId="7796" xr:uid="{00000000-0005-0000-0000-0000A2230000}"/>
    <cellStyle name="Result 1 4 4 8" xfId="2065" xr:uid="{00000000-0005-0000-0000-0000A3230000}"/>
    <cellStyle name="Result 1 4 4 8 2" xfId="8277" xr:uid="{00000000-0005-0000-0000-0000A4230000}"/>
    <cellStyle name="Result 1 4 4 9" xfId="3265" xr:uid="{00000000-0005-0000-0000-0000A5230000}"/>
    <cellStyle name="Result 1 4 4 9 2" xfId="9477" xr:uid="{00000000-0005-0000-0000-0000A6230000}"/>
    <cellStyle name="Result 1 4 5" xfId="119" xr:uid="{00000000-0005-0000-0000-0000A7230000}"/>
    <cellStyle name="Result 1 4 5 10" xfId="4792" xr:uid="{00000000-0005-0000-0000-0000A8230000}"/>
    <cellStyle name="Result 1 4 5 11" xfId="6334" xr:uid="{00000000-0005-0000-0000-0000A9230000}"/>
    <cellStyle name="Result 1 4 5 12" xfId="11045" xr:uid="{00000000-0005-0000-0000-0000AA230000}"/>
    <cellStyle name="Result 1 4 5 2" xfId="263" xr:uid="{00000000-0005-0000-0000-0000AB230000}"/>
    <cellStyle name="Result 1 4 5 2 2" xfId="964" xr:uid="{00000000-0005-0000-0000-0000AC230000}"/>
    <cellStyle name="Result 1 4 5 2 2 2" xfId="2545" xr:uid="{00000000-0005-0000-0000-0000AD230000}"/>
    <cellStyle name="Result 1 4 5 2 2 2 2" xfId="8757" xr:uid="{00000000-0005-0000-0000-0000AE230000}"/>
    <cellStyle name="Result 1 4 5 2 2 3" xfId="4047" xr:uid="{00000000-0005-0000-0000-0000AF230000}"/>
    <cellStyle name="Result 1 4 5 2 2 3 2" xfId="10259" xr:uid="{00000000-0005-0000-0000-0000B0230000}"/>
    <cellStyle name="Result 1 4 5 2 2 4" xfId="5634" xr:uid="{00000000-0005-0000-0000-0000B1230000}"/>
    <cellStyle name="Result 1 4 5 2 2 5" xfId="7176" xr:uid="{00000000-0005-0000-0000-0000B2230000}"/>
    <cellStyle name="Result 1 4 5 2 2 6" xfId="11831" xr:uid="{00000000-0005-0000-0000-0000B3230000}"/>
    <cellStyle name="Result 1 4 5 2 3" xfId="1665" xr:uid="{00000000-0005-0000-0000-0000B4230000}"/>
    <cellStyle name="Result 1 4 5 2 3 2" xfId="7877" xr:uid="{00000000-0005-0000-0000-0000B5230000}"/>
    <cellStyle name="Result 1 4 5 2 4" xfId="3346" xr:uid="{00000000-0005-0000-0000-0000B6230000}"/>
    <cellStyle name="Result 1 4 5 2 4 2" xfId="9558" xr:uid="{00000000-0005-0000-0000-0000B7230000}"/>
    <cellStyle name="Result 1 4 5 2 5" xfId="4933" xr:uid="{00000000-0005-0000-0000-0000B8230000}"/>
    <cellStyle name="Result 1 4 5 2 6" xfId="6475" xr:uid="{00000000-0005-0000-0000-0000B9230000}"/>
    <cellStyle name="Result 1 4 5 2 7" xfId="11130" xr:uid="{00000000-0005-0000-0000-0000BA230000}"/>
    <cellStyle name="Result 1 4 5 3" xfId="403" xr:uid="{00000000-0005-0000-0000-0000BB230000}"/>
    <cellStyle name="Result 1 4 5 3 2" xfId="1104" xr:uid="{00000000-0005-0000-0000-0000BC230000}"/>
    <cellStyle name="Result 1 4 5 3 2 2" xfId="2138" xr:uid="{00000000-0005-0000-0000-0000BD230000}"/>
    <cellStyle name="Result 1 4 5 3 2 2 2" xfId="8350" xr:uid="{00000000-0005-0000-0000-0000BE230000}"/>
    <cellStyle name="Result 1 4 5 3 2 3" xfId="4187" xr:uid="{00000000-0005-0000-0000-0000BF230000}"/>
    <cellStyle name="Result 1 4 5 3 2 3 2" xfId="10399" xr:uid="{00000000-0005-0000-0000-0000C0230000}"/>
    <cellStyle name="Result 1 4 5 3 2 4" xfId="5774" xr:uid="{00000000-0005-0000-0000-0000C1230000}"/>
    <cellStyle name="Result 1 4 5 3 2 5" xfId="7316" xr:uid="{00000000-0005-0000-0000-0000C2230000}"/>
    <cellStyle name="Result 1 4 5 3 2 6" xfId="11971" xr:uid="{00000000-0005-0000-0000-0000C3230000}"/>
    <cellStyle name="Result 1 4 5 3 3" xfId="3157" xr:uid="{00000000-0005-0000-0000-0000C4230000}"/>
    <cellStyle name="Result 1 4 5 3 3 2" xfId="9369" xr:uid="{00000000-0005-0000-0000-0000C5230000}"/>
    <cellStyle name="Result 1 4 5 3 4" xfId="3486" xr:uid="{00000000-0005-0000-0000-0000C6230000}"/>
    <cellStyle name="Result 1 4 5 3 4 2" xfId="9698" xr:uid="{00000000-0005-0000-0000-0000C7230000}"/>
    <cellStyle name="Result 1 4 5 3 5" xfId="5073" xr:uid="{00000000-0005-0000-0000-0000C8230000}"/>
    <cellStyle name="Result 1 4 5 3 6" xfId="6615" xr:uid="{00000000-0005-0000-0000-0000C9230000}"/>
    <cellStyle name="Result 1 4 5 3 7" xfId="11270" xr:uid="{00000000-0005-0000-0000-0000CA230000}"/>
    <cellStyle name="Result 1 4 5 4" xfId="541" xr:uid="{00000000-0005-0000-0000-0000CB230000}"/>
    <cellStyle name="Result 1 4 5 4 2" xfId="1242" xr:uid="{00000000-0005-0000-0000-0000CC230000}"/>
    <cellStyle name="Result 1 4 5 4 2 2" xfId="3134" xr:uid="{00000000-0005-0000-0000-0000CD230000}"/>
    <cellStyle name="Result 1 4 5 4 2 2 2" xfId="9346" xr:uid="{00000000-0005-0000-0000-0000CE230000}"/>
    <cellStyle name="Result 1 4 5 4 2 3" xfId="4325" xr:uid="{00000000-0005-0000-0000-0000CF230000}"/>
    <cellStyle name="Result 1 4 5 4 2 3 2" xfId="10537" xr:uid="{00000000-0005-0000-0000-0000D0230000}"/>
    <cellStyle name="Result 1 4 5 4 2 4" xfId="5912" xr:uid="{00000000-0005-0000-0000-0000D1230000}"/>
    <cellStyle name="Result 1 4 5 4 2 5" xfId="7454" xr:uid="{00000000-0005-0000-0000-0000D2230000}"/>
    <cellStyle name="Result 1 4 5 4 2 6" xfId="12109" xr:uid="{00000000-0005-0000-0000-0000D3230000}"/>
    <cellStyle name="Result 1 4 5 4 3" xfId="2092" xr:uid="{00000000-0005-0000-0000-0000D4230000}"/>
    <cellStyle name="Result 1 4 5 4 3 2" xfId="8304" xr:uid="{00000000-0005-0000-0000-0000D5230000}"/>
    <cellStyle name="Result 1 4 5 4 4" xfId="3624" xr:uid="{00000000-0005-0000-0000-0000D6230000}"/>
    <cellStyle name="Result 1 4 5 4 4 2" xfId="9836" xr:uid="{00000000-0005-0000-0000-0000D7230000}"/>
    <cellStyle name="Result 1 4 5 4 5" xfId="5211" xr:uid="{00000000-0005-0000-0000-0000D8230000}"/>
    <cellStyle name="Result 1 4 5 4 6" xfId="6753" xr:uid="{00000000-0005-0000-0000-0000D9230000}"/>
    <cellStyle name="Result 1 4 5 4 7" xfId="11408" xr:uid="{00000000-0005-0000-0000-0000DA230000}"/>
    <cellStyle name="Result 1 4 5 5" xfId="681" xr:uid="{00000000-0005-0000-0000-0000DB230000}"/>
    <cellStyle name="Result 1 4 5 5 2" xfId="1382" xr:uid="{00000000-0005-0000-0000-0000DC230000}"/>
    <cellStyle name="Result 1 4 5 5 2 2" xfId="2395" xr:uid="{00000000-0005-0000-0000-0000DD230000}"/>
    <cellStyle name="Result 1 4 5 5 2 2 2" xfId="8607" xr:uid="{00000000-0005-0000-0000-0000DE230000}"/>
    <cellStyle name="Result 1 4 5 5 2 3" xfId="4465" xr:uid="{00000000-0005-0000-0000-0000DF230000}"/>
    <cellStyle name="Result 1 4 5 5 2 3 2" xfId="10677" xr:uid="{00000000-0005-0000-0000-0000E0230000}"/>
    <cellStyle name="Result 1 4 5 5 2 4" xfId="6052" xr:uid="{00000000-0005-0000-0000-0000E1230000}"/>
    <cellStyle name="Result 1 4 5 5 2 5" xfId="7594" xr:uid="{00000000-0005-0000-0000-0000E2230000}"/>
    <cellStyle name="Result 1 4 5 5 2 6" xfId="12249" xr:uid="{00000000-0005-0000-0000-0000E3230000}"/>
    <cellStyle name="Result 1 4 5 5 3" xfId="1754" xr:uid="{00000000-0005-0000-0000-0000E4230000}"/>
    <cellStyle name="Result 1 4 5 5 3 2" xfId="7966" xr:uid="{00000000-0005-0000-0000-0000E5230000}"/>
    <cellStyle name="Result 1 4 5 5 4" xfId="3764" xr:uid="{00000000-0005-0000-0000-0000E6230000}"/>
    <cellStyle name="Result 1 4 5 5 4 2" xfId="9976" xr:uid="{00000000-0005-0000-0000-0000E7230000}"/>
    <cellStyle name="Result 1 4 5 5 5" xfId="5351" xr:uid="{00000000-0005-0000-0000-0000E8230000}"/>
    <cellStyle name="Result 1 4 5 5 6" xfId="6893" xr:uid="{00000000-0005-0000-0000-0000E9230000}"/>
    <cellStyle name="Result 1 4 5 5 7" xfId="11548" xr:uid="{00000000-0005-0000-0000-0000EA230000}"/>
    <cellStyle name="Result 1 4 5 6" xfId="853" xr:uid="{00000000-0005-0000-0000-0000EB230000}"/>
    <cellStyle name="Result 1 4 5 6 2" xfId="1990" xr:uid="{00000000-0005-0000-0000-0000EC230000}"/>
    <cellStyle name="Result 1 4 5 6 2 2" xfId="8202" xr:uid="{00000000-0005-0000-0000-0000ED230000}"/>
    <cellStyle name="Result 1 4 5 6 3" xfId="3936" xr:uid="{00000000-0005-0000-0000-0000EE230000}"/>
    <cellStyle name="Result 1 4 5 6 3 2" xfId="10148" xr:uid="{00000000-0005-0000-0000-0000EF230000}"/>
    <cellStyle name="Result 1 4 5 6 4" xfId="5523" xr:uid="{00000000-0005-0000-0000-0000F0230000}"/>
    <cellStyle name="Result 1 4 5 6 5" xfId="7065" xr:uid="{00000000-0005-0000-0000-0000F1230000}"/>
    <cellStyle name="Result 1 4 5 6 6" xfId="11720" xr:uid="{00000000-0005-0000-0000-0000F2230000}"/>
    <cellStyle name="Result 1 4 5 7" xfId="1524" xr:uid="{00000000-0005-0000-0000-0000F3230000}"/>
    <cellStyle name="Result 1 4 5 7 2" xfId="2735" xr:uid="{00000000-0005-0000-0000-0000F4230000}"/>
    <cellStyle name="Result 1 4 5 7 2 2" xfId="8947" xr:uid="{00000000-0005-0000-0000-0000F5230000}"/>
    <cellStyle name="Result 1 4 5 7 3" xfId="4607" xr:uid="{00000000-0005-0000-0000-0000F6230000}"/>
    <cellStyle name="Result 1 4 5 7 3 2" xfId="10819" xr:uid="{00000000-0005-0000-0000-0000F7230000}"/>
    <cellStyle name="Result 1 4 5 7 4" xfId="6194" xr:uid="{00000000-0005-0000-0000-0000F8230000}"/>
    <cellStyle name="Result 1 4 5 7 5" xfId="7736" xr:uid="{00000000-0005-0000-0000-0000F9230000}"/>
    <cellStyle name="Result 1 4 5 8" xfId="2549" xr:uid="{00000000-0005-0000-0000-0000FA230000}"/>
    <cellStyle name="Result 1 4 5 8 2" xfId="8761" xr:uid="{00000000-0005-0000-0000-0000FB230000}"/>
    <cellStyle name="Result 1 4 5 9" xfId="3205" xr:uid="{00000000-0005-0000-0000-0000FC230000}"/>
    <cellStyle name="Result 1 4 5 9 2" xfId="9417" xr:uid="{00000000-0005-0000-0000-0000FD230000}"/>
    <cellStyle name="Result 1 4 6" xfId="308" xr:uid="{00000000-0005-0000-0000-0000FE230000}"/>
    <cellStyle name="Result 1 4 6 2" xfId="1009" xr:uid="{00000000-0005-0000-0000-0000FF230000}"/>
    <cellStyle name="Result 1 4 6 2 2" xfId="1931" xr:uid="{00000000-0005-0000-0000-000000240000}"/>
    <cellStyle name="Result 1 4 6 2 2 2" xfId="8143" xr:uid="{00000000-0005-0000-0000-000001240000}"/>
    <cellStyle name="Result 1 4 6 2 3" xfId="4092" xr:uid="{00000000-0005-0000-0000-000002240000}"/>
    <cellStyle name="Result 1 4 6 2 3 2" xfId="10304" xr:uid="{00000000-0005-0000-0000-000003240000}"/>
    <cellStyle name="Result 1 4 6 2 4" xfId="5679" xr:uid="{00000000-0005-0000-0000-000004240000}"/>
    <cellStyle name="Result 1 4 6 2 5" xfId="7221" xr:uid="{00000000-0005-0000-0000-000005240000}"/>
    <cellStyle name="Result 1 4 6 2 6" xfId="11876" xr:uid="{00000000-0005-0000-0000-000006240000}"/>
    <cellStyle name="Result 1 4 6 3" xfId="2236" xr:uid="{00000000-0005-0000-0000-000007240000}"/>
    <cellStyle name="Result 1 4 6 3 2" xfId="8448" xr:uid="{00000000-0005-0000-0000-000008240000}"/>
    <cellStyle name="Result 1 4 6 4" xfId="3391" xr:uid="{00000000-0005-0000-0000-000009240000}"/>
    <cellStyle name="Result 1 4 6 4 2" xfId="9603" xr:uid="{00000000-0005-0000-0000-00000A240000}"/>
    <cellStyle name="Result 1 4 6 5" xfId="4978" xr:uid="{00000000-0005-0000-0000-00000B240000}"/>
    <cellStyle name="Result 1 4 6 6" xfId="6520" xr:uid="{00000000-0005-0000-0000-00000C240000}"/>
    <cellStyle name="Result 1 4 6 7" xfId="11175" xr:uid="{00000000-0005-0000-0000-00000D240000}"/>
    <cellStyle name="Result 1 4 7" xfId="363" xr:uid="{00000000-0005-0000-0000-00000E240000}"/>
    <cellStyle name="Result 1 4 7 2" xfId="1064" xr:uid="{00000000-0005-0000-0000-00000F240000}"/>
    <cellStyle name="Result 1 4 7 2 2" xfId="1787" xr:uid="{00000000-0005-0000-0000-000010240000}"/>
    <cellStyle name="Result 1 4 7 2 2 2" xfId="7999" xr:uid="{00000000-0005-0000-0000-000011240000}"/>
    <cellStyle name="Result 1 4 7 2 3" xfId="4147" xr:uid="{00000000-0005-0000-0000-000012240000}"/>
    <cellStyle name="Result 1 4 7 2 3 2" xfId="10359" xr:uid="{00000000-0005-0000-0000-000013240000}"/>
    <cellStyle name="Result 1 4 7 2 4" xfId="5734" xr:uid="{00000000-0005-0000-0000-000014240000}"/>
    <cellStyle name="Result 1 4 7 2 5" xfId="7276" xr:uid="{00000000-0005-0000-0000-000015240000}"/>
    <cellStyle name="Result 1 4 7 2 6" xfId="11931" xr:uid="{00000000-0005-0000-0000-000016240000}"/>
    <cellStyle name="Result 1 4 7 3" xfId="2313" xr:uid="{00000000-0005-0000-0000-000017240000}"/>
    <cellStyle name="Result 1 4 7 3 2" xfId="8525" xr:uid="{00000000-0005-0000-0000-000018240000}"/>
    <cellStyle name="Result 1 4 7 4" xfId="3446" xr:uid="{00000000-0005-0000-0000-000019240000}"/>
    <cellStyle name="Result 1 4 7 4 2" xfId="9658" xr:uid="{00000000-0005-0000-0000-00001A240000}"/>
    <cellStyle name="Result 1 4 7 5" xfId="5033" xr:uid="{00000000-0005-0000-0000-00001B240000}"/>
    <cellStyle name="Result 1 4 7 6" xfId="6575" xr:uid="{00000000-0005-0000-0000-00001C240000}"/>
    <cellStyle name="Result 1 4 7 7" xfId="11230" xr:uid="{00000000-0005-0000-0000-00001D240000}"/>
    <cellStyle name="Result 1 4 8" xfId="501" xr:uid="{00000000-0005-0000-0000-00001E240000}"/>
    <cellStyle name="Result 1 4 8 2" xfId="1202" xr:uid="{00000000-0005-0000-0000-00001F240000}"/>
    <cellStyle name="Result 1 4 8 2 2" xfId="2155" xr:uid="{00000000-0005-0000-0000-000020240000}"/>
    <cellStyle name="Result 1 4 8 2 2 2" xfId="8367" xr:uid="{00000000-0005-0000-0000-000021240000}"/>
    <cellStyle name="Result 1 4 8 2 3" xfId="4285" xr:uid="{00000000-0005-0000-0000-000022240000}"/>
    <cellStyle name="Result 1 4 8 2 3 2" xfId="10497" xr:uid="{00000000-0005-0000-0000-000023240000}"/>
    <cellStyle name="Result 1 4 8 2 4" xfId="5872" xr:uid="{00000000-0005-0000-0000-000024240000}"/>
    <cellStyle name="Result 1 4 8 2 5" xfId="7414" xr:uid="{00000000-0005-0000-0000-000025240000}"/>
    <cellStyle name="Result 1 4 8 2 6" xfId="12069" xr:uid="{00000000-0005-0000-0000-000026240000}"/>
    <cellStyle name="Result 1 4 8 3" xfId="2523" xr:uid="{00000000-0005-0000-0000-000027240000}"/>
    <cellStyle name="Result 1 4 8 3 2" xfId="8735" xr:uid="{00000000-0005-0000-0000-000028240000}"/>
    <cellStyle name="Result 1 4 8 4" xfId="3584" xr:uid="{00000000-0005-0000-0000-000029240000}"/>
    <cellStyle name="Result 1 4 8 4 2" xfId="9796" xr:uid="{00000000-0005-0000-0000-00002A240000}"/>
    <cellStyle name="Result 1 4 8 5" xfId="5171" xr:uid="{00000000-0005-0000-0000-00002B240000}"/>
    <cellStyle name="Result 1 4 8 6" xfId="6713" xr:uid="{00000000-0005-0000-0000-00002C240000}"/>
    <cellStyle name="Result 1 4 8 7" xfId="11368" xr:uid="{00000000-0005-0000-0000-00002D240000}"/>
    <cellStyle name="Result 1 4 9" xfId="641" xr:uid="{00000000-0005-0000-0000-00002E240000}"/>
    <cellStyle name="Result 1 4 9 2" xfId="1342" xr:uid="{00000000-0005-0000-0000-00002F240000}"/>
    <cellStyle name="Result 1 4 9 2 2" xfId="2398" xr:uid="{00000000-0005-0000-0000-000030240000}"/>
    <cellStyle name="Result 1 4 9 2 2 2" xfId="8610" xr:uid="{00000000-0005-0000-0000-000031240000}"/>
    <cellStyle name="Result 1 4 9 2 3" xfId="4425" xr:uid="{00000000-0005-0000-0000-000032240000}"/>
    <cellStyle name="Result 1 4 9 2 3 2" xfId="10637" xr:uid="{00000000-0005-0000-0000-000033240000}"/>
    <cellStyle name="Result 1 4 9 2 4" xfId="6012" xr:uid="{00000000-0005-0000-0000-000034240000}"/>
    <cellStyle name="Result 1 4 9 2 5" xfId="7554" xr:uid="{00000000-0005-0000-0000-000035240000}"/>
    <cellStyle name="Result 1 4 9 2 6" xfId="12209" xr:uid="{00000000-0005-0000-0000-000036240000}"/>
    <cellStyle name="Result 1 4 9 3" xfId="2738" xr:uid="{00000000-0005-0000-0000-000037240000}"/>
    <cellStyle name="Result 1 4 9 3 2" xfId="8950" xr:uid="{00000000-0005-0000-0000-000038240000}"/>
    <cellStyle name="Result 1 4 9 4" xfId="3724" xr:uid="{00000000-0005-0000-0000-000039240000}"/>
    <cellStyle name="Result 1 4 9 4 2" xfId="9936" xr:uid="{00000000-0005-0000-0000-00003A240000}"/>
    <cellStyle name="Result 1 4 9 5" xfId="5311" xr:uid="{00000000-0005-0000-0000-00003B240000}"/>
    <cellStyle name="Result 1 4 9 6" xfId="6853" xr:uid="{00000000-0005-0000-0000-00003C240000}"/>
    <cellStyle name="Result 1 4 9 7" xfId="11508" xr:uid="{00000000-0005-0000-0000-00003D240000}"/>
    <cellStyle name="Result 1 5" xfId="47" xr:uid="{00000000-0005-0000-0000-00003E240000}"/>
    <cellStyle name="Result 1 5 10" xfId="790" xr:uid="{00000000-0005-0000-0000-00003F240000}"/>
    <cellStyle name="Result 1 5 10 2" xfId="3027" xr:uid="{00000000-0005-0000-0000-000040240000}"/>
    <cellStyle name="Result 1 5 10 2 2" xfId="9239" xr:uid="{00000000-0005-0000-0000-000041240000}"/>
    <cellStyle name="Result 1 5 10 3" xfId="3873" xr:uid="{00000000-0005-0000-0000-000042240000}"/>
    <cellStyle name="Result 1 5 10 3 2" xfId="10085" xr:uid="{00000000-0005-0000-0000-000043240000}"/>
    <cellStyle name="Result 1 5 10 4" xfId="5460" xr:uid="{00000000-0005-0000-0000-000044240000}"/>
    <cellStyle name="Result 1 5 10 5" xfId="7002" xr:uid="{00000000-0005-0000-0000-000045240000}"/>
    <cellStyle name="Result 1 5 10 6" xfId="11657" xr:uid="{00000000-0005-0000-0000-000046240000}"/>
    <cellStyle name="Result 1 5 11" xfId="1487" xr:uid="{00000000-0005-0000-0000-000047240000}"/>
    <cellStyle name="Result 1 5 11 2" xfId="2433" xr:uid="{00000000-0005-0000-0000-000048240000}"/>
    <cellStyle name="Result 1 5 11 2 2" xfId="8645" xr:uid="{00000000-0005-0000-0000-000049240000}"/>
    <cellStyle name="Result 1 5 11 3" xfId="4570" xr:uid="{00000000-0005-0000-0000-00004A240000}"/>
    <cellStyle name="Result 1 5 11 3 2" xfId="10782" xr:uid="{00000000-0005-0000-0000-00004B240000}"/>
    <cellStyle name="Result 1 5 11 4" xfId="6157" xr:uid="{00000000-0005-0000-0000-00004C240000}"/>
    <cellStyle name="Result 1 5 11 5" xfId="7699" xr:uid="{00000000-0005-0000-0000-00004D240000}"/>
    <cellStyle name="Result 1 5 12" xfId="1842" xr:uid="{00000000-0005-0000-0000-00004E240000}"/>
    <cellStyle name="Result 1 5 12 2" xfId="8054" xr:uid="{00000000-0005-0000-0000-00004F240000}"/>
    <cellStyle name="Result 1 5 13" xfId="3172" xr:uid="{00000000-0005-0000-0000-000050240000}"/>
    <cellStyle name="Result 1 5 13 2" xfId="9384" xr:uid="{00000000-0005-0000-0000-000051240000}"/>
    <cellStyle name="Result 1 5 14" xfId="4728" xr:uid="{00000000-0005-0000-0000-000052240000}"/>
    <cellStyle name="Result 1 5 14 2" xfId="10926" xr:uid="{00000000-0005-0000-0000-000053240000}"/>
    <cellStyle name="Result 1 5 15" xfId="83" xr:uid="{00000000-0005-0000-0000-000054240000}"/>
    <cellStyle name="Result 1 5 16" xfId="4759" xr:uid="{00000000-0005-0000-0000-000055240000}"/>
    <cellStyle name="Result 1 5 17" xfId="6301" xr:uid="{00000000-0005-0000-0000-000056240000}"/>
    <cellStyle name="Result 1 5 18" xfId="10946" xr:uid="{00000000-0005-0000-0000-000057240000}"/>
    <cellStyle name="Result 1 5 2" xfId="63" xr:uid="{00000000-0005-0000-0000-000058240000}"/>
    <cellStyle name="Result 1 5 2 10" xfId="2888" xr:uid="{00000000-0005-0000-0000-000059240000}"/>
    <cellStyle name="Result 1 5 2 10 2" xfId="9100" xr:uid="{00000000-0005-0000-0000-00005A240000}"/>
    <cellStyle name="Result 1 5 2 11" xfId="3188" xr:uid="{00000000-0005-0000-0000-00005B240000}"/>
    <cellStyle name="Result 1 5 2 11 2" xfId="9400" xr:uid="{00000000-0005-0000-0000-00005C240000}"/>
    <cellStyle name="Result 1 5 2 12" xfId="102" xr:uid="{00000000-0005-0000-0000-00005D240000}"/>
    <cellStyle name="Result 1 5 2 13" xfId="4775" xr:uid="{00000000-0005-0000-0000-00005E240000}"/>
    <cellStyle name="Result 1 5 2 14" xfId="6317" xr:uid="{00000000-0005-0000-0000-00005F240000}"/>
    <cellStyle name="Result 1 5 2 15" xfId="10958" xr:uid="{00000000-0005-0000-0000-000060240000}"/>
    <cellStyle name="Result 1 5 2 2" xfId="205" xr:uid="{00000000-0005-0000-0000-000061240000}"/>
    <cellStyle name="Result 1 5 2 2 10" xfId="4875" xr:uid="{00000000-0005-0000-0000-000062240000}"/>
    <cellStyle name="Result 1 5 2 2 11" xfId="6417" xr:uid="{00000000-0005-0000-0000-000063240000}"/>
    <cellStyle name="Result 1 5 2 2 12" xfId="11046" xr:uid="{00000000-0005-0000-0000-000064240000}"/>
    <cellStyle name="Result 1 5 2 2 2" xfId="358" xr:uid="{00000000-0005-0000-0000-000065240000}"/>
    <cellStyle name="Result 1 5 2 2 2 2" xfId="1059" xr:uid="{00000000-0005-0000-0000-000066240000}"/>
    <cellStyle name="Result 1 5 2 2 2 2 2" xfId="2198" xr:uid="{00000000-0005-0000-0000-000067240000}"/>
    <cellStyle name="Result 1 5 2 2 2 2 2 2" xfId="8410" xr:uid="{00000000-0005-0000-0000-000068240000}"/>
    <cellStyle name="Result 1 5 2 2 2 2 3" xfId="4142" xr:uid="{00000000-0005-0000-0000-000069240000}"/>
    <cellStyle name="Result 1 5 2 2 2 2 3 2" xfId="10354" xr:uid="{00000000-0005-0000-0000-00006A240000}"/>
    <cellStyle name="Result 1 5 2 2 2 2 4" xfId="5729" xr:uid="{00000000-0005-0000-0000-00006B240000}"/>
    <cellStyle name="Result 1 5 2 2 2 2 5" xfId="7271" xr:uid="{00000000-0005-0000-0000-00006C240000}"/>
    <cellStyle name="Result 1 5 2 2 2 2 6" xfId="11926" xr:uid="{00000000-0005-0000-0000-00006D240000}"/>
    <cellStyle name="Result 1 5 2 2 2 3" xfId="1801" xr:uid="{00000000-0005-0000-0000-00006E240000}"/>
    <cellStyle name="Result 1 5 2 2 2 3 2" xfId="8013" xr:uid="{00000000-0005-0000-0000-00006F240000}"/>
    <cellStyle name="Result 1 5 2 2 2 4" xfId="3441" xr:uid="{00000000-0005-0000-0000-000070240000}"/>
    <cellStyle name="Result 1 5 2 2 2 4 2" xfId="9653" xr:uid="{00000000-0005-0000-0000-000071240000}"/>
    <cellStyle name="Result 1 5 2 2 2 5" xfId="5028" xr:uid="{00000000-0005-0000-0000-000072240000}"/>
    <cellStyle name="Result 1 5 2 2 2 6" xfId="6570" xr:uid="{00000000-0005-0000-0000-000073240000}"/>
    <cellStyle name="Result 1 5 2 2 2 7" xfId="11225" xr:uid="{00000000-0005-0000-0000-000074240000}"/>
    <cellStyle name="Result 1 5 2 2 3" xfId="486" xr:uid="{00000000-0005-0000-0000-000075240000}"/>
    <cellStyle name="Result 1 5 2 2 3 2" xfId="1187" xr:uid="{00000000-0005-0000-0000-000076240000}"/>
    <cellStyle name="Result 1 5 2 2 3 2 2" xfId="3059" xr:uid="{00000000-0005-0000-0000-000077240000}"/>
    <cellStyle name="Result 1 5 2 2 3 2 2 2" xfId="9271" xr:uid="{00000000-0005-0000-0000-000078240000}"/>
    <cellStyle name="Result 1 5 2 2 3 2 3" xfId="4270" xr:uid="{00000000-0005-0000-0000-000079240000}"/>
    <cellStyle name="Result 1 5 2 2 3 2 3 2" xfId="10482" xr:uid="{00000000-0005-0000-0000-00007A240000}"/>
    <cellStyle name="Result 1 5 2 2 3 2 4" xfId="5857" xr:uid="{00000000-0005-0000-0000-00007B240000}"/>
    <cellStyle name="Result 1 5 2 2 3 2 5" xfId="7399" xr:uid="{00000000-0005-0000-0000-00007C240000}"/>
    <cellStyle name="Result 1 5 2 2 3 2 6" xfId="12054" xr:uid="{00000000-0005-0000-0000-00007D240000}"/>
    <cellStyle name="Result 1 5 2 2 3 3" xfId="2742" xr:uid="{00000000-0005-0000-0000-00007E240000}"/>
    <cellStyle name="Result 1 5 2 2 3 3 2" xfId="8954" xr:uid="{00000000-0005-0000-0000-00007F240000}"/>
    <cellStyle name="Result 1 5 2 2 3 4" xfId="3569" xr:uid="{00000000-0005-0000-0000-000080240000}"/>
    <cellStyle name="Result 1 5 2 2 3 4 2" xfId="9781" xr:uid="{00000000-0005-0000-0000-000081240000}"/>
    <cellStyle name="Result 1 5 2 2 3 5" xfId="5156" xr:uid="{00000000-0005-0000-0000-000082240000}"/>
    <cellStyle name="Result 1 5 2 2 3 6" xfId="6698" xr:uid="{00000000-0005-0000-0000-000083240000}"/>
    <cellStyle name="Result 1 5 2 2 3 7" xfId="11353" xr:uid="{00000000-0005-0000-0000-000084240000}"/>
    <cellStyle name="Result 1 5 2 2 4" xfId="624" xr:uid="{00000000-0005-0000-0000-000085240000}"/>
    <cellStyle name="Result 1 5 2 2 4 2" xfId="1325" xr:uid="{00000000-0005-0000-0000-000086240000}"/>
    <cellStyle name="Result 1 5 2 2 4 2 2" xfId="2721" xr:uid="{00000000-0005-0000-0000-000087240000}"/>
    <cellStyle name="Result 1 5 2 2 4 2 2 2" xfId="8933" xr:uid="{00000000-0005-0000-0000-000088240000}"/>
    <cellStyle name="Result 1 5 2 2 4 2 3" xfId="4408" xr:uid="{00000000-0005-0000-0000-000089240000}"/>
    <cellStyle name="Result 1 5 2 2 4 2 3 2" xfId="10620" xr:uid="{00000000-0005-0000-0000-00008A240000}"/>
    <cellStyle name="Result 1 5 2 2 4 2 4" xfId="5995" xr:uid="{00000000-0005-0000-0000-00008B240000}"/>
    <cellStyle name="Result 1 5 2 2 4 2 5" xfId="7537" xr:uid="{00000000-0005-0000-0000-00008C240000}"/>
    <cellStyle name="Result 1 5 2 2 4 2 6" xfId="12192" xr:uid="{00000000-0005-0000-0000-00008D240000}"/>
    <cellStyle name="Result 1 5 2 2 4 3" xfId="1928" xr:uid="{00000000-0005-0000-0000-00008E240000}"/>
    <cellStyle name="Result 1 5 2 2 4 3 2" xfId="8140" xr:uid="{00000000-0005-0000-0000-00008F240000}"/>
    <cellStyle name="Result 1 5 2 2 4 4" xfId="3707" xr:uid="{00000000-0005-0000-0000-000090240000}"/>
    <cellStyle name="Result 1 5 2 2 4 4 2" xfId="9919" xr:uid="{00000000-0005-0000-0000-000091240000}"/>
    <cellStyle name="Result 1 5 2 2 4 5" xfId="5294" xr:uid="{00000000-0005-0000-0000-000092240000}"/>
    <cellStyle name="Result 1 5 2 2 4 6" xfId="6836" xr:uid="{00000000-0005-0000-0000-000093240000}"/>
    <cellStyle name="Result 1 5 2 2 4 7" xfId="11491" xr:uid="{00000000-0005-0000-0000-000094240000}"/>
    <cellStyle name="Result 1 5 2 2 5" xfId="764" xr:uid="{00000000-0005-0000-0000-000095240000}"/>
    <cellStyle name="Result 1 5 2 2 5 2" xfId="1465" xr:uid="{00000000-0005-0000-0000-000096240000}"/>
    <cellStyle name="Result 1 5 2 2 5 2 2" xfId="2414" xr:uid="{00000000-0005-0000-0000-000097240000}"/>
    <cellStyle name="Result 1 5 2 2 5 2 2 2" xfId="8626" xr:uid="{00000000-0005-0000-0000-000098240000}"/>
    <cellStyle name="Result 1 5 2 2 5 2 3" xfId="4548" xr:uid="{00000000-0005-0000-0000-000099240000}"/>
    <cellStyle name="Result 1 5 2 2 5 2 3 2" xfId="10760" xr:uid="{00000000-0005-0000-0000-00009A240000}"/>
    <cellStyle name="Result 1 5 2 2 5 2 4" xfId="6135" xr:uid="{00000000-0005-0000-0000-00009B240000}"/>
    <cellStyle name="Result 1 5 2 2 5 2 5" xfId="7677" xr:uid="{00000000-0005-0000-0000-00009C240000}"/>
    <cellStyle name="Result 1 5 2 2 5 2 6" xfId="12332" xr:uid="{00000000-0005-0000-0000-00009D240000}"/>
    <cellStyle name="Result 1 5 2 2 5 3" xfId="2384" xr:uid="{00000000-0005-0000-0000-00009E240000}"/>
    <cellStyle name="Result 1 5 2 2 5 3 2" xfId="8596" xr:uid="{00000000-0005-0000-0000-00009F240000}"/>
    <cellStyle name="Result 1 5 2 2 5 4" xfId="3847" xr:uid="{00000000-0005-0000-0000-0000A0240000}"/>
    <cellStyle name="Result 1 5 2 2 5 4 2" xfId="10059" xr:uid="{00000000-0005-0000-0000-0000A1240000}"/>
    <cellStyle name="Result 1 5 2 2 5 5" xfId="5434" xr:uid="{00000000-0005-0000-0000-0000A2240000}"/>
    <cellStyle name="Result 1 5 2 2 5 6" xfId="6976" xr:uid="{00000000-0005-0000-0000-0000A3240000}"/>
    <cellStyle name="Result 1 5 2 2 5 7" xfId="11631" xr:uid="{00000000-0005-0000-0000-0000A4240000}"/>
    <cellStyle name="Result 1 5 2 2 6" xfId="936" xr:uid="{00000000-0005-0000-0000-0000A5240000}"/>
    <cellStyle name="Result 1 5 2 2 6 2" xfId="3003" xr:uid="{00000000-0005-0000-0000-0000A6240000}"/>
    <cellStyle name="Result 1 5 2 2 6 2 2" xfId="9215" xr:uid="{00000000-0005-0000-0000-0000A7240000}"/>
    <cellStyle name="Result 1 5 2 2 6 3" xfId="4019" xr:uid="{00000000-0005-0000-0000-0000A8240000}"/>
    <cellStyle name="Result 1 5 2 2 6 3 2" xfId="10231" xr:uid="{00000000-0005-0000-0000-0000A9240000}"/>
    <cellStyle name="Result 1 5 2 2 6 4" xfId="5606" xr:uid="{00000000-0005-0000-0000-0000AA240000}"/>
    <cellStyle name="Result 1 5 2 2 6 5" xfId="7148" xr:uid="{00000000-0005-0000-0000-0000AB240000}"/>
    <cellStyle name="Result 1 5 2 2 6 6" xfId="11803" xr:uid="{00000000-0005-0000-0000-0000AC240000}"/>
    <cellStyle name="Result 1 5 2 2 7" xfId="1607" xr:uid="{00000000-0005-0000-0000-0000AD240000}"/>
    <cellStyle name="Result 1 5 2 2 7 2" xfId="1625" xr:uid="{00000000-0005-0000-0000-0000AE240000}"/>
    <cellStyle name="Result 1 5 2 2 7 2 2" xfId="7837" xr:uid="{00000000-0005-0000-0000-0000AF240000}"/>
    <cellStyle name="Result 1 5 2 2 7 3" xfId="4690" xr:uid="{00000000-0005-0000-0000-0000B0240000}"/>
    <cellStyle name="Result 1 5 2 2 7 3 2" xfId="10902" xr:uid="{00000000-0005-0000-0000-0000B1240000}"/>
    <cellStyle name="Result 1 5 2 2 7 4" xfId="6277" xr:uid="{00000000-0005-0000-0000-0000B2240000}"/>
    <cellStyle name="Result 1 5 2 2 7 5" xfId="7819" xr:uid="{00000000-0005-0000-0000-0000B3240000}"/>
    <cellStyle name="Result 1 5 2 2 8" xfId="1982" xr:uid="{00000000-0005-0000-0000-0000B4240000}"/>
    <cellStyle name="Result 1 5 2 2 8 2" xfId="8194" xr:uid="{00000000-0005-0000-0000-0000B5240000}"/>
    <cellStyle name="Result 1 5 2 2 9" xfId="3288" xr:uid="{00000000-0005-0000-0000-0000B6240000}"/>
    <cellStyle name="Result 1 5 2 2 9 2" xfId="9500" xr:uid="{00000000-0005-0000-0000-0000B7240000}"/>
    <cellStyle name="Result 1 5 2 3" xfId="162" xr:uid="{00000000-0005-0000-0000-0000B8240000}"/>
    <cellStyle name="Result 1 5 2 3 10" xfId="4835" xr:uid="{00000000-0005-0000-0000-0000B9240000}"/>
    <cellStyle name="Result 1 5 2 3 11" xfId="6377" xr:uid="{00000000-0005-0000-0000-0000BA240000}"/>
    <cellStyle name="Result 1 5 2 3 12" xfId="11047" xr:uid="{00000000-0005-0000-0000-0000BB240000}"/>
    <cellStyle name="Result 1 5 2 3 2" xfId="299" xr:uid="{00000000-0005-0000-0000-0000BC240000}"/>
    <cellStyle name="Result 1 5 2 3 2 2" xfId="1000" xr:uid="{00000000-0005-0000-0000-0000BD240000}"/>
    <cellStyle name="Result 1 5 2 3 2 2 2" xfId="3083" xr:uid="{00000000-0005-0000-0000-0000BE240000}"/>
    <cellStyle name="Result 1 5 2 3 2 2 2 2" xfId="9295" xr:uid="{00000000-0005-0000-0000-0000BF240000}"/>
    <cellStyle name="Result 1 5 2 3 2 2 3" xfId="4083" xr:uid="{00000000-0005-0000-0000-0000C0240000}"/>
    <cellStyle name="Result 1 5 2 3 2 2 3 2" xfId="10295" xr:uid="{00000000-0005-0000-0000-0000C1240000}"/>
    <cellStyle name="Result 1 5 2 3 2 2 4" xfId="5670" xr:uid="{00000000-0005-0000-0000-0000C2240000}"/>
    <cellStyle name="Result 1 5 2 3 2 2 5" xfId="7212" xr:uid="{00000000-0005-0000-0000-0000C3240000}"/>
    <cellStyle name="Result 1 5 2 3 2 2 6" xfId="11867" xr:uid="{00000000-0005-0000-0000-0000C4240000}"/>
    <cellStyle name="Result 1 5 2 3 2 3" xfId="2137" xr:uid="{00000000-0005-0000-0000-0000C5240000}"/>
    <cellStyle name="Result 1 5 2 3 2 3 2" xfId="8349" xr:uid="{00000000-0005-0000-0000-0000C6240000}"/>
    <cellStyle name="Result 1 5 2 3 2 4" xfId="3382" xr:uid="{00000000-0005-0000-0000-0000C7240000}"/>
    <cellStyle name="Result 1 5 2 3 2 4 2" xfId="9594" xr:uid="{00000000-0005-0000-0000-0000C8240000}"/>
    <cellStyle name="Result 1 5 2 3 2 5" xfId="4969" xr:uid="{00000000-0005-0000-0000-0000C9240000}"/>
    <cellStyle name="Result 1 5 2 3 2 6" xfId="6511" xr:uid="{00000000-0005-0000-0000-0000CA240000}"/>
    <cellStyle name="Result 1 5 2 3 2 7" xfId="11166" xr:uid="{00000000-0005-0000-0000-0000CB240000}"/>
    <cellStyle name="Result 1 5 2 3 3" xfId="446" xr:uid="{00000000-0005-0000-0000-0000CC240000}"/>
    <cellStyle name="Result 1 5 2 3 3 2" xfId="1147" xr:uid="{00000000-0005-0000-0000-0000CD240000}"/>
    <cellStyle name="Result 1 5 2 3 3 2 2" xfId="2215" xr:uid="{00000000-0005-0000-0000-0000CE240000}"/>
    <cellStyle name="Result 1 5 2 3 3 2 2 2" xfId="8427" xr:uid="{00000000-0005-0000-0000-0000CF240000}"/>
    <cellStyle name="Result 1 5 2 3 3 2 3" xfId="4230" xr:uid="{00000000-0005-0000-0000-0000D0240000}"/>
    <cellStyle name="Result 1 5 2 3 3 2 3 2" xfId="10442" xr:uid="{00000000-0005-0000-0000-0000D1240000}"/>
    <cellStyle name="Result 1 5 2 3 3 2 4" xfId="5817" xr:uid="{00000000-0005-0000-0000-0000D2240000}"/>
    <cellStyle name="Result 1 5 2 3 3 2 5" xfId="7359" xr:uid="{00000000-0005-0000-0000-0000D3240000}"/>
    <cellStyle name="Result 1 5 2 3 3 2 6" xfId="12014" xr:uid="{00000000-0005-0000-0000-0000D4240000}"/>
    <cellStyle name="Result 1 5 2 3 3 3" xfId="1869" xr:uid="{00000000-0005-0000-0000-0000D5240000}"/>
    <cellStyle name="Result 1 5 2 3 3 3 2" xfId="8081" xr:uid="{00000000-0005-0000-0000-0000D6240000}"/>
    <cellStyle name="Result 1 5 2 3 3 4" xfId="3529" xr:uid="{00000000-0005-0000-0000-0000D7240000}"/>
    <cellStyle name="Result 1 5 2 3 3 4 2" xfId="9741" xr:uid="{00000000-0005-0000-0000-0000D8240000}"/>
    <cellStyle name="Result 1 5 2 3 3 5" xfId="5116" xr:uid="{00000000-0005-0000-0000-0000D9240000}"/>
    <cellStyle name="Result 1 5 2 3 3 6" xfId="6658" xr:uid="{00000000-0005-0000-0000-0000DA240000}"/>
    <cellStyle name="Result 1 5 2 3 3 7" xfId="11313" xr:uid="{00000000-0005-0000-0000-0000DB240000}"/>
    <cellStyle name="Result 1 5 2 3 4" xfId="584" xr:uid="{00000000-0005-0000-0000-0000DC240000}"/>
    <cellStyle name="Result 1 5 2 3 4 2" xfId="1285" xr:uid="{00000000-0005-0000-0000-0000DD240000}"/>
    <cellStyle name="Result 1 5 2 3 4 2 2" xfId="3153" xr:uid="{00000000-0005-0000-0000-0000DE240000}"/>
    <cellStyle name="Result 1 5 2 3 4 2 2 2" xfId="9365" xr:uid="{00000000-0005-0000-0000-0000DF240000}"/>
    <cellStyle name="Result 1 5 2 3 4 2 3" xfId="4368" xr:uid="{00000000-0005-0000-0000-0000E0240000}"/>
    <cellStyle name="Result 1 5 2 3 4 2 3 2" xfId="10580" xr:uid="{00000000-0005-0000-0000-0000E1240000}"/>
    <cellStyle name="Result 1 5 2 3 4 2 4" xfId="5955" xr:uid="{00000000-0005-0000-0000-0000E2240000}"/>
    <cellStyle name="Result 1 5 2 3 4 2 5" xfId="7497" xr:uid="{00000000-0005-0000-0000-0000E3240000}"/>
    <cellStyle name="Result 1 5 2 3 4 2 6" xfId="12152" xr:uid="{00000000-0005-0000-0000-0000E4240000}"/>
    <cellStyle name="Result 1 5 2 3 4 3" xfId="2933" xr:uid="{00000000-0005-0000-0000-0000E5240000}"/>
    <cellStyle name="Result 1 5 2 3 4 3 2" xfId="9145" xr:uid="{00000000-0005-0000-0000-0000E6240000}"/>
    <cellStyle name="Result 1 5 2 3 4 4" xfId="3667" xr:uid="{00000000-0005-0000-0000-0000E7240000}"/>
    <cellStyle name="Result 1 5 2 3 4 4 2" xfId="9879" xr:uid="{00000000-0005-0000-0000-0000E8240000}"/>
    <cellStyle name="Result 1 5 2 3 4 5" xfId="5254" xr:uid="{00000000-0005-0000-0000-0000E9240000}"/>
    <cellStyle name="Result 1 5 2 3 4 6" xfId="6796" xr:uid="{00000000-0005-0000-0000-0000EA240000}"/>
    <cellStyle name="Result 1 5 2 3 4 7" xfId="11451" xr:uid="{00000000-0005-0000-0000-0000EB240000}"/>
    <cellStyle name="Result 1 5 2 3 5" xfId="724" xr:uid="{00000000-0005-0000-0000-0000EC240000}"/>
    <cellStyle name="Result 1 5 2 3 5 2" xfId="1425" xr:uid="{00000000-0005-0000-0000-0000ED240000}"/>
    <cellStyle name="Result 1 5 2 3 5 2 2" xfId="2640" xr:uid="{00000000-0005-0000-0000-0000EE240000}"/>
    <cellStyle name="Result 1 5 2 3 5 2 2 2" xfId="8852" xr:uid="{00000000-0005-0000-0000-0000EF240000}"/>
    <cellStyle name="Result 1 5 2 3 5 2 3" xfId="4508" xr:uid="{00000000-0005-0000-0000-0000F0240000}"/>
    <cellStyle name="Result 1 5 2 3 5 2 3 2" xfId="10720" xr:uid="{00000000-0005-0000-0000-0000F1240000}"/>
    <cellStyle name="Result 1 5 2 3 5 2 4" xfId="6095" xr:uid="{00000000-0005-0000-0000-0000F2240000}"/>
    <cellStyle name="Result 1 5 2 3 5 2 5" xfId="7637" xr:uid="{00000000-0005-0000-0000-0000F3240000}"/>
    <cellStyle name="Result 1 5 2 3 5 2 6" xfId="12292" xr:uid="{00000000-0005-0000-0000-0000F4240000}"/>
    <cellStyle name="Result 1 5 2 3 5 3" xfId="1775" xr:uid="{00000000-0005-0000-0000-0000F5240000}"/>
    <cellStyle name="Result 1 5 2 3 5 3 2" xfId="7987" xr:uid="{00000000-0005-0000-0000-0000F6240000}"/>
    <cellStyle name="Result 1 5 2 3 5 4" xfId="3807" xr:uid="{00000000-0005-0000-0000-0000F7240000}"/>
    <cellStyle name="Result 1 5 2 3 5 4 2" xfId="10019" xr:uid="{00000000-0005-0000-0000-0000F8240000}"/>
    <cellStyle name="Result 1 5 2 3 5 5" xfId="5394" xr:uid="{00000000-0005-0000-0000-0000F9240000}"/>
    <cellStyle name="Result 1 5 2 3 5 6" xfId="6936" xr:uid="{00000000-0005-0000-0000-0000FA240000}"/>
    <cellStyle name="Result 1 5 2 3 5 7" xfId="11591" xr:uid="{00000000-0005-0000-0000-0000FB240000}"/>
    <cellStyle name="Result 1 5 2 3 6" xfId="896" xr:uid="{00000000-0005-0000-0000-0000FC240000}"/>
    <cellStyle name="Result 1 5 2 3 6 2" xfId="2028" xr:uid="{00000000-0005-0000-0000-0000FD240000}"/>
    <cellStyle name="Result 1 5 2 3 6 2 2" xfId="8240" xr:uid="{00000000-0005-0000-0000-0000FE240000}"/>
    <cellStyle name="Result 1 5 2 3 6 3" xfId="3979" xr:uid="{00000000-0005-0000-0000-0000FF240000}"/>
    <cellStyle name="Result 1 5 2 3 6 3 2" xfId="10191" xr:uid="{00000000-0005-0000-0000-000000250000}"/>
    <cellStyle name="Result 1 5 2 3 6 4" xfId="5566" xr:uid="{00000000-0005-0000-0000-000001250000}"/>
    <cellStyle name="Result 1 5 2 3 6 5" xfId="7108" xr:uid="{00000000-0005-0000-0000-000002250000}"/>
    <cellStyle name="Result 1 5 2 3 6 6" xfId="11763" xr:uid="{00000000-0005-0000-0000-000003250000}"/>
    <cellStyle name="Result 1 5 2 3 7" xfId="1567" xr:uid="{00000000-0005-0000-0000-000004250000}"/>
    <cellStyle name="Result 1 5 2 3 7 2" xfId="2010" xr:uid="{00000000-0005-0000-0000-000005250000}"/>
    <cellStyle name="Result 1 5 2 3 7 2 2" xfId="8222" xr:uid="{00000000-0005-0000-0000-000006250000}"/>
    <cellStyle name="Result 1 5 2 3 7 3" xfId="4650" xr:uid="{00000000-0005-0000-0000-000007250000}"/>
    <cellStyle name="Result 1 5 2 3 7 3 2" xfId="10862" xr:uid="{00000000-0005-0000-0000-000008250000}"/>
    <cellStyle name="Result 1 5 2 3 7 4" xfId="6237" xr:uid="{00000000-0005-0000-0000-000009250000}"/>
    <cellStyle name="Result 1 5 2 3 7 5" xfId="7779" xr:uid="{00000000-0005-0000-0000-00000A250000}"/>
    <cellStyle name="Result 1 5 2 3 8" xfId="2595" xr:uid="{00000000-0005-0000-0000-00000B250000}"/>
    <cellStyle name="Result 1 5 2 3 8 2" xfId="8807" xr:uid="{00000000-0005-0000-0000-00000C250000}"/>
    <cellStyle name="Result 1 5 2 3 9" xfId="3248" xr:uid="{00000000-0005-0000-0000-00000D250000}"/>
    <cellStyle name="Result 1 5 2 3 9 2" xfId="9460" xr:uid="{00000000-0005-0000-0000-00000E250000}"/>
    <cellStyle name="Result 1 5 2 4" xfId="359" xr:uid="{00000000-0005-0000-0000-00000F250000}"/>
    <cellStyle name="Result 1 5 2 4 2" xfId="1060" xr:uid="{00000000-0005-0000-0000-000010250000}"/>
    <cellStyle name="Result 1 5 2 4 2 2" xfId="2748" xr:uid="{00000000-0005-0000-0000-000011250000}"/>
    <cellStyle name="Result 1 5 2 4 2 2 2" xfId="8960" xr:uid="{00000000-0005-0000-0000-000012250000}"/>
    <cellStyle name="Result 1 5 2 4 2 3" xfId="4143" xr:uid="{00000000-0005-0000-0000-000013250000}"/>
    <cellStyle name="Result 1 5 2 4 2 3 2" xfId="10355" xr:uid="{00000000-0005-0000-0000-000014250000}"/>
    <cellStyle name="Result 1 5 2 4 2 4" xfId="5730" xr:uid="{00000000-0005-0000-0000-000015250000}"/>
    <cellStyle name="Result 1 5 2 4 2 5" xfId="7272" xr:uid="{00000000-0005-0000-0000-000016250000}"/>
    <cellStyle name="Result 1 5 2 4 2 6" xfId="11927" xr:uid="{00000000-0005-0000-0000-000017250000}"/>
    <cellStyle name="Result 1 5 2 4 3" xfId="1703" xr:uid="{00000000-0005-0000-0000-000018250000}"/>
    <cellStyle name="Result 1 5 2 4 3 2" xfId="7915" xr:uid="{00000000-0005-0000-0000-000019250000}"/>
    <cellStyle name="Result 1 5 2 4 4" xfId="3442" xr:uid="{00000000-0005-0000-0000-00001A250000}"/>
    <cellStyle name="Result 1 5 2 4 4 2" xfId="9654" xr:uid="{00000000-0005-0000-0000-00001B250000}"/>
    <cellStyle name="Result 1 5 2 4 5" xfId="5029" xr:uid="{00000000-0005-0000-0000-00001C250000}"/>
    <cellStyle name="Result 1 5 2 4 6" xfId="6571" xr:uid="{00000000-0005-0000-0000-00001D250000}"/>
    <cellStyle name="Result 1 5 2 4 7" xfId="11226" xr:uid="{00000000-0005-0000-0000-00001E250000}"/>
    <cellStyle name="Result 1 5 2 5" xfId="386" xr:uid="{00000000-0005-0000-0000-00001F250000}"/>
    <cellStyle name="Result 1 5 2 5 2" xfId="1087" xr:uid="{00000000-0005-0000-0000-000020250000}"/>
    <cellStyle name="Result 1 5 2 5 2 2" xfId="1705" xr:uid="{00000000-0005-0000-0000-000021250000}"/>
    <cellStyle name="Result 1 5 2 5 2 2 2" xfId="7917" xr:uid="{00000000-0005-0000-0000-000022250000}"/>
    <cellStyle name="Result 1 5 2 5 2 3" xfId="4170" xr:uid="{00000000-0005-0000-0000-000023250000}"/>
    <cellStyle name="Result 1 5 2 5 2 3 2" xfId="10382" xr:uid="{00000000-0005-0000-0000-000024250000}"/>
    <cellStyle name="Result 1 5 2 5 2 4" xfId="5757" xr:uid="{00000000-0005-0000-0000-000025250000}"/>
    <cellStyle name="Result 1 5 2 5 2 5" xfId="7299" xr:uid="{00000000-0005-0000-0000-000026250000}"/>
    <cellStyle name="Result 1 5 2 5 2 6" xfId="11954" xr:uid="{00000000-0005-0000-0000-000027250000}"/>
    <cellStyle name="Result 1 5 2 5 3" xfId="2782" xr:uid="{00000000-0005-0000-0000-000028250000}"/>
    <cellStyle name="Result 1 5 2 5 3 2" xfId="8994" xr:uid="{00000000-0005-0000-0000-000029250000}"/>
    <cellStyle name="Result 1 5 2 5 4" xfId="3469" xr:uid="{00000000-0005-0000-0000-00002A250000}"/>
    <cellStyle name="Result 1 5 2 5 4 2" xfId="9681" xr:uid="{00000000-0005-0000-0000-00002B250000}"/>
    <cellStyle name="Result 1 5 2 5 5" xfId="5056" xr:uid="{00000000-0005-0000-0000-00002C250000}"/>
    <cellStyle name="Result 1 5 2 5 6" xfId="6598" xr:uid="{00000000-0005-0000-0000-00002D250000}"/>
    <cellStyle name="Result 1 5 2 5 7" xfId="11253" xr:uid="{00000000-0005-0000-0000-00002E250000}"/>
    <cellStyle name="Result 1 5 2 6" xfId="524" xr:uid="{00000000-0005-0000-0000-00002F250000}"/>
    <cellStyle name="Result 1 5 2 6 2" xfId="1225" xr:uid="{00000000-0005-0000-0000-000030250000}"/>
    <cellStyle name="Result 1 5 2 6 2 2" xfId="2759" xr:uid="{00000000-0005-0000-0000-000031250000}"/>
    <cellStyle name="Result 1 5 2 6 2 2 2" xfId="8971" xr:uid="{00000000-0005-0000-0000-000032250000}"/>
    <cellStyle name="Result 1 5 2 6 2 3" xfId="4308" xr:uid="{00000000-0005-0000-0000-000033250000}"/>
    <cellStyle name="Result 1 5 2 6 2 3 2" xfId="10520" xr:uid="{00000000-0005-0000-0000-000034250000}"/>
    <cellStyle name="Result 1 5 2 6 2 4" xfId="5895" xr:uid="{00000000-0005-0000-0000-000035250000}"/>
    <cellStyle name="Result 1 5 2 6 2 5" xfId="7437" xr:uid="{00000000-0005-0000-0000-000036250000}"/>
    <cellStyle name="Result 1 5 2 6 2 6" xfId="12092" xr:uid="{00000000-0005-0000-0000-000037250000}"/>
    <cellStyle name="Result 1 5 2 6 3" xfId="1760" xr:uid="{00000000-0005-0000-0000-000038250000}"/>
    <cellStyle name="Result 1 5 2 6 3 2" xfId="7972" xr:uid="{00000000-0005-0000-0000-000039250000}"/>
    <cellStyle name="Result 1 5 2 6 4" xfId="3607" xr:uid="{00000000-0005-0000-0000-00003A250000}"/>
    <cellStyle name="Result 1 5 2 6 4 2" xfId="9819" xr:uid="{00000000-0005-0000-0000-00003B250000}"/>
    <cellStyle name="Result 1 5 2 6 5" xfId="5194" xr:uid="{00000000-0005-0000-0000-00003C250000}"/>
    <cellStyle name="Result 1 5 2 6 6" xfId="6736" xr:uid="{00000000-0005-0000-0000-00003D250000}"/>
    <cellStyle name="Result 1 5 2 6 7" xfId="11391" xr:uid="{00000000-0005-0000-0000-00003E250000}"/>
    <cellStyle name="Result 1 5 2 7" xfId="664" xr:uid="{00000000-0005-0000-0000-00003F250000}"/>
    <cellStyle name="Result 1 5 2 7 2" xfId="1365" xr:uid="{00000000-0005-0000-0000-000040250000}"/>
    <cellStyle name="Result 1 5 2 7 2 2" xfId="2326" xr:uid="{00000000-0005-0000-0000-000041250000}"/>
    <cellStyle name="Result 1 5 2 7 2 2 2" xfId="8538" xr:uid="{00000000-0005-0000-0000-000042250000}"/>
    <cellStyle name="Result 1 5 2 7 2 3" xfId="4448" xr:uid="{00000000-0005-0000-0000-000043250000}"/>
    <cellStyle name="Result 1 5 2 7 2 3 2" xfId="10660" xr:uid="{00000000-0005-0000-0000-000044250000}"/>
    <cellStyle name="Result 1 5 2 7 2 4" xfId="6035" xr:uid="{00000000-0005-0000-0000-000045250000}"/>
    <cellStyle name="Result 1 5 2 7 2 5" xfId="7577" xr:uid="{00000000-0005-0000-0000-000046250000}"/>
    <cellStyle name="Result 1 5 2 7 2 6" xfId="12232" xr:uid="{00000000-0005-0000-0000-000047250000}"/>
    <cellStyle name="Result 1 5 2 7 3" xfId="2793" xr:uid="{00000000-0005-0000-0000-000048250000}"/>
    <cellStyle name="Result 1 5 2 7 3 2" xfId="9005" xr:uid="{00000000-0005-0000-0000-000049250000}"/>
    <cellStyle name="Result 1 5 2 7 4" xfId="3747" xr:uid="{00000000-0005-0000-0000-00004A250000}"/>
    <cellStyle name="Result 1 5 2 7 4 2" xfId="9959" xr:uid="{00000000-0005-0000-0000-00004B250000}"/>
    <cellStyle name="Result 1 5 2 7 5" xfId="5334" xr:uid="{00000000-0005-0000-0000-00004C250000}"/>
    <cellStyle name="Result 1 5 2 7 6" xfId="6876" xr:uid="{00000000-0005-0000-0000-00004D250000}"/>
    <cellStyle name="Result 1 5 2 7 7" xfId="11531" xr:uid="{00000000-0005-0000-0000-00004E250000}"/>
    <cellStyle name="Result 1 5 2 8" xfId="836" xr:uid="{00000000-0005-0000-0000-00004F250000}"/>
    <cellStyle name="Result 1 5 2 8 2" xfId="1617" xr:uid="{00000000-0005-0000-0000-000050250000}"/>
    <cellStyle name="Result 1 5 2 8 2 2" xfId="7829" xr:uid="{00000000-0005-0000-0000-000051250000}"/>
    <cellStyle name="Result 1 5 2 8 3" xfId="3919" xr:uid="{00000000-0005-0000-0000-000052250000}"/>
    <cellStyle name="Result 1 5 2 8 3 2" xfId="10131" xr:uid="{00000000-0005-0000-0000-000053250000}"/>
    <cellStyle name="Result 1 5 2 8 4" xfId="5506" xr:uid="{00000000-0005-0000-0000-000054250000}"/>
    <cellStyle name="Result 1 5 2 8 5" xfId="7048" xr:uid="{00000000-0005-0000-0000-000055250000}"/>
    <cellStyle name="Result 1 5 2 8 6" xfId="11703" xr:uid="{00000000-0005-0000-0000-000056250000}"/>
    <cellStyle name="Result 1 5 2 9" xfId="1507" xr:uid="{00000000-0005-0000-0000-000057250000}"/>
    <cellStyle name="Result 1 5 2 9 2" xfId="3108" xr:uid="{00000000-0005-0000-0000-000058250000}"/>
    <cellStyle name="Result 1 5 2 9 2 2" xfId="9320" xr:uid="{00000000-0005-0000-0000-000059250000}"/>
    <cellStyle name="Result 1 5 2 9 3" xfId="4590" xr:uid="{00000000-0005-0000-0000-00005A250000}"/>
    <cellStyle name="Result 1 5 2 9 3 2" xfId="10802" xr:uid="{00000000-0005-0000-0000-00005B250000}"/>
    <cellStyle name="Result 1 5 2 9 4" xfId="6177" xr:uid="{00000000-0005-0000-0000-00005C250000}"/>
    <cellStyle name="Result 1 5 2 9 5" xfId="7719" xr:uid="{00000000-0005-0000-0000-00005D250000}"/>
    <cellStyle name="Result 1 5 3" xfId="142" xr:uid="{00000000-0005-0000-0000-00005E250000}"/>
    <cellStyle name="Result 1 5 3 10" xfId="4815" xr:uid="{00000000-0005-0000-0000-00005F250000}"/>
    <cellStyle name="Result 1 5 3 11" xfId="6357" xr:uid="{00000000-0005-0000-0000-000060250000}"/>
    <cellStyle name="Result 1 5 3 12" xfId="10972" xr:uid="{00000000-0005-0000-0000-000061250000}"/>
    <cellStyle name="Result 1 5 3 2" xfId="262" xr:uid="{00000000-0005-0000-0000-000062250000}"/>
    <cellStyle name="Result 1 5 3 2 2" xfId="963" xr:uid="{00000000-0005-0000-0000-000063250000}"/>
    <cellStyle name="Result 1 5 3 2 2 2" xfId="1968" xr:uid="{00000000-0005-0000-0000-000064250000}"/>
    <cellStyle name="Result 1 5 3 2 2 2 2" xfId="8180" xr:uid="{00000000-0005-0000-0000-000065250000}"/>
    <cellStyle name="Result 1 5 3 2 2 3" xfId="4046" xr:uid="{00000000-0005-0000-0000-000066250000}"/>
    <cellStyle name="Result 1 5 3 2 2 3 2" xfId="10258" xr:uid="{00000000-0005-0000-0000-000067250000}"/>
    <cellStyle name="Result 1 5 3 2 2 4" xfId="5633" xr:uid="{00000000-0005-0000-0000-000068250000}"/>
    <cellStyle name="Result 1 5 3 2 2 5" xfId="7175" xr:uid="{00000000-0005-0000-0000-000069250000}"/>
    <cellStyle name="Result 1 5 3 2 2 6" xfId="11830" xr:uid="{00000000-0005-0000-0000-00006A250000}"/>
    <cellStyle name="Result 1 5 3 2 3" xfId="2356" xr:uid="{00000000-0005-0000-0000-00006B250000}"/>
    <cellStyle name="Result 1 5 3 2 3 2" xfId="8568" xr:uid="{00000000-0005-0000-0000-00006C250000}"/>
    <cellStyle name="Result 1 5 3 2 4" xfId="3345" xr:uid="{00000000-0005-0000-0000-00006D250000}"/>
    <cellStyle name="Result 1 5 3 2 4 2" xfId="9557" xr:uid="{00000000-0005-0000-0000-00006E250000}"/>
    <cellStyle name="Result 1 5 3 2 5" xfId="4932" xr:uid="{00000000-0005-0000-0000-00006F250000}"/>
    <cellStyle name="Result 1 5 3 2 6" xfId="6474" xr:uid="{00000000-0005-0000-0000-000070250000}"/>
    <cellStyle name="Result 1 5 3 2 7" xfId="11129" xr:uid="{00000000-0005-0000-0000-000071250000}"/>
    <cellStyle name="Result 1 5 3 3" xfId="426" xr:uid="{00000000-0005-0000-0000-000072250000}"/>
    <cellStyle name="Result 1 5 3 3 2" xfId="1127" xr:uid="{00000000-0005-0000-0000-000073250000}"/>
    <cellStyle name="Result 1 5 3 3 2 2" xfId="2024" xr:uid="{00000000-0005-0000-0000-000074250000}"/>
    <cellStyle name="Result 1 5 3 3 2 2 2" xfId="8236" xr:uid="{00000000-0005-0000-0000-000075250000}"/>
    <cellStyle name="Result 1 5 3 3 2 3" xfId="4210" xr:uid="{00000000-0005-0000-0000-000076250000}"/>
    <cellStyle name="Result 1 5 3 3 2 3 2" xfId="10422" xr:uid="{00000000-0005-0000-0000-000077250000}"/>
    <cellStyle name="Result 1 5 3 3 2 4" xfId="5797" xr:uid="{00000000-0005-0000-0000-000078250000}"/>
    <cellStyle name="Result 1 5 3 3 2 5" xfId="7339" xr:uid="{00000000-0005-0000-0000-000079250000}"/>
    <cellStyle name="Result 1 5 3 3 2 6" xfId="11994" xr:uid="{00000000-0005-0000-0000-00007A250000}"/>
    <cellStyle name="Result 1 5 3 3 3" xfId="3077" xr:uid="{00000000-0005-0000-0000-00007B250000}"/>
    <cellStyle name="Result 1 5 3 3 3 2" xfId="9289" xr:uid="{00000000-0005-0000-0000-00007C250000}"/>
    <cellStyle name="Result 1 5 3 3 4" xfId="3509" xr:uid="{00000000-0005-0000-0000-00007D250000}"/>
    <cellStyle name="Result 1 5 3 3 4 2" xfId="9721" xr:uid="{00000000-0005-0000-0000-00007E250000}"/>
    <cellStyle name="Result 1 5 3 3 5" xfId="5096" xr:uid="{00000000-0005-0000-0000-00007F250000}"/>
    <cellStyle name="Result 1 5 3 3 6" xfId="6638" xr:uid="{00000000-0005-0000-0000-000080250000}"/>
    <cellStyle name="Result 1 5 3 3 7" xfId="11293" xr:uid="{00000000-0005-0000-0000-000081250000}"/>
    <cellStyle name="Result 1 5 3 4" xfId="564" xr:uid="{00000000-0005-0000-0000-000082250000}"/>
    <cellStyle name="Result 1 5 3 4 2" xfId="1265" xr:uid="{00000000-0005-0000-0000-000083250000}"/>
    <cellStyle name="Result 1 5 3 4 2 2" xfId="2400" xr:uid="{00000000-0005-0000-0000-000084250000}"/>
    <cellStyle name="Result 1 5 3 4 2 2 2" xfId="8612" xr:uid="{00000000-0005-0000-0000-000085250000}"/>
    <cellStyle name="Result 1 5 3 4 2 3" xfId="4348" xr:uid="{00000000-0005-0000-0000-000086250000}"/>
    <cellStyle name="Result 1 5 3 4 2 3 2" xfId="10560" xr:uid="{00000000-0005-0000-0000-000087250000}"/>
    <cellStyle name="Result 1 5 3 4 2 4" xfId="5935" xr:uid="{00000000-0005-0000-0000-000088250000}"/>
    <cellStyle name="Result 1 5 3 4 2 5" xfId="7477" xr:uid="{00000000-0005-0000-0000-000089250000}"/>
    <cellStyle name="Result 1 5 3 4 2 6" xfId="12132" xr:uid="{00000000-0005-0000-0000-00008A250000}"/>
    <cellStyle name="Result 1 5 3 4 3" xfId="2055" xr:uid="{00000000-0005-0000-0000-00008B250000}"/>
    <cellStyle name="Result 1 5 3 4 3 2" xfId="8267" xr:uid="{00000000-0005-0000-0000-00008C250000}"/>
    <cellStyle name="Result 1 5 3 4 4" xfId="3647" xr:uid="{00000000-0005-0000-0000-00008D250000}"/>
    <cellStyle name="Result 1 5 3 4 4 2" xfId="9859" xr:uid="{00000000-0005-0000-0000-00008E250000}"/>
    <cellStyle name="Result 1 5 3 4 5" xfId="5234" xr:uid="{00000000-0005-0000-0000-00008F250000}"/>
    <cellStyle name="Result 1 5 3 4 6" xfId="6776" xr:uid="{00000000-0005-0000-0000-000090250000}"/>
    <cellStyle name="Result 1 5 3 4 7" xfId="11431" xr:uid="{00000000-0005-0000-0000-000091250000}"/>
    <cellStyle name="Result 1 5 3 5" xfId="704" xr:uid="{00000000-0005-0000-0000-000092250000}"/>
    <cellStyle name="Result 1 5 3 5 2" xfId="1405" xr:uid="{00000000-0005-0000-0000-000093250000}"/>
    <cellStyle name="Result 1 5 3 5 2 2" xfId="2561" xr:uid="{00000000-0005-0000-0000-000094250000}"/>
    <cellStyle name="Result 1 5 3 5 2 2 2" xfId="8773" xr:uid="{00000000-0005-0000-0000-000095250000}"/>
    <cellStyle name="Result 1 5 3 5 2 3" xfId="4488" xr:uid="{00000000-0005-0000-0000-000096250000}"/>
    <cellStyle name="Result 1 5 3 5 2 3 2" xfId="10700" xr:uid="{00000000-0005-0000-0000-000097250000}"/>
    <cellStyle name="Result 1 5 3 5 2 4" xfId="6075" xr:uid="{00000000-0005-0000-0000-000098250000}"/>
    <cellStyle name="Result 1 5 3 5 2 5" xfId="7617" xr:uid="{00000000-0005-0000-0000-000099250000}"/>
    <cellStyle name="Result 1 5 3 5 2 6" xfId="12272" xr:uid="{00000000-0005-0000-0000-00009A250000}"/>
    <cellStyle name="Result 1 5 3 5 3" xfId="2453" xr:uid="{00000000-0005-0000-0000-00009B250000}"/>
    <cellStyle name="Result 1 5 3 5 3 2" xfId="8665" xr:uid="{00000000-0005-0000-0000-00009C250000}"/>
    <cellStyle name="Result 1 5 3 5 4" xfId="3787" xr:uid="{00000000-0005-0000-0000-00009D250000}"/>
    <cellStyle name="Result 1 5 3 5 4 2" xfId="9999" xr:uid="{00000000-0005-0000-0000-00009E250000}"/>
    <cellStyle name="Result 1 5 3 5 5" xfId="5374" xr:uid="{00000000-0005-0000-0000-00009F250000}"/>
    <cellStyle name="Result 1 5 3 5 6" xfId="6916" xr:uid="{00000000-0005-0000-0000-0000A0250000}"/>
    <cellStyle name="Result 1 5 3 5 7" xfId="11571" xr:uid="{00000000-0005-0000-0000-0000A1250000}"/>
    <cellStyle name="Result 1 5 3 6" xfId="876" xr:uid="{00000000-0005-0000-0000-0000A2250000}"/>
    <cellStyle name="Result 1 5 3 6 2" xfId="2613" xr:uid="{00000000-0005-0000-0000-0000A3250000}"/>
    <cellStyle name="Result 1 5 3 6 2 2" xfId="8825" xr:uid="{00000000-0005-0000-0000-0000A4250000}"/>
    <cellStyle name="Result 1 5 3 6 3" xfId="3959" xr:uid="{00000000-0005-0000-0000-0000A5250000}"/>
    <cellStyle name="Result 1 5 3 6 3 2" xfId="10171" xr:uid="{00000000-0005-0000-0000-0000A6250000}"/>
    <cellStyle name="Result 1 5 3 6 4" xfId="5546" xr:uid="{00000000-0005-0000-0000-0000A7250000}"/>
    <cellStyle name="Result 1 5 3 6 5" xfId="7088" xr:uid="{00000000-0005-0000-0000-0000A8250000}"/>
    <cellStyle name="Result 1 5 3 6 6" xfId="11106" xr:uid="{00000000-0005-0000-0000-0000A9250000}"/>
    <cellStyle name="Result 1 5 3 7" xfId="1547" xr:uid="{00000000-0005-0000-0000-0000AA250000}"/>
    <cellStyle name="Result 1 5 3 7 2" xfId="1860" xr:uid="{00000000-0005-0000-0000-0000AB250000}"/>
    <cellStyle name="Result 1 5 3 7 2 2" xfId="8072" xr:uid="{00000000-0005-0000-0000-0000AC250000}"/>
    <cellStyle name="Result 1 5 3 7 3" xfId="4630" xr:uid="{00000000-0005-0000-0000-0000AD250000}"/>
    <cellStyle name="Result 1 5 3 7 3 2" xfId="10842" xr:uid="{00000000-0005-0000-0000-0000AE250000}"/>
    <cellStyle name="Result 1 5 3 7 4" xfId="6217" xr:uid="{00000000-0005-0000-0000-0000AF250000}"/>
    <cellStyle name="Result 1 5 3 7 5" xfId="7759" xr:uid="{00000000-0005-0000-0000-0000B0250000}"/>
    <cellStyle name="Result 1 5 3 7 6" xfId="11743" xr:uid="{00000000-0005-0000-0000-0000B1250000}"/>
    <cellStyle name="Result 1 5 3 8" xfId="1770" xr:uid="{00000000-0005-0000-0000-0000B2250000}"/>
    <cellStyle name="Result 1 5 3 8 2" xfId="7982" xr:uid="{00000000-0005-0000-0000-0000B3250000}"/>
    <cellStyle name="Result 1 5 3 9" xfId="3228" xr:uid="{00000000-0005-0000-0000-0000B4250000}"/>
    <cellStyle name="Result 1 5 3 9 2" xfId="9440" xr:uid="{00000000-0005-0000-0000-0000B5250000}"/>
    <cellStyle name="Result 1 5 4" xfId="185" xr:uid="{00000000-0005-0000-0000-0000B6250000}"/>
    <cellStyle name="Result 1 5 4 10" xfId="4855" xr:uid="{00000000-0005-0000-0000-0000B7250000}"/>
    <cellStyle name="Result 1 5 4 11" xfId="6397" xr:uid="{00000000-0005-0000-0000-0000B8250000}"/>
    <cellStyle name="Result 1 5 4 12" xfId="11048" xr:uid="{00000000-0005-0000-0000-0000B9250000}"/>
    <cellStyle name="Result 1 5 4 2" xfId="302" xr:uid="{00000000-0005-0000-0000-0000BA250000}"/>
    <cellStyle name="Result 1 5 4 2 2" xfId="1003" xr:uid="{00000000-0005-0000-0000-0000BB250000}"/>
    <cellStyle name="Result 1 5 4 2 2 2" xfId="2258" xr:uid="{00000000-0005-0000-0000-0000BC250000}"/>
    <cellStyle name="Result 1 5 4 2 2 2 2" xfId="8470" xr:uid="{00000000-0005-0000-0000-0000BD250000}"/>
    <cellStyle name="Result 1 5 4 2 2 3" xfId="4086" xr:uid="{00000000-0005-0000-0000-0000BE250000}"/>
    <cellStyle name="Result 1 5 4 2 2 3 2" xfId="10298" xr:uid="{00000000-0005-0000-0000-0000BF250000}"/>
    <cellStyle name="Result 1 5 4 2 2 4" xfId="5673" xr:uid="{00000000-0005-0000-0000-0000C0250000}"/>
    <cellStyle name="Result 1 5 4 2 2 5" xfId="7215" xr:uid="{00000000-0005-0000-0000-0000C1250000}"/>
    <cellStyle name="Result 1 5 4 2 2 6" xfId="11870" xr:uid="{00000000-0005-0000-0000-0000C2250000}"/>
    <cellStyle name="Result 1 5 4 2 3" xfId="2618" xr:uid="{00000000-0005-0000-0000-0000C3250000}"/>
    <cellStyle name="Result 1 5 4 2 3 2" xfId="8830" xr:uid="{00000000-0005-0000-0000-0000C4250000}"/>
    <cellStyle name="Result 1 5 4 2 4" xfId="3385" xr:uid="{00000000-0005-0000-0000-0000C5250000}"/>
    <cellStyle name="Result 1 5 4 2 4 2" xfId="9597" xr:uid="{00000000-0005-0000-0000-0000C6250000}"/>
    <cellStyle name="Result 1 5 4 2 5" xfId="4972" xr:uid="{00000000-0005-0000-0000-0000C7250000}"/>
    <cellStyle name="Result 1 5 4 2 6" xfId="6514" xr:uid="{00000000-0005-0000-0000-0000C8250000}"/>
    <cellStyle name="Result 1 5 4 2 7" xfId="11169" xr:uid="{00000000-0005-0000-0000-0000C9250000}"/>
    <cellStyle name="Result 1 5 4 3" xfId="466" xr:uid="{00000000-0005-0000-0000-0000CA250000}"/>
    <cellStyle name="Result 1 5 4 3 2" xfId="1167" xr:uid="{00000000-0005-0000-0000-0000CB250000}"/>
    <cellStyle name="Result 1 5 4 3 2 2" xfId="2998" xr:uid="{00000000-0005-0000-0000-0000CC250000}"/>
    <cellStyle name="Result 1 5 4 3 2 2 2" xfId="9210" xr:uid="{00000000-0005-0000-0000-0000CD250000}"/>
    <cellStyle name="Result 1 5 4 3 2 3" xfId="4250" xr:uid="{00000000-0005-0000-0000-0000CE250000}"/>
    <cellStyle name="Result 1 5 4 3 2 3 2" xfId="10462" xr:uid="{00000000-0005-0000-0000-0000CF250000}"/>
    <cellStyle name="Result 1 5 4 3 2 4" xfId="5837" xr:uid="{00000000-0005-0000-0000-0000D0250000}"/>
    <cellStyle name="Result 1 5 4 3 2 5" xfId="7379" xr:uid="{00000000-0005-0000-0000-0000D1250000}"/>
    <cellStyle name="Result 1 5 4 3 2 6" xfId="12034" xr:uid="{00000000-0005-0000-0000-0000D2250000}"/>
    <cellStyle name="Result 1 5 4 3 3" xfId="1961" xr:uid="{00000000-0005-0000-0000-0000D3250000}"/>
    <cellStyle name="Result 1 5 4 3 3 2" xfId="8173" xr:uid="{00000000-0005-0000-0000-0000D4250000}"/>
    <cellStyle name="Result 1 5 4 3 4" xfId="3549" xr:uid="{00000000-0005-0000-0000-0000D5250000}"/>
    <cellStyle name="Result 1 5 4 3 4 2" xfId="9761" xr:uid="{00000000-0005-0000-0000-0000D6250000}"/>
    <cellStyle name="Result 1 5 4 3 5" xfId="5136" xr:uid="{00000000-0005-0000-0000-0000D7250000}"/>
    <cellStyle name="Result 1 5 4 3 6" xfId="6678" xr:uid="{00000000-0005-0000-0000-0000D8250000}"/>
    <cellStyle name="Result 1 5 4 3 7" xfId="11333" xr:uid="{00000000-0005-0000-0000-0000D9250000}"/>
    <cellStyle name="Result 1 5 4 4" xfId="604" xr:uid="{00000000-0005-0000-0000-0000DA250000}"/>
    <cellStyle name="Result 1 5 4 4 2" xfId="1305" xr:uid="{00000000-0005-0000-0000-0000DB250000}"/>
    <cellStyle name="Result 1 5 4 4 2 2" xfId="1938" xr:uid="{00000000-0005-0000-0000-0000DC250000}"/>
    <cellStyle name="Result 1 5 4 4 2 2 2" xfId="8150" xr:uid="{00000000-0005-0000-0000-0000DD250000}"/>
    <cellStyle name="Result 1 5 4 4 2 3" xfId="4388" xr:uid="{00000000-0005-0000-0000-0000DE250000}"/>
    <cellStyle name="Result 1 5 4 4 2 3 2" xfId="10600" xr:uid="{00000000-0005-0000-0000-0000DF250000}"/>
    <cellStyle name="Result 1 5 4 4 2 4" xfId="5975" xr:uid="{00000000-0005-0000-0000-0000E0250000}"/>
    <cellStyle name="Result 1 5 4 4 2 5" xfId="7517" xr:uid="{00000000-0005-0000-0000-0000E1250000}"/>
    <cellStyle name="Result 1 5 4 4 2 6" xfId="12172" xr:uid="{00000000-0005-0000-0000-0000E2250000}"/>
    <cellStyle name="Result 1 5 4 4 3" xfId="3092" xr:uid="{00000000-0005-0000-0000-0000E3250000}"/>
    <cellStyle name="Result 1 5 4 4 3 2" xfId="9304" xr:uid="{00000000-0005-0000-0000-0000E4250000}"/>
    <cellStyle name="Result 1 5 4 4 4" xfId="3687" xr:uid="{00000000-0005-0000-0000-0000E5250000}"/>
    <cellStyle name="Result 1 5 4 4 4 2" xfId="9899" xr:uid="{00000000-0005-0000-0000-0000E6250000}"/>
    <cellStyle name="Result 1 5 4 4 5" xfId="5274" xr:uid="{00000000-0005-0000-0000-0000E7250000}"/>
    <cellStyle name="Result 1 5 4 4 6" xfId="6816" xr:uid="{00000000-0005-0000-0000-0000E8250000}"/>
    <cellStyle name="Result 1 5 4 4 7" xfId="11471" xr:uid="{00000000-0005-0000-0000-0000E9250000}"/>
    <cellStyle name="Result 1 5 4 5" xfId="744" xr:uid="{00000000-0005-0000-0000-0000EA250000}"/>
    <cellStyle name="Result 1 5 4 5 2" xfId="1445" xr:uid="{00000000-0005-0000-0000-0000EB250000}"/>
    <cellStyle name="Result 1 5 4 5 2 2" xfId="2187" xr:uid="{00000000-0005-0000-0000-0000EC250000}"/>
    <cellStyle name="Result 1 5 4 5 2 2 2" xfId="8399" xr:uid="{00000000-0005-0000-0000-0000ED250000}"/>
    <cellStyle name="Result 1 5 4 5 2 3" xfId="4528" xr:uid="{00000000-0005-0000-0000-0000EE250000}"/>
    <cellStyle name="Result 1 5 4 5 2 3 2" xfId="10740" xr:uid="{00000000-0005-0000-0000-0000EF250000}"/>
    <cellStyle name="Result 1 5 4 5 2 4" xfId="6115" xr:uid="{00000000-0005-0000-0000-0000F0250000}"/>
    <cellStyle name="Result 1 5 4 5 2 5" xfId="7657" xr:uid="{00000000-0005-0000-0000-0000F1250000}"/>
    <cellStyle name="Result 1 5 4 5 2 6" xfId="12312" xr:uid="{00000000-0005-0000-0000-0000F2250000}"/>
    <cellStyle name="Result 1 5 4 5 3" xfId="1711" xr:uid="{00000000-0005-0000-0000-0000F3250000}"/>
    <cellStyle name="Result 1 5 4 5 3 2" xfId="7923" xr:uid="{00000000-0005-0000-0000-0000F4250000}"/>
    <cellStyle name="Result 1 5 4 5 4" xfId="3827" xr:uid="{00000000-0005-0000-0000-0000F5250000}"/>
    <cellStyle name="Result 1 5 4 5 4 2" xfId="10039" xr:uid="{00000000-0005-0000-0000-0000F6250000}"/>
    <cellStyle name="Result 1 5 4 5 5" xfId="5414" xr:uid="{00000000-0005-0000-0000-0000F7250000}"/>
    <cellStyle name="Result 1 5 4 5 6" xfId="6956" xr:uid="{00000000-0005-0000-0000-0000F8250000}"/>
    <cellStyle name="Result 1 5 4 5 7" xfId="11611" xr:uid="{00000000-0005-0000-0000-0000F9250000}"/>
    <cellStyle name="Result 1 5 4 6" xfId="916" xr:uid="{00000000-0005-0000-0000-0000FA250000}"/>
    <cellStyle name="Result 1 5 4 6 2" xfId="2220" xr:uid="{00000000-0005-0000-0000-0000FB250000}"/>
    <cellStyle name="Result 1 5 4 6 2 2" xfId="8432" xr:uid="{00000000-0005-0000-0000-0000FC250000}"/>
    <cellStyle name="Result 1 5 4 6 3" xfId="3999" xr:uid="{00000000-0005-0000-0000-0000FD250000}"/>
    <cellStyle name="Result 1 5 4 6 3 2" xfId="10211" xr:uid="{00000000-0005-0000-0000-0000FE250000}"/>
    <cellStyle name="Result 1 5 4 6 4" xfId="5586" xr:uid="{00000000-0005-0000-0000-0000FF250000}"/>
    <cellStyle name="Result 1 5 4 6 5" xfId="7128" xr:uid="{00000000-0005-0000-0000-000000260000}"/>
    <cellStyle name="Result 1 5 4 6 6" xfId="11783" xr:uid="{00000000-0005-0000-0000-000001260000}"/>
    <cellStyle name="Result 1 5 4 7" xfId="1587" xr:uid="{00000000-0005-0000-0000-000002260000}"/>
    <cellStyle name="Result 1 5 4 7 2" xfId="2715" xr:uid="{00000000-0005-0000-0000-000003260000}"/>
    <cellStyle name="Result 1 5 4 7 2 2" xfId="8927" xr:uid="{00000000-0005-0000-0000-000004260000}"/>
    <cellStyle name="Result 1 5 4 7 3" xfId="4670" xr:uid="{00000000-0005-0000-0000-000005260000}"/>
    <cellStyle name="Result 1 5 4 7 3 2" xfId="10882" xr:uid="{00000000-0005-0000-0000-000006260000}"/>
    <cellStyle name="Result 1 5 4 7 4" xfId="6257" xr:uid="{00000000-0005-0000-0000-000007260000}"/>
    <cellStyle name="Result 1 5 4 7 5" xfId="7799" xr:uid="{00000000-0005-0000-0000-000008260000}"/>
    <cellStyle name="Result 1 5 4 8" xfId="1789" xr:uid="{00000000-0005-0000-0000-000009260000}"/>
    <cellStyle name="Result 1 5 4 8 2" xfId="8001" xr:uid="{00000000-0005-0000-0000-00000A260000}"/>
    <cellStyle name="Result 1 5 4 9" xfId="3268" xr:uid="{00000000-0005-0000-0000-00000B260000}"/>
    <cellStyle name="Result 1 5 4 9 2" xfId="9480" xr:uid="{00000000-0005-0000-0000-00000C260000}"/>
    <cellStyle name="Result 1 5 5" xfId="122" xr:uid="{00000000-0005-0000-0000-00000D260000}"/>
    <cellStyle name="Result 1 5 5 10" xfId="4795" xr:uid="{00000000-0005-0000-0000-00000E260000}"/>
    <cellStyle name="Result 1 5 5 11" xfId="6337" xr:uid="{00000000-0005-0000-0000-00000F260000}"/>
    <cellStyle name="Result 1 5 5 12" xfId="11049" xr:uid="{00000000-0005-0000-0000-000010260000}"/>
    <cellStyle name="Result 1 5 5 2" xfId="219" xr:uid="{00000000-0005-0000-0000-000011260000}"/>
    <cellStyle name="Result 1 5 5 2 2" xfId="804" xr:uid="{00000000-0005-0000-0000-000012260000}"/>
    <cellStyle name="Result 1 5 5 2 2 2" xfId="1634" xr:uid="{00000000-0005-0000-0000-000013260000}"/>
    <cellStyle name="Result 1 5 5 2 2 2 2" xfId="7846" xr:uid="{00000000-0005-0000-0000-000014260000}"/>
    <cellStyle name="Result 1 5 5 2 2 3" xfId="3887" xr:uid="{00000000-0005-0000-0000-000015260000}"/>
    <cellStyle name="Result 1 5 5 2 2 3 2" xfId="10099" xr:uid="{00000000-0005-0000-0000-000016260000}"/>
    <cellStyle name="Result 1 5 5 2 2 4" xfId="5474" xr:uid="{00000000-0005-0000-0000-000017260000}"/>
    <cellStyle name="Result 1 5 5 2 2 5" xfId="7016" xr:uid="{00000000-0005-0000-0000-000018260000}"/>
    <cellStyle name="Result 1 5 5 2 2 6" xfId="11671" xr:uid="{00000000-0005-0000-0000-000019260000}"/>
    <cellStyle name="Result 1 5 5 2 3" xfId="2957" xr:uid="{00000000-0005-0000-0000-00001A260000}"/>
    <cellStyle name="Result 1 5 5 2 3 2" xfId="9169" xr:uid="{00000000-0005-0000-0000-00001B260000}"/>
    <cellStyle name="Result 1 5 5 2 4" xfId="3302" xr:uid="{00000000-0005-0000-0000-00001C260000}"/>
    <cellStyle name="Result 1 5 5 2 4 2" xfId="9514" xr:uid="{00000000-0005-0000-0000-00001D260000}"/>
    <cellStyle name="Result 1 5 5 2 5" xfId="4889" xr:uid="{00000000-0005-0000-0000-00001E260000}"/>
    <cellStyle name="Result 1 5 5 2 6" xfId="6431" xr:uid="{00000000-0005-0000-0000-00001F260000}"/>
    <cellStyle name="Result 1 5 5 2 7" xfId="11072" xr:uid="{00000000-0005-0000-0000-000020260000}"/>
    <cellStyle name="Result 1 5 5 3" xfId="406" xr:uid="{00000000-0005-0000-0000-000021260000}"/>
    <cellStyle name="Result 1 5 5 3 2" xfId="1107" xr:uid="{00000000-0005-0000-0000-000022260000}"/>
    <cellStyle name="Result 1 5 5 3 2 2" xfId="2373" xr:uid="{00000000-0005-0000-0000-000023260000}"/>
    <cellStyle name="Result 1 5 5 3 2 2 2" xfId="8585" xr:uid="{00000000-0005-0000-0000-000024260000}"/>
    <cellStyle name="Result 1 5 5 3 2 3" xfId="4190" xr:uid="{00000000-0005-0000-0000-000025260000}"/>
    <cellStyle name="Result 1 5 5 3 2 3 2" xfId="10402" xr:uid="{00000000-0005-0000-0000-000026260000}"/>
    <cellStyle name="Result 1 5 5 3 2 4" xfId="5777" xr:uid="{00000000-0005-0000-0000-000027260000}"/>
    <cellStyle name="Result 1 5 5 3 2 5" xfId="7319" xr:uid="{00000000-0005-0000-0000-000028260000}"/>
    <cellStyle name="Result 1 5 5 3 2 6" xfId="11974" xr:uid="{00000000-0005-0000-0000-000029260000}"/>
    <cellStyle name="Result 1 5 5 3 3" xfId="2332" xr:uid="{00000000-0005-0000-0000-00002A260000}"/>
    <cellStyle name="Result 1 5 5 3 3 2" xfId="8544" xr:uid="{00000000-0005-0000-0000-00002B260000}"/>
    <cellStyle name="Result 1 5 5 3 4" xfId="3489" xr:uid="{00000000-0005-0000-0000-00002C260000}"/>
    <cellStyle name="Result 1 5 5 3 4 2" xfId="9701" xr:uid="{00000000-0005-0000-0000-00002D260000}"/>
    <cellStyle name="Result 1 5 5 3 5" xfId="5076" xr:uid="{00000000-0005-0000-0000-00002E260000}"/>
    <cellStyle name="Result 1 5 5 3 6" xfId="6618" xr:uid="{00000000-0005-0000-0000-00002F260000}"/>
    <cellStyle name="Result 1 5 5 3 7" xfId="11273" xr:uid="{00000000-0005-0000-0000-000030260000}"/>
    <cellStyle name="Result 1 5 5 4" xfId="544" xr:uid="{00000000-0005-0000-0000-000031260000}"/>
    <cellStyle name="Result 1 5 5 4 2" xfId="1245" xr:uid="{00000000-0005-0000-0000-000032260000}"/>
    <cellStyle name="Result 1 5 5 4 2 2" xfId="2309" xr:uid="{00000000-0005-0000-0000-000033260000}"/>
    <cellStyle name="Result 1 5 5 4 2 2 2" xfId="8521" xr:uid="{00000000-0005-0000-0000-000034260000}"/>
    <cellStyle name="Result 1 5 5 4 2 3" xfId="4328" xr:uid="{00000000-0005-0000-0000-000035260000}"/>
    <cellStyle name="Result 1 5 5 4 2 3 2" xfId="10540" xr:uid="{00000000-0005-0000-0000-000036260000}"/>
    <cellStyle name="Result 1 5 5 4 2 4" xfId="5915" xr:uid="{00000000-0005-0000-0000-000037260000}"/>
    <cellStyle name="Result 1 5 5 4 2 5" xfId="7457" xr:uid="{00000000-0005-0000-0000-000038260000}"/>
    <cellStyle name="Result 1 5 5 4 2 6" xfId="12112" xr:uid="{00000000-0005-0000-0000-000039260000}"/>
    <cellStyle name="Result 1 5 5 4 3" xfId="2519" xr:uid="{00000000-0005-0000-0000-00003A260000}"/>
    <cellStyle name="Result 1 5 5 4 3 2" xfId="8731" xr:uid="{00000000-0005-0000-0000-00003B260000}"/>
    <cellStyle name="Result 1 5 5 4 4" xfId="3627" xr:uid="{00000000-0005-0000-0000-00003C260000}"/>
    <cellStyle name="Result 1 5 5 4 4 2" xfId="9839" xr:uid="{00000000-0005-0000-0000-00003D260000}"/>
    <cellStyle name="Result 1 5 5 4 5" xfId="5214" xr:uid="{00000000-0005-0000-0000-00003E260000}"/>
    <cellStyle name="Result 1 5 5 4 6" xfId="6756" xr:uid="{00000000-0005-0000-0000-00003F260000}"/>
    <cellStyle name="Result 1 5 5 4 7" xfId="11411" xr:uid="{00000000-0005-0000-0000-000040260000}"/>
    <cellStyle name="Result 1 5 5 5" xfId="684" xr:uid="{00000000-0005-0000-0000-000041260000}"/>
    <cellStyle name="Result 1 5 5 5 2" xfId="1385" xr:uid="{00000000-0005-0000-0000-000042260000}"/>
    <cellStyle name="Result 1 5 5 5 2 2" xfId="1895" xr:uid="{00000000-0005-0000-0000-000043260000}"/>
    <cellStyle name="Result 1 5 5 5 2 2 2" xfId="8107" xr:uid="{00000000-0005-0000-0000-000044260000}"/>
    <cellStyle name="Result 1 5 5 5 2 3" xfId="4468" xr:uid="{00000000-0005-0000-0000-000045260000}"/>
    <cellStyle name="Result 1 5 5 5 2 3 2" xfId="10680" xr:uid="{00000000-0005-0000-0000-000046260000}"/>
    <cellStyle name="Result 1 5 5 5 2 4" xfId="6055" xr:uid="{00000000-0005-0000-0000-000047260000}"/>
    <cellStyle name="Result 1 5 5 5 2 5" xfId="7597" xr:uid="{00000000-0005-0000-0000-000048260000}"/>
    <cellStyle name="Result 1 5 5 5 2 6" xfId="12252" xr:uid="{00000000-0005-0000-0000-000049260000}"/>
    <cellStyle name="Result 1 5 5 5 3" xfId="2950" xr:uid="{00000000-0005-0000-0000-00004A260000}"/>
    <cellStyle name="Result 1 5 5 5 3 2" xfId="9162" xr:uid="{00000000-0005-0000-0000-00004B260000}"/>
    <cellStyle name="Result 1 5 5 5 4" xfId="3767" xr:uid="{00000000-0005-0000-0000-00004C260000}"/>
    <cellStyle name="Result 1 5 5 5 4 2" xfId="9979" xr:uid="{00000000-0005-0000-0000-00004D260000}"/>
    <cellStyle name="Result 1 5 5 5 5" xfId="5354" xr:uid="{00000000-0005-0000-0000-00004E260000}"/>
    <cellStyle name="Result 1 5 5 5 6" xfId="6896" xr:uid="{00000000-0005-0000-0000-00004F260000}"/>
    <cellStyle name="Result 1 5 5 5 7" xfId="11551" xr:uid="{00000000-0005-0000-0000-000050260000}"/>
    <cellStyle name="Result 1 5 5 6" xfId="856" xr:uid="{00000000-0005-0000-0000-000051260000}"/>
    <cellStyle name="Result 1 5 5 6 2" xfId="1709" xr:uid="{00000000-0005-0000-0000-000052260000}"/>
    <cellStyle name="Result 1 5 5 6 2 2" xfId="7921" xr:uid="{00000000-0005-0000-0000-000053260000}"/>
    <cellStyle name="Result 1 5 5 6 3" xfId="3939" xr:uid="{00000000-0005-0000-0000-000054260000}"/>
    <cellStyle name="Result 1 5 5 6 3 2" xfId="10151" xr:uid="{00000000-0005-0000-0000-000055260000}"/>
    <cellStyle name="Result 1 5 5 6 4" xfId="5526" xr:uid="{00000000-0005-0000-0000-000056260000}"/>
    <cellStyle name="Result 1 5 5 6 5" xfId="7068" xr:uid="{00000000-0005-0000-0000-000057260000}"/>
    <cellStyle name="Result 1 5 5 6 6" xfId="11723" xr:uid="{00000000-0005-0000-0000-000058260000}"/>
    <cellStyle name="Result 1 5 5 7" xfId="1527" xr:uid="{00000000-0005-0000-0000-000059260000}"/>
    <cellStyle name="Result 1 5 5 7 2" xfId="1816" xr:uid="{00000000-0005-0000-0000-00005A260000}"/>
    <cellStyle name="Result 1 5 5 7 2 2" xfId="8028" xr:uid="{00000000-0005-0000-0000-00005B260000}"/>
    <cellStyle name="Result 1 5 5 7 3" xfId="4610" xr:uid="{00000000-0005-0000-0000-00005C260000}"/>
    <cellStyle name="Result 1 5 5 7 3 2" xfId="10822" xr:uid="{00000000-0005-0000-0000-00005D260000}"/>
    <cellStyle name="Result 1 5 5 7 4" xfId="6197" xr:uid="{00000000-0005-0000-0000-00005E260000}"/>
    <cellStyle name="Result 1 5 5 7 5" xfId="7739" xr:uid="{00000000-0005-0000-0000-00005F260000}"/>
    <cellStyle name="Result 1 5 5 8" xfId="2429" xr:uid="{00000000-0005-0000-0000-000060260000}"/>
    <cellStyle name="Result 1 5 5 8 2" xfId="8641" xr:uid="{00000000-0005-0000-0000-000061260000}"/>
    <cellStyle name="Result 1 5 5 9" xfId="3208" xr:uid="{00000000-0005-0000-0000-000062260000}"/>
    <cellStyle name="Result 1 5 5 9 2" xfId="9420" xr:uid="{00000000-0005-0000-0000-000063260000}"/>
    <cellStyle name="Result 1 5 6" xfId="320" xr:uid="{00000000-0005-0000-0000-000064260000}"/>
    <cellStyle name="Result 1 5 6 2" xfId="1021" xr:uid="{00000000-0005-0000-0000-000065260000}"/>
    <cellStyle name="Result 1 5 6 2 2" xfId="1768" xr:uid="{00000000-0005-0000-0000-000066260000}"/>
    <cellStyle name="Result 1 5 6 2 2 2" xfId="7980" xr:uid="{00000000-0005-0000-0000-000067260000}"/>
    <cellStyle name="Result 1 5 6 2 3" xfId="4104" xr:uid="{00000000-0005-0000-0000-000068260000}"/>
    <cellStyle name="Result 1 5 6 2 3 2" xfId="10316" xr:uid="{00000000-0005-0000-0000-000069260000}"/>
    <cellStyle name="Result 1 5 6 2 4" xfId="5691" xr:uid="{00000000-0005-0000-0000-00006A260000}"/>
    <cellStyle name="Result 1 5 6 2 5" xfId="7233" xr:uid="{00000000-0005-0000-0000-00006B260000}"/>
    <cellStyle name="Result 1 5 6 2 6" xfId="11888" xr:uid="{00000000-0005-0000-0000-00006C260000}"/>
    <cellStyle name="Result 1 5 6 3" xfId="2157" xr:uid="{00000000-0005-0000-0000-00006D260000}"/>
    <cellStyle name="Result 1 5 6 3 2" xfId="8369" xr:uid="{00000000-0005-0000-0000-00006E260000}"/>
    <cellStyle name="Result 1 5 6 4" xfId="3403" xr:uid="{00000000-0005-0000-0000-00006F260000}"/>
    <cellStyle name="Result 1 5 6 4 2" xfId="9615" xr:uid="{00000000-0005-0000-0000-000070260000}"/>
    <cellStyle name="Result 1 5 6 5" xfId="4990" xr:uid="{00000000-0005-0000-0000-000071260000}"/>
    <cellStyle name="Result 1 5 6 6" xfId="6532" xr:uid="{00000000-0005-0000-0000-000072260000}"/>
    <cellStyle name="Result 1 5 6 7" xfId="11187" xr:uid="{00000000-0005-0000-0000-000073260000}"/>
    <cellStyle name="Result 1 5 7" xfId="366" xr:uid="{00000000-0005-0000-0000-000074260000}"/>
    <cellStyle name="Result 1 5 7 2" xfId="1067" xr:uid="{00000000-0005-0000-0000-000075260000}"/>
    <cellStyle name="Result 1 5 7 2 2" xfId="2361" xr:uid="{00000000-0005-0000-0000-000076260000}"/>
    <cellStyle name="Result 1 5 7 2 2 2" xfId="8573" xr:uid="{00000000-0005-0000-0000-000077260000}"/>
    <cellStyle name="Result 1 5 7 2 3" xfId="4150" xr:uid="{00000000-0005-0000-0000-000078260000}"/>
    <cellStyle name="Result 1 5 7 2 3 2" xfId="10362" xr:uid="{00000000-0005-0000-0000-000079260000}"/>
    <cellStyle name="Result 1 5 7 2 4" xfId="5737" xr:uid="{00000000-0005-0000-0000-00007A260000}"/>
    <cellStyle name="Result 1 5 7 2 5" xfId="7279" xr:uid="{00000000-0005-0000-0000-00007B260000}"/>
    <cellStyle name="Result 1 5 7 2 6" xfId="11934" xr:uid="{00000000-0005-0000-0000-00007C260000}"/>
    <cellStyle name="Result 1 5 7 3" xfId="2726" xr:uid="{00000000-0005-0000-0000-00007D260000}"/>
    <cellStyle name="Result 1 5 7 3 2" xfId="8938" xr:uid="{00000000-0005-0000-0000-00007E260000}"/>
    <cellStyle name="Result 1 5 7 4" xfId="3449" xr:uid="{00000000-0005-0000-0000-00007F260000}"/>
    <cellStyle name="Result 1 5 7 4 2" xfId="9661" xr:uid="{00000000-0005-0000-0000-000080260000}"/>
    <cellStyle name="Result 1 5 7 5" xfId="5036" xr:uid="{00000000-0005-0000-0000-000081260000}"/>
    <cellStyle name="Result 1 5 7 6" xfId="6578" xr:uid="{00000000-0005-0000-0000-000082260000}"/>
    <cellStyle name="Result 1 5 7 7" xfId="11233" xr:uid="{00000000-0005-0000-0000-000083260000}"/>
    <cellStyle name="Result 1 5 8" xfId="504" xr:uid="{00000000-0005-0000-0000-000084260000}"/>
    <cellStyle name="Result 1 5 8 2" xfId="1205" xr:uid="{00000000-0005-0000-0000-000085260000}"/>
    <cellStyle name="Result 1 5 8 2 2" xfId="2570" xr:uid="{00000000-0005-0000-0000-000086260000}"/>
    <cellStyle name="Result 1 5 8 2 2 2" xfId="8782" xr:uid="{00000000-0005-0000-0000-000087260000}"/>
    <cellStyle name="Result 1 5 8 2 3" xfId="4288" xr:uid="{00000000-0005-0000-0000-000088260000}"/>
    <cellStyle name="Result 1 5 8 2 3 2" xfId="10500" xr:uid="{00000000-0005-0000-0000-000089260000}"/>
    <cellStyle name="Result 1 5 8 2 4" xfId="5875" xr:uid="{00000000-0005-0000-0000-00008A260000}"/>
    <cellStyle name="Result 1 5 8 2 5" xfId="7417" xr:uid="{00000000-0005-0000-0000-00008B260000}"/>
    <cellStyle name="Result 1 5 8 2 6" xfId="12072" xr:uid="{00000000-0005-0000-0000-00008C260000}"/>
    <cellStyle name="Result 1 5 8 3" xfId="2419" xr:uid="{00000000-0005-0000-0000-00008D260000}"/>
    <cellStyle name="Result 1 5 8 3 2" xfId="8631" xr:uid="{00000000-0005-0000-0000-00008E260000}"/>
    <cellStyle name="Result 1 5 8 4" xfId="3587" xr:uid="{00000000-0005-0000-0000-00008F260000}"/>
    <cellStyle name="Result 1 5 8 4 2" xfId="9799" xr:uid="{00000000-0005-0000-0000-000090260000}"/>
    <cellStyle name="Result 1 5 8 5" xfId="5174" xr:uid="{00000000-0005-0000-0000-000091260000}"/>
    <cellStyle name="Result 1 5 8 6" xfId="6716" xr:uid="{00000000-0005-0000-0000-000092260000}"/>
    <cellStyle name="Result 1 5 8 7" xfId="11371" xr:uid="{00000000-0005-0000-0000-000093260000}"/>
    <cellStyle name="Result 1 5 9" xfId="644" xr:uid="{00000000-0005-0000-0000-000094260000}"/>
    <cellStyle name="Result 1 5 9 2" xfId="1345" xr:uid="{00000000-0005-0000-0000-000095260000}"/>
    <cellStyle name="Result 1 5 9 2 2" xfId="2776" xr:uid="{00000000-0005-0000-0000-000096260000}"/>
    <cellStyle name="Result 1 5 9 2 2 2" xfId="8988" xr:uid="{00000000-0005-0000-0000-000097260000}"/>
    <cellStyle name="Result 1 5 9 2 3" xfId="4428" xr:uid="{00000000-0005-0000-0000-000098260000}"/>
    <cellStyle name="Result 1 5 9 2 3 2" xfId="10640" xr:uid="{00000000-0005-0000-0000-000099260000}"/>
    <cellStyle name="Result 1 5 9 2 4" xfId="6015" xr:uid="{00000000-0005-0000-0000-00009A260000}"/>
    <cellStyle name="Result 1 5 9 2 5" xfId="7557" xr:uid="{00000000-0005-0000-0000-00009B260000}"/>
    <cellStyle name="Result 1 5 9 2 6" xfId="12212" xr:uid="{00000000-0005-0000-0000-00009C260000}"/>
    <cellStyle name="Result 1 5 9 3" xfId="1896" xr:uid="{00000000-0005-0000-0000-00009D260000}"/>
    <cellStyle name="Result 1 5 9 3 2" xfId="8108" xr:uid="{00000000-0005-0000-0000-00009E260000}"/>
    <cellStyle name="Result 1 5 9 4" xfId="3727" xr:uid="{00000000-0005-0000-0000-00009F260000}"/>
    <cellStyle name="Result 1 5 9 4 2" xfId="9939" xr:uid="{00000000-0005-0000-0000-0000A0260000}"/>
    <cellStyle name="Result 1 5 9 5" xfId="5314" xr:uid="{00000000-0005-0000-0000-0000A1260000}"/>
    <cellStyle name="Result 1 5 9 6" xfId="6856" xr:uid="{00000000-0005-0000-0000-0000A2260000}"/>
    <cellStyle name="Result 1 5 9 7" xfId="11511" xr:uid="{00000000-0005-0000-0000-0000A3260000}"/>
    <cellStyle name="Result 1 6" xfId="48" xr:uid="{00000000-0005-0000-0000-0000A4260000}"/>
    <cellStyle name="Result 1 6 10" xfId="791" xr:uid="{00000000-0005-0000-0000-0000A5260000}"/>
    <cellStyle name="Result 1 6 10 2" xfId="2341" xr:uid="{00000000-0005-0000-0000-0000A6260000}"/>
    <cellStyle name="Result 1 6 10 2 2" xfId="8553" xr:uid="{00000000-0005-0000-0000-0000A7260000}"/>
    <cellStyle name="Result 1 6 10 3" xfId="3874" xr:uid="{00000000-0005-0000-0000-0000A8260000}"/>
    <cellStyle name="Result 1 6 10 3 2" xfId="10086" xr:uid="{00000000-0005-0000-0000-0000A9260000}"/>
    <cellStyle name="Result 1 6 10 4" xfId="5461" xr:uid="{00000000-0005-0000-0000-0000AA260000}"/>
    <cellStyle name="Result 1 6 10 5" xfId="7003" xr:uid="{00000000-0005-0000-0000-0000AB260000}"/>
    <cellStyle name="Result 1 6 10 6" xfId="11658" xr:uid="{00000000-0005-0000-0000-0000AC260000}"/>
    <cellStyle name="Result 1 6 11" xfId="1488" xr:uid="{00000000-0005-0000-0000-0000AD260000}"/>
    <cellStyle name="Result 1 6 11 2" xfId="2949" xr:uid="{00000000-0005-0000-0000-0000AE260000}"/>
    <cellStyle name="Result 1 6 11 2 2" xfId="9161" xr:uid="{00000000-0005-0000-0000-0000AF260000}"/>
    <cellStyle name="Result 1 6 11 3" xfId="4571" xr:uid="{00000000-0005-0000-0000-0000B0260000}"/>
    <cellStyle name="Result 1 6 11 3 2" xfId="10783" xr:uid="{00000000-0005-0000-0000-0000B1260000}"/>
    <cellStyle name="Result 1 6 11 4" xfId="6158" xr:uid="{00000000-0005-0000-0000-0000B2260000}"/>
    <cellStyle name="Result 1 6 11 5" xfId="7700" xr:uid="{00000000-0005-0000-0000-0000B3260000}"/>
    <cellStyle name="Result 1 6 12" xfId="3125" xr:uid="{00000000-0005-0000-0000-0000B4260000}"/>
    <cellStyle name="Result 1 6 12 2" xfId="9337" xr:uid="{00000000-0005-0000-0000-0000B5260000}"/>
    <cellStyle name="Result 1 6 13" xfId="3173" xr:uid="{00000000-0005-0000-0000-0000B6260000}"/>
    <cellStyle name="Result 1 6 13 2" xfId="9385" xr:uid="{00000000-0005-0000-0000-0000B7260000}"/>
    <cellStyle name="Result 1 6 14" xfId="4729" xr:uid="{00000000-0005-0000-0000-0000B8260000}"/>
    <cellStyle name="Result 1 6 14 2" xfId="10927" xr:uid="{00000000-0005-0000-0000-0000B9260000}"/>
    <cellStyle name="Result 1 6 15" xfId="84" xr:uid="{00000000-0005-0000-0000-0000BA260000}"/>
    <cellStyle name="Result 1 6 16" xfId="4760" xr:uid="{00000000-0005-0000-0000-0000BB260000}"/>
    <cellStyle name="Result 1 6 17" xfId="6302" xr:uid="{00000000-0005-0000-0000-0000BC260000}"/>
    <cellStyle name="Result 1 6 18" xfId="10947" xr:uid="{00000000-0005-0000-0000-0000BD260000}"/>
    <cellStyle name="Result 1 6 2" xfId="64" xr:uid="{00000000-0005-0000-0000-0000BE260000}"/>
    <cellStyle name="Result 1 6 2 10" xfId="2202" xr:uid="{00000000-0005-0000-0000-0000BF260000}"/>
    <cellStyle name="Result 1 6 2 10 2" xfId="8414" xr:uid="{00000000-0005-0000-0000-0000C0260000}"/>
    <cellStyle name="Result 1 6 2 11" xfId="3189" xr:uid="{00000000-0005-0000-0000-0000C1260000}"/>
    <cellStyle name="Result 1 6 2 11 2" xfId="9401" xr:uid="{00000000-0005-0000-0000-0000C2260000}"/>
    <cellStyle name="Result 1 6 2 12" xfId="103" xr:uid="{00000000-0005-0000-0000-0000C3260000}"/>
    <cellStyle name="Result 1 6 2 13" xfId="4776" xr:uid="{00000000-0005-0000-0000-0000C4260000}"/>
    <cellStyle name="Result 1 6 2 14" xfId="6318" xr:uid="{00000000-0005-0000-0000-0000C5260000}"/>
    <cellStyle name="Result 1 6 2 15" xfId="10959" xr:uid="{00000000-0005-0000-0000-0000C6260000}"/>
    <cellStyle name="Result 1 6 2 2" xfId="206" xr:uid="{00000000-0005-0000-0000-0000C7260000}"/>
    <cellStyle name="Result 1 6 2 2 10" xfId="4876" xr:uid="{00000000-0005-0000-0000-0000C8260000}"/>
    <cellStyle name="Result 1 6 2 2 11" xfId="6418" xr:uid="{00000000-0005-0000-0000-0000C9260000}"/>
    <cellStyle name="Result 1 6 2 2 12" xfId="11050" xr:uid="{00000000-0005-0000-0000-0000CA260000}"/>
    <cellStyle name="Result 1 6 2 2 2" xfId="238" xr:uid="{00000000-0005-0000-0000-0000CB260000}"/>
    <cellStyle name="Result 1 6 2 2 2 2" xfId="823" xr:uid="{00000000-0005-0000-0000-0000CC260000}"/>
    <cellStyle name="Result 1 6 2 2 2 2 2" xfId="1619" xr:uid="{00000000-0005-0000-0000-0000CD260000}"/>
    <cellStyle name="Result 1 6 2 2 2 2 2 2" xfId="7831" xr:uid="{00000000-0005-0000-0000-0000CE260000}"/>
    <cellStyle name="Result 1 6 2 2 2 2 3" xfId="3906" xr:uid="{00000000-0005-0000-0000-0000CF260000}"/>
    <cellStyle name="Result 1 6 2 2 2 2 3 2" xfId="10118" xr:uid="{00000000-0005-0000-0000-0000D0260000}"/>
    <cellStyle name="Result 1 6 2 2 2 2 4" xfId="5493" xr:uid="{00000000-0005-0000-0000-0000D1260000}"/>
    <cellStyle name="Result 1 6 2 2 2 2 5" xfId="7035" xr:uid="{00000000-0005-0000-0000-0000D2260000}"/>
    <cellStyle name="Result 1 6 2 2 2 2 6" xfId="11690" xr:uid="{00000000-0005-0000-0000-0000D3260000}"/>
    <cellStyle name="Result 1 6 2 2 2 3" xfId="3116" xr:uid="{00000000-0005-0000-0000-0000D4260000}"/>
    <cellStyle name="Result 1 6 2 2 2 3 2" xfId="9328" xr:uid="{00000000-0005-0000-0000-0000D5260000}"/>
    <cellStyle name="Result 1 6 2 2 2 4" xfId="3321" xr:uid="{00000000-0005-0000-0000-0000D6260000}"/>
    <cellStyle name="Result 1 6 2 2 2 4 2" xfId="9533" xr:uid="{00000000-0005-0000-0000-0000D7260000}"/>
    <cellStyle name="Result 1 6 2 2 2 5" xfId="4908" xr:uid="{00000000-0005-0000-0000-0000D8260000}"/>
    <cellStyle name="Result 1 6 2 2 2 6" xfId="6450" xr:uid="{00000000-0005-0000-0000-0000D9260000}"/>
    <cellStyle name="Result 1 6 2 2 2 7" xfId="11091" xr:uid="{00000000-0005-0000-0000-0000DA260000}"/>
    <cellStyle name="Result 1 6 2 2 3" xfId="487" xr:uid="{00000000-0005-0000-0000-0000DB260000}"/>
    <cellStyle name="Result 1 6 2 2 3 2" xfId="1188" xr:uid="{00000000-0005-0000-0000-0000DC260000}"/>
    <cellStyle name="Result 1 6 2 2 3 2 2" xfId="2403" xr:uid="{00000000-0005-0000-0000-0000DD260000}"/>
    <cellStyle name="Result 1 6 2 2 3 2 2 2" xfId="8615" xr:uid="{00000000-0005-0000-0000-0000DE260000}"/>
    <cellStyle name="Result 1 6 2 2 3 2 3" xfId="4271" xr:uid="{00000000-0005-0000-0000-0000DF260000}"/>
    <cellStyle name="Result 1 6 2 2 3 2 3 2" xfId="10483" xr:uid="{00000000-0005-0000-0000-0000E0260000}"/>
    <cellStyle name="Result 1 6 2 2 3 2 4" xfId="5858" xr:uid="{00000000-0005-0000-0000-0000E1260000}"/>
    <cellStyle name="Result 1 6 2 2 3 2 5" xfId="7400" xr:uid="{00000000-0005-0000-0000-0000E2260000}"/>
    <cellStyle name="Result 1 6 2 2 3 2 6" xfId="12055" xr:uid="{00000000-0005-0000-0000-0000E3260000}"/>
    <cellStyle name="Result 1 6 2 2 3 3" xfId="2057" xr:uid="{00000000-0005-0000-0000-0000E4260000}"/>
    <cellStyle name="Result 1 6 2 2 3 3 2" xfId="8269" xr:uid="{00000000-0005-0000-0000-0000E5260000}"/>
    <cellStyle name="Result 1 6 2 2 3 4" xfId="3570" xr:uid="{00000000-0005-0000-0000-0000E6260000}"/>
    <cellStyle name="Result 1 6 2 2 3 4 2" xfId="9782" xr:uid="{00000000-0005-0000-0000-0000E7260000}"/>
    <cellStyle name="Result 1 6 2 2 3 5" xfId="5157" xr:uid="{00000000-0005-0000-0000-0000E8260000}"/>
    <cellStyle name="Result 1 6 2 2 3 6" xfId="6699" xr:uid="{00000000-0005-0000-0000-0000E9260000}"/>
    <cellStyle name="Result 1 6 2 2 3 7" xfId="11354" xr:uid="{00000000-0005-0000-0000-0000EA260000}"/>
    <cellStyle name="Result 1 6 2 2 4" xfId="625" xr:uid="{00000000-0005-0000-0000-0000EB260000}"/>
    <cellStyle name="Result 1 6 2 2 4 2" xfId="1326" xr:uid="{00000000-0005-0000-0000-0000EC260000}"/>
    <cellStyle name="Result 1 6 2 2 4 2 2" xfId="2036" xr:uid="{00000000-0005-0000-0000-0000ED260000}"/>
    <cellStyle name="Result 1 6 2 2 4 2 2 2" xfId="8248" xr:uid="{00000000-0005-0000-0000-0000EE260000}"/>
    <cellStyle name="Result 1 6 2 2 4 2 3" xfId="4409" xr:uid="{00000000-0005-0000-0000-0000EF260000}"/>
    <cellStyle name="Result 1 6 2 2 4 2 3 2" xfId="10621" xr:uid="{00000000-0005-0000-0000-0000F0260000}"/>
    <cellStyle name="Result 1 6 2 2 4 2 4" xfId="5996" xr:uid="{00000000-0005-0000-0000-0000F1260000}"/>
    <cellStyle name="Result 1 6 2 2 4 2 5" xfId="7538" xr:uid="{00000000-0005-0000-0000-0000F2260000}"/>
    <cellStyle name="Result 1 6 2 2 4 2 6" xfId="12193" xr:uid="{00000000-0005-0000-0000-0000F3260000}"/>
    <cellStyle name="Result 1 6 2 2 4 3" xfId="3111" xr:uid="{00000000-0005-0000-0000-0000F4260000}"/>
    <cellStyle name="Result 1 6 2 2 4 3 2" xfId="9323" xr:uid="{00000000-0005-0000-0000-0000F5260000}"/>
    <cellStyle name="Result 1 6 2 2 4 4" xfId="3708" xr:uid="{00000000-0005-0000-0000-0000F6260000}"/>
    <cellStyle name="Result 1 6 2 2 4 4 2" xfId="9920" xr:uid="{00000000-0005-0000-0000-0000F7260000}"/>
    <cellStyle name="Result 1 6 2 2 4 5" xfId="5295" xr:uid="{00000000-0005-0000-0000-0000F8260000}"/>
    <cellStyle name="Result 1 6 2 2 4 6" xfId="6837" xr:uid="{00000000-0005-0000-0000-0000F9260000}"/>
    <cellStyle name="Result 1 6 2 2 4 7" xfId="11492" xr:uid="{00000000-0005-0000-0000-0000FA260000}"/>
    <cellStyle name="Result 1 6 2 2 5" xfId="765" xr:uid="{00000000-0005-0000-0000-0000FB260000}"/>
    <cellStyle name="Result 1 6 2 2 5 2" xfId="1466" xr:uid="{00000000-0005-0000-0000-0000FC260000}"/>
    <cellStyle name="Result 1 6 2 2 5 2 2" xfId="2930" xr:uid="{00000000-0005-0000-0000-0000FD260000}"/>
    <cellStyle name="Result 1 6 2 2 5 2 2 2" xfId="9142" xr:uid="{00000000-0005-0000-0000-0000FE260000}"/>
    <cellStyle name="Result 1 6 2 2 5 2 3" xfId="4549" xr:uid="{00000000-0005-0000-0000-0000FF260000}"/>
    <cellStyle name="Result 1 6 2 2 5 2 3 2" xfId="10761" xr:uid="{00000000-0005-0000-0000-000000270000}"/>
    <cellStyle name="Result 1 6 2 2 5 2 4" xfId="6136" xr:uid="{00000000-0005-0000-0000-000001270000}"/>
    <cellStyle name="Result 1 6 2 2 5 2 5" xfId="7678" xr:uid="{00000000-0005-0000-0000-000002270000}"/>
    <cellStyle name="Result 1 6 2 2 5 2 6" xfId="12333" xr:uid="{00000000-0005-0000-0000-000003270000}"/>
    <cellStyle name="Result 1 6 2 2 5 3" xfId="1812" xr:uid="{00000000-0005-0000-0000-000004270000}"/>
    <cellStyle name="Result 1 6 2 2 5 3 2" xfId="8024" xr:uid="{00000000-0005-0000-0000-000005270000}"/>
    <cellStyle name="Result 1 6 2 2 5 4" xfId="3848" xr:uid="{00000000-0005-0000-0000-000006270000}"/>
    <cellStyle name="Result 1 6 2 2 5 4 2" xfId="10060" xr:uid="{00000000-0005-0000-0000-000007270000}"/>
    <cellStyle name="Result 1 6 2 2 5 5" xfId="5435" xr:uid="{00000000-0005-0000-0000-000008270000}"/>
    <cellStyle name="Result 1 6 2 2 5 6" xfId="6977" xr:uid="{00000000-0005-0000-0000-000009270000}"/>
    <cellStyle name="Result 1 6 2 2 5 7" xfId="11632" xr:uid="{00000000-0005-0000-0000-00000A270000}"/>
    <cellStyle name="Result 1 6 2 2 6" xfId="937" xr:uid="{00000000-0005-0000-0000-00000B270000}"/>
    <cellStyle name="Result 1 6 2 2 6 2" xfId="2317" xr:uid="{00000000-0005-0000-0000-00000C270000}"/>
    <cellStyle name="Result 1 6 2 2 6 2 2" xfId="8529" xr:uid="{00000000-0005-0000-0000-00000D270000}"/>
    <cellStyle name="Result 1 6 2 2 6 3" xfId="4020" xr:uid="{00000000-0005-0000-0000-00000E270000}"/>
    <cellStyle name="Result 1 6 2 2 6 3 2" xfId="10232" xr:uid="{00000000-0005-0000-0000-00000F270000}"/>
    <cellStyle name="Result 1 6 2 2 6 4" xfId="5607" xr:uid="{00000000-0005-0000-0000-000010270000}"/>
    <cellStyle name="Result 1 6 2 2 6 5" xfId="7149" xr:uid="{00000000-0005-0000-0000-000011270000}"/>
    <cellStyle name="Result 1 6 2 2 6 6" xfId="11804" xr:uid="{00000000-0005-0000-0000-000012270000}"/>
    <cellStyle name="Result 1 6 2 2 7" xfId="1608" xr:uid="{00000000-0005-0000-0000-000013270000}"/>
    <cellStyle name="Result 1 6 2 2 7 2" xfId="1624" xr:uid="{00000000-0005-0000-0000-000014270000}"/>
    <cellStyle name="Result 1 6 2 2 7 2 2" xfId="7836" xr:uid="{00000000-0005-0000-0000-000015270000}"/>
    <cellStyle name="Result 1 6 2 2 7 3" xfId="4691" xr:uid="{00000000-0005-0000-0000-000016270000}"/>
    <cellStyle name="Result 1 6 2 2 7 3 2" xfId="10903" xr:uid="{00000000-0005-0000-0000-000017270000}"/>
    <cellStyle name="Result 1 6 2 2 7 4" xfId="6278" xr:uid="{00000000-0005-0000-0000-000018270000}"/>
    <cellStyle name="Result 1 6 2 2 7 5" xfId="7820" xr:uid="{00000000-0005-0000-0000-000019270000}"/>
    <cellStyle name="Result 1 6 2 2 8" xfId="2556" xr:uid="{00000000-0005-0000-0000-00001A270000}"/>
    <cellStyle name="Result 1 6 2 2 8 2" xfId="8768" xr:uid="{00000000-0005-0000-0000-00001B270000}"/>
    <cellStyle name="Result 1 6 2 2 9" xfId="3289" xr:uid="{00000000-0005-0000-0000-00001C270000}"/>
    <cellStyle name="Result 1 6 2 2 9 2" xfId="9501" xr:uid="{00000000-0005-0000-0000-00001D270000}"/>
    <cellStyle name="Result 1 6 2 3" xfId="163" xr:uid="{00000000-0005-0000-0000-00001E270000}"/>
    <cellStyle name="Result 1 6 2 3 10" xfId="4836" xr:uid="{00000000-0005-0000-0000-00001F270000}"/>
    <cellStyle name="Result 1 6 2 3 11" xfId="6378" xr:uid="{00000000-0005-0000-0000-000020270000}"/>
    <cellStyle name="Result 1 6 2 3 12" xfId="11051" xr:uid="{00000000-0005-0000-0000-000021270000}"/>
    <cellStyle name="Result 1 6 2 3 2" xfId="330" xr:uid="{00000000-0005-0000-0000-000022270000}"/>
    <cellStyle name="Result 1 6 2 3 2 2" xfId="1031" xr:uid="{00000000-0005-0000-0000-000023270000}"/>
    <cellStyle name="Result 1 6 2 3 2 2 2" xfId="1853" xr:uid="{00000000-0005-0000-0000-000024270000}"/>
    <cellStyle name="Result 1 6 2 3 2 2 2 2" xfId="8065" xr:uid="{00000000-0005-0000-0000-000025270000}"/>
    <cellStyle name="Result 1 6 2 3 2 2 3" xfId="4114" xr:uid="{00000000-0005-0000-0000-000026270000}"/>
    <cellStyle name="Result 1 6 2 3 2 2 3 2" xfId="10326" xr:uid="{00000000-0005-0000-0000-000027270000}"/>
    <cellStyle name="Result 1 6 2 3 2 2 4" xfId="5701" xr:uid="{00000000-0005-0000-0000-000028270000}"/>
    <cellStyle name="Result 1 6 2 3 2 2 5" xfId="7243" xr:uid="{00000000-0005-0000-0000-000029270000}"/>
    <cellStyle name="Result 1 6 2 3 2 2 6" xfId="11898" xr:uid="{00000000-0005-0000-0000-00002A270000}"/>
    <cellStyle name="Result 1 6 2 3 2 3" xfId="2882" xr:uid="{00000000-0005-0000-0000-00002B270000}"/>
    <cellStyle name="Result 1 6 2 3 2 3 2" xfId="9094" xr:uid="{00000000-0005-0000-0000-00002C270000}"/>
    <cellStyle name="Result 1 6 2 3 2 4" xfId="3413" xr:uid="{00000000-0005-0000-0000-00002D270000}"/>
    <cellStyle name="Result 1 6 2 3 2 4 2" xfId="9625" xr:uid="{00000000-0005-0000-0000-00002E270000}"/>
    <cellStyle name="Result 1 6 2 3 2 5" xfId="5000" xr:uid="{00000000-0005-0000-0000-00002F270000}"/>
    <cellStyle name="Result 1 6 2 3 2 6" xfId="6542" xr:uid="{00000000-0005-0000-0000-000030270000}"/>
    <cellStyle name="Result 1 6 2 3 2 7" xfId="11197" xr:uid="{00000000-0005-0000-0000-000031270000}"/>
    <cellStyle name="Result 1 6 2 3 3" xfId="447" xr:uid="{00000000-0005-0000-0000-000032270000}"/>
    <cellStyle name="Result 1 6 2 3 3 2" xfId="1148" xr:uid="{00000000-0005-0000-0000-000033270000}"/>
    <cellStyle name="Result 1 6 2 3 3 2 2" xfId="2762" xr:uid="{00000000-0005-0000-0000-000034270000}"/>
    <cellStyle name="Result 1 6 2 3 3 2 2 2" xfId="8974" xr:uid="{00000000-0005-0000-0000-000035270000}"/>
    <cellStyle name="Result 1 6 2 3 3 2 3" xfId="4231" xr:uid="{00000000-0005-0000-0000-000036270000}"/>
    <cellStyle name="Result 1 6 2 3 3 2 3 2" xfId="10443" xr:uid="{00000000-0005-0000-0000-000037270000}"/>
    <cellStyle name="Result 1 6 2 3 3 2 4" xfId="5818" xr:uid="{00000000-0005-0000-0000-000038270000}"/>
    <cellStyle name="Result 1 6 2 3 3 2 5" xfId="7360" xr:uid="{00000000-0005-0000-0000-000039270000}"/>
    <cellStyle name="Result 1 6 2 3 3 2 6" xfId="12015" xr:uid="{00000000-0005-0000-0000-00003A270000}"/>
    <cellStyle name="Result 1 6 2 3 3 3" xfId="1762" xr:uid="{00000000-0005-0000-0000-00003B270000}"/>
    <cellStyle name="Result 1 6 2 3 3 3 2" xfId="7974" xr:uid="{00000000-0005-0000-0000-00003C270000}"/>
    <cellStyle name="Result 1 6 2 3 3 4" xfId="3530" xr:uid="{00000000-0005-0000-0000-00003D270000}"/>
    <cellStyle name="Result 1 6 2 3 3 4 2" xfId="9742" xr:uid="{00000000-0005-0000-0000-00003E270000}"/>
    <cellStyle name="Result 1 6 2 3 3 5" xfId="5117" xr:uid="{00000000-0005-0000-0000-00003F270000}"/>
    <cellStyle name="Result 1 6 2 3 3 6" xfId="6659" xr:uid="{00000000-0005-0000-0000-000040270000}"/>
    <cellStyle name="Result 1 6 2 3 3 7" xfId="11314" xr:uid="{00000000-0005-0000-0000-000041270000}"/>
    <cellStyle name="Result 1 6 2 3 4" xfId="585" xr:uid="{00000000-0005-0000-0000-000042270000}"/>
    <cellStyle name="Result 1 6 2 3 4 2" xfId="1286" xr:uid="{00000000-0005-0000-0000-000043270000}"/>
    <cellStyle name="Result 1 6 2 3 4 2 2" xfId="2497" xr:uid="{00000000-0005-0000-0000-000044270000}"/>
    <cellStyle name="Result 1 6 2 3 4 2 2 2" xfId="8709" xr:uid="{00000000-0005-0000-0000-000045270000}"/>
    <cellStyle name="Result 1 6 2 3 4 2 3" xfId="4369" xr:uid="{00000000-0005-0000-0000-000046270000}"/>
    <cellStyle name="Result 1 6 2 3 4 2 3 2" xfId="10581" xr:uid="{00000000-0005-0000-0000-000047270000}"/>
    <cellStyle name="Result 1 6 2 3 4 2 4" xfId="5956" xr:uid="{00000000-0005-0000-0000-000048270000}"/>
    <cellStyle name="Result 1 6 2 3 4 2 5" xfId="7498" xr:uid="{00000000-0005-0000-0000-000049270000}"/>
    <cellStyle name="Result 1 6 2 3 4 2 6" xfId="12153" xr:uid="{00000000-0005-0000-0000-00004A270000}"/>
    <cellStyle name="Result 1 6 2 3 4 3" xfId="2248" xr:uid="{00000000-0005-0000-0000-00004B270000}"/>
    <cellStyle name="Result 1 6 2 3 4 3 2" xfId="8460" xr:uid="{00000000-0005-0000-0000-00004C270000}"/>
    <cellStyle name="Result 1 6 2 3 4 4" xfId="3668" xr:uid="{00000000-0005-0000-0000-00004D270000}"/>
    <cellStyle name="Result 1 6 2 3 4 4 2" xfId="9880" xr:uid="{00000000-0005-0000-0000-00004E270000}"/>
    <cellStyle name="Result 1 6 2 3 4 5" xfId="5255" xr:uid="{00000000-0005-0000-0000-00004F270000}"/>
    <cellStyle name="Result 1 6 2 3 4 6" xfId="6797" xr:uid="{00000000-0005-0000-0000-000050270000}"/>
    <cellStyle name="Result 1 6 2 3 4 7" xfId="11452" xr:uid="{00000000-0005-0000-0000-000051270000}"/>
    <cellStyle name="Result 1 6 2 3 5" xfId="725" xr:uid="{00000000-0005-0000-0000-000052270000}"/>
    <cellStyle name="Result 1 6 2 3 5 2" xfId="1426" xr:uid="{00000000-0005-0000-0000-000053270000}"/>
    <cellStyle name="Result 1 6 2 3 5 2 2" xfId="1956" xr:uid="{00000000-0005-0000-0000-000054270000}"/>
    <cellStyle name="Result 1 6 2 3 5 2 2 2" xfId="8168" xr:uid="{00000000-0005-0000-0000-000055270000}"/>
    <cellStyle name="Result 1 6 2 3 5 2 3" xfId="4509" xr:uid="{00000000-0005-0000-0000-000056270000}"/>
    <cellStyle name="Result 1 6 2 3 5 2 3 2" xfId="10721" xr:uid="{00000000-0005-0000-0000-000057270000}"/>
    <cellStyle name="Result 1 6 2 3 5 2 4" xfId="6096" xr:uid="{00000000-0005-0000-0000-000058270000}"/>
    <cellStyle name="Result 1 6 2 3 5 2 5" xfId="7638" xr:uid="{00000000-0005-0000-0000-000059270000}"/>
    <cellStyle name="Result 1 6 2 3 5 2 6" xfId="12293" xr:uid="{00000000-0005-0000-0000-00005A270000}"/>
    <cellStyle name="Result 1 6 2 3 5 3" xfId="1658" xr:uid="{00000000-0005-0000-0000-00005B270000}"/>
    <cellStyle name="Result 1 6 2 3 5 3 2" xfId="7870" xr:uid="{00000000-0005-0000-0000-00005C270000}"/>
    <cellStyle name="Result 1 6 2 3 5 4" xfId="3808" xr:uid="{00000000-0005-0000-0000-00005D270000}"/>
    <cellStyle name="Result 1 6 2 3 5 4 2" xfId="10020" xr:uid="{00000000-0005-0000-0000-00005E270000}"/>
    <cellStyle name="Result 1 6 2 3 5 5" xfId="5395" xr:uid="{00000000-0005-0000-0000-00005F270000}"/>
    <cellStyle name="Result 1 6 2 3 5 6" xfId="6937" xr:uid="{00000000-0005-0000-0000-000060270000}"/>
    <cellStyle name="Result 1 6 2 3 5 7" xfId="11592" xr:uid="{00000000-0005-0000-0000-000061270000}"/>
    <cellStyle name="Result 1 6 2 3 6" xfId="897" xr:uid="{00000000-0005-0000-0000-000062270000}"/>
    <cellStyle name="Result 1 6 2 3 6 2" xfId="2538" xr:uid="{00000000-0005-0000-0000-000063270000}"/>
    <cellStyle name="Result 1 6 2 3 6 2 2" xfId="8750" xr:uid="{00000000-0005-0000-0000-000064270000}"/>
    <cellStyle name="Result 1 6 2 3 6 3" xfId="3980" xr:uid="{00000000-0005-0000-0000-000065270000}"/>
    <cellStyle name="Result 1 6 2 3 6 3 2" xfId="10192" xr:uid="{00000000-0005-0000-0000-000066270000}"/>
    <cellStyle name="Result 1 6 2 3 6 4" xfId="5567" xr:uid="{00000000-0005-0000-0000-000067270000}"/>
    <cellStyle name="Result 1 6 2 3 6 5" xfId="7109" xr:uid="{00000000-0005-0000-0000-000068270000}"/>
    <cellStyle name="Result 1 6 2 3 6 6" xfId="11764" xr:uid="{00000000-0005-0000-0000-000069270000}"/>
    <cellStyle name="Result 1 6 2 3 7" xfId="1568" xr:uid="{00000000-0005-0000-0000-00006A270000}"/>
    <cellStyle name="Result 1 6 2 3 7 2" xfId="2370" xr:uid="{00000000-0005-0000-0000-00006B270000}"/>
    <cellStyle name="Result 1 6 2 3 7 2 2" xfId="8582" xr:uid="{00000000-0005-0000-0000-00006C270000}"/>
    <cellStyle name="Result 1 6 2 3 7 3" xfId="4651" xr:uid="{00000000-0005-0000-0000-00006D270000}"/>
    <cellStyle name="Result 1 6 2 3 7 3 2" xfId="10863" xr:uid="{00000000-0005-0000-0000-00006E270000}"/>
    <cellStyle name="Result 1 6 2 3 7 4" xfId="6238" xr:uid="{00000000-0005-0000-0000-00006F270000}"/>
    <cellStyle name="Result 1 6 2 3 7 5" xfId="7780" xr:uid="{00000000-0005-0000-0000-000070270000}"/>
    <cellStyle name="Result 1 6 2 3 8" xfId="1911" xr:uid="{00000000-0005-0000-0000-000071270000}"/>
    <cellStyle name="Result 1 6 2 3 8 2" xfId="8123" xr:uid="{00000000-0005-0000-0000-000072270000}"/>
    <cellStyle name="Result 1 6 2 3 9" xfId="3249" xr:uid="{00000000-0005-0000-0000-000073270000}"/>
    <cellStyle name="Result 1 6 2 3 9 2" xfId="9461" xr:uid="{00000000-0005-0000-0000-000074270000}"/>
    <cellStyle name="Result 1 6 2 4" xfId="323" xr:uid="{00000000-0005-0000-0000-000075270000}"/>
    <cellStyle name="Result 1 6 2 4 2" xfId="1024" xr:uid="{00000000-0005-0000-0000-000076270000}"/>
    <cellStyle name="Result 1 6 2 4 2 2" xfId="2962" xr:uid="{00000000-0005-0000-0000-000077270000}"/>
    <cellStyle name="Result 1 6 2 4 2 2 2" xfId="9174" xr:uid="{00000000-0005-0000-0000-000078270000}"/>
    <cellStyle name="Result 1 6 2 4 2 3" xfId="4107" xr:uid="{00000000-0005-0000-0000-000079270000}"/>
    <cellStyle name="Result 1 6 2 4 2 3 2" xfId="10319" xr:uid="{00000000-0005-0000-0000-00007A270000}"/>
    <cellStyle name="Result 1 6 2 4 2 4" xfId="5694" xr:uid="{00000000-0005-0000-0000-00007B270000}"/>
    <cellStyle name="Result 1 6 2 4 2 5" xfId="7236" xr:uid="{00000000-0005-0000-0000-00007C270000}"/>
    <cellStyle name="Result 1 6 2 4 2 6" xfId="11891" xr:uid="{00000000-0005-0000-0000-00007D270000}"/>
    <cellStyle name="Result 1 6 2 4 3" xfId="2594" xr:uid="{00000000-0005-0000-0000-00007E270000}"/>
    <cellStyle name="Result 1 6 2 4 3 2" xfId="8806" xr:uid="{00000000-0005-0000-0000-00007F270000}"/>
    <cellStyle name="Result 1 6 2 4 4" xfId="3406" xr:uid="{00000000-0005-0000-0000-000080270000}"/>
    <cellStyle name="Result 1 6 2 4 4 2" xfId="9618" xr:uid="{00000000-0005-0000-0000-000081270000}"/>
    <cellStyle name="Result 1 6 2 4 5" xfId="4993" xr:uid="{00000000-0005-0000-0000-000082270000}"/>
    <cellStyle name="Result 1 6 2 4 6" xfId="6535" xr:uid="{00000000-0005-0000-0000-000083270000}"/>
    <cellStyle name="Result 1 6 2 4 7" xfId="11190" xr:uid="{00000000-0005-0000-0000-000084270000}"/>
    <cellStyle name="Result 1 6 2 5" xfId="387" xr:uid="{00000000-0005-0000-0000-000085270000}"/>
    <cellStyle name="Result 1 6 2 5 2" xfId="1088" xr:uid="{00000000-0005-0000-0000-000086270000}"/>
    <cellStyle name="Result 1 6 2 5 2 2" xfId="3140" xr:uid="{00000000-0005-0000-0000-000087270000}"/>
    <cellStyle name="Result 1 6 2 5 2 2 2" xfId="9352" xr:uid="{00000000-0005-0000-0000-000088270000}"/>
    <cellStyle name="Result 1 6 2 5 2 3" xfId="4171" xr:uid="{00000000-0005-0000-0000-000089270000}"/>
    <cellStyle name="Result 1 6 2 5 2 3 2" xfId="10383" xr:uid="{00000000-0005-0000-0000-00008A270000}"/>
    <cellStyle name="Result 1 6 2 5 2 4" xfId="5758" xr:uid="{00000000-0005-0000-0000-00008B270000}"/>
    <cellStyle name="Result 1 6 2 5 2 5" xfId="7300" xr:uid="{00000000-0005-0000-0000-00008C270000}"/>
    <cellStyle name="Result 1 6 2 5 2 6" xfId="11955" xr:uid="{00000000-0005-0000-0000-00008D270000}"/>
    <cellStyle name="Result 1 6 2 5 3" xfId="2097" xr:uid="{00000000-0005-0000-0000-00008E270000}"/>
    <cellStyle name="Result 1 6 2 5 3 2" xfId="8309" xr:uid="{00000000-0005-0000-0000-00008F270000}"/>
    <cellStyle name="Result 1 6 2 5 4" xfId="3470" xr:uid="{00000000-0005-0000-0000-000090270000}"/>
    <cellStyle name="Result 1 6 2 5 4 2" xfId="9682" xr:uid="{00000000-0005-0000-0000-000091270000}"/>
    <cellStyle name="Result 1 6 2 5 5" xfId="5057" xr:uid="{00000000-0005-0000-0000-000092270000}"/>
    <cellStyle name="Result 1 6 2 5 6" xfId="6599" xr:uid="{00000000-0005-0000-0000-000093270000}"/>
    <cellStyle name="Result 1 6 2 5 7" xfId="11254" xr:uid="{00000000-0005-0000-0000-000094270000}"/>
    <cellStyle name="Result 1 6 2 6" xfId="525" xr:uid="{00000000-0005-0000-0000-000095270000}"/>
    <cellStyle name="Result 1 6 2 6 2" xfId="1226" xr:uid="{00000000-0005-0000-0000-000096270000}"/>
    <cellStyle name="Result 1 6 2 6 2 2" xfId="2074" xr:uid="{00000000-0005-0000-0000-000097270000}"/>
    <cellStyle name="Result 1 6 2 6 2 2 2" xfId="8286" xr:uid="{00000000-0005-0000-0000-000098270000}"/>
    <cellStyle name="Result 1 6 2 6 2 3" xfId="4309" xr:uid="{00000000-0005-0000-0000-000099270000}"/>
    <cellStyle name="Result 1 6 2 6 2 3 2" xfId="10521" xr:uid="{00000000-0005-0000-0000-00009A270000}"/>
    <cellStyle name="Result 1 6 2 6 2 4" xfId="5896" xr:uid="{00000000-0005-0000-0000-00009B270000}"/>
    <cellStyle name="Result 1 6 2 6 2 5" xfId="7438" xr:uid="{00000000-0005-0000-0000-00009C270000}"/>
    <cellStyle name="Result 1 6 2 6 2 6" xfId="12093" xr:uid="{00000000-0005-0000-0000-00009D270000}"/>
    <cellStyle name="Result 1 6 2 6 3" xfId="3094" xr:uid="{00000000-0005-0000-0000-00009E270000}"/>
    <cellStyle name="Result 1 6 2 6 3 2" xfId="9306" xr:uid="{00000000-0005-0000-0000-00009F270000}"/>
    <cellStyle name="Result 1 6 2 6 4" xfId="3608" xr:uid="{00000000-0005-0000-0000-0000A0270000}"/>
    <cellStyle name="Result 1 6 2 6 4 2" xfId="9820" xr:uid="{00000000-0005-0000-0000-0000A1270000}"/>
    <cellStyle name="Result 1 6 2 6 5" xfId="5195" xr:uid="{00000000-0005-0000-0000-0000A2270000}"/>
    <cellStyle name="Result 1 6 2 6 6" xfId="6737" xr:uid="{00000000-0005-0000-0000-0000A3270000}"/>
    <cellStyle name="Result 1 6 2 6 7" xfId="11392" xr:uid="{00000000-0005-0000-0000-0000A4270000}"/>
    <cellStyle name="Result 1 6 2 7" xfId="665" xr:uid="{00000000-0005-0000-0000-0000A5270000}"/>
    <cellStyle name="Result 1 6 2 7 2" xfId="1366" xr:uid="{00000000-0005-0000-0000-0000A6270000}"/>
    <cellStyle name="Result 1 6 2 7 2 2" xfId="2875" xr:uid="{00000000-0005-0000-0000-0000A7270000}"/>
    <cellStyle name="Result 1 6 2 7 2 2 2" xfId="9087" xr:uid="{00000000-0005-0000-0000-0000A8270000}"/>
    <cellStyle name="Result 1 6 2 7 2 3" xfId="4449" xr:uid="{00000000-0005-0000-0000-0000A9270000}"/>
    <cellStyle name="Result 1 6 2 7 2 3 2" xfId="10661" xr:uid="{00000000-0005-0000-0000-0000AA270000}"/>
    <cellStyle name="Result 1 6 2 7 2 4" xfId="6036" xr:uid="{00000000-0005-0000-0000-0000AB270000}"/>
    <cellStyle name="Result 1 6 2 7 2 5" xfId="7578" xr:uid="{00000000-0005-0000-0000-0000AC270000}"/>
    <cellStyle name="Result 1 6 2 7 2 6" xfId="12233" xr:uid="{00000000-0005-0000-0000-0000AD270000}"/>
    <cellStyle name="Result 1 6 2 7 3" xfId="2108" xr:uid="{00000000-0005-0000-0000-0000AE270000}"/>
    <cellStyle name="Result 1 6 2 7 3 2" xfId="8320" xr:uid="{00000000-0005-0000-0000-0000AF270000}"/>
    <cellStyle name="Result 1 6 2 7 4" xfId="3748" xr:uid="{00000000-0005-0000-0000-0000B0270000}"/>
    <cellStyle name="Result 1 6 2 7 4 2" xfId="9960" xr:uid="{00000000-0005-0000-0000-0000B1270000}"/>
    <cellStyle name="Result 1 6 2 7 5" xfId="5335" xr:uid="{00000000-0005-0000-0000-0000B2270000}"/>
    <cellStyle name="Result 1 6 2 7 6" xfId="6877" xr:uid="{00000000-0005-0000-0000-0000B3270000}"/>
    <cellStyle name="Result 1 6 2 7 7" xfId="11532" xr:uid="{00000000-0005-0000-0000-0000B4270000}"/>
    <cellStyle name="Result 1 6 2 8" xfId="837" xr:uid="{00000000-0005-0000-0000-0000B5270000}"/>
    <cellStyle name="Result 1 6 2 8 2" xfId="1626" xr:uid="{00000000-0005-0000-0000-0000B6270000}"/>
    <cellStyle name="Result 1 6 2 8 2 2" xfId="7838" xr:uid="{00000000-0005-0000-0000-0000B7270000}"/>
    <cellStyle name="Result 1 6 2 8 3" xfId="3920" xr:uid="{00000000-0005-0000-0000-0000B8270000}"/>
    <cellStyle name="Result 1 6 2 8 3 2" xfId="10132" xr:uid="{00000000-0005-0000-0000-0000B9270000}"/>
    <cellStyle name="Result 1 6 2 8 4" xfId="5507" xr:uid="{00000000-0005-0000-0000-0000BA270000}"/>
    <cellStyle name="Result 1 6 2 8 5" xfId="7049" xr:uid="{00000000-0005-0000-0000-0000BB270000}"/>
    <cellStyle name="Result 1 6 2 8 6" xfId="11704" xr:uid="{00000000-0005-0000-0000-0000BC270000}"/>
    <cellStyle name="Result 1 6 2 9" xfId="1508" xr:uid="{00000000-0005-0000-0000-0000BD270000}"/>
    <cellStyle name="Result 1 6 2 9 2" xfId="2452" xr:uid="{00000000-0005-0000-0000-0000BE270000}"/>
    <cellStyle name="Result 1 6 2 9 2 2" xfId="8664" xr:uid="{00000000-0005-0000-0000-0000BF270000}"/>
    <cellStyle name="Result 1 6 2 9 3" xfId="4591" xr:uid="{00000000-0005-0000-0000-0000C0270000}"/>
    <cellStyle name="Result 1 6 2 9 3 2" xfId="10803" xr:uid="{00000000-0005-0000-0000-0000C1270000}"/>
    <cellStyle name="Result 1 6 2 9 4" xfId="6178" xr:uid="{00000000-0005-0000-0000-0000C2270000}"/>
    <cellStyle name="Result 1 6 2 9 5" xfId="7720" xr:uid="{00000000-0005-0000-0000-0000C3270000}"/>
    <cellStyle name="Result 1 6 3" xfId="143" xr:uid="{00000000-0005-0000-0000-0000C4270000}"/>
    <cellStyle name="Result 1 6 3 10" xfId="4816" xr:uid="{00000000-0005-0000-0000-0000C5270000}"/>
    <cellStyle name="Result 1 6 3 11" xfId="6358" xr:uid="{00000000-0005-0000-0000-0000C6270000}"/>
    <cellStyle name="Result 1 6 3 12" xfId="10973" xr:uid="{00000000-0005-0000-0000-0000C7270000}"/>
    <cellStyle name="Result 1 6 3 2" xfId="356" xr:uid="{00000000-0005-0000-0000-0000C8270000}"/>
    <cellStyle name="Result 1 6 3 2 2" xfId="1057" xr:uid="{00000000-0005-0000-0000-0000C9270000}"/>
    <cellStyle name="Result 1 6 3 2 2 2" xfId="2335" xr:uid="{00000000-0005-0000-0000-0000CA270000}"/>
    <cellStyle name="Result 1 6 3 2 2 2 2" xfId="8547" xr:uid="{00000000-0005-0000-0000-0000CB270000}"/>
    <cellStyle name="Result 1 6 3 2 2 3" xfId="4140" xr:uid="{00000000-0005-0000-0000-0000CC270000}"/>
    <cellStyle name="Result 1 6 3 2 2 3 2" xfId="10352" xr:uid="{00000000-0005-0000-0000-0000CD270000}"/>
    <cellStyle name="Result 1 6 3 2 2 4" xfId="5727" xr:uid="{00000000-0005-0000-0000-0000CE270000}"/>
    <cellStyle name="Result 1 6 3 2 2 5" xfId="7269" xr:uid="{00000000-0005-0000-0000-0000CF270000}"/>
    <cellStyle name="Result 1 6 3 2 2 6" xfId="11924" xr:uid="{00000000-0005-0000-0000-0000D0270000}"/>
    <cellStyle name="Result 1 6 3 2 3" xfId="1984" xr:uid="{00000000-0005-0000-0000-0000D1270000}"/>
    <cellStyle name="Result 1 6 3 2 3 2" xfId="8196" xr:uid="{00000000-0005-0000-0000-0000D2270000}"/>
    <cellStyle name="Result 1 6 3 2 4" xfId="3439" xr:uid="{00000000-0005-0000-0000-0000D3270000}"/>
    <cellStyle name="Result 1 6 3 2 4 2" xfId="9651" xr:uid="{00000000-0005-0000-0000-0000D4270000}"/>
    <cellStyle name="Result 1 6 3 2 5" xfId="5026" xr:uid="{00000000-0005-0000-0000-0000D5270000}"/>
    <cellStyle name="Result 1 6 3 2 6" xfId="6568" xr:uid="{00000000-0005-0000-0000-0000D6270000}"/>
    <cellStyle name="Result 1 6 3 2 7" xfId="11223" xr:uid="{00000000-0005-0000-0000-0000D7270000}"/>
    <cellStyle name="Result 1 6 3 3" xfId="427" xr:uid="{00000000-0005-0000-0000-0000D8270000}"/>
    <cellStyle name="Result 1 6 3 3 2" xfId="1128" xr:uid="{00000000-0005-0000-0000-0000D9270000}"/>
    <cellStyle name="Result 1 6 3 3 2 2" xfId="2390" xr:uid="{00000000-0005-0000-0000-0000DA270000}"/>
    <cellStyle name="Result 1 6 3 3 2 2 2" xfId="8602" xr:uid="{00000000-0005-0000-0000-0000DB270000}"/>
    <cellStyle name="Result 1 6 3 3 2 3" xfId="4211" xr:uid="{00000000-0005-0000-0000-0000DC270000}"/>
    <cellStyle name="Result 1 6 3 3 2 3 2" xfId="10423" xr:uid="{00000000-0005-0000-0000-0000DD270000}"/>
    <cellStyle name="Result 1 6 3 3 2 4" xfId="5798" xr:uid="{00000000-0005-0000-0000-0000DE270000}"/>
    <cellStyle name="Result 1 6 3 3 2 5" xfId="7340" xr:uid="{00000000-0005-0000-0000-0000DF270000}"/>
    <cellStyle name="Result 1 6 3 3 2 6" xfId="11995" xr:uid="{00000000-0005-0000-0000-0000E0270000}"/>
    <cellStyle name="Result 1 6 3 3 3" xfId="2421" xr:uid="{00000000-0005-0000-0000-0000E1270000}"/>
    <cellStyle name="Result 1 6 3 3 3 2" xfId="8633" xr:uid="{00000000-0005-0000-0000-0000E2270000}"/>
    <cellStyle name="Result 1 6 3 3 4" xfId="3510" xr:uid="{00000000-0005-0000-0000-0000E3270000}"/>
    <cellStyle name="Result 1 6 3 3 4 2" xfId="9722" xr:uid="{00000000-0005-0000-0000-0000E4270000}"/>
    <cellStyle name="Result 1 6 3 3 5" xfId="5097" xr:uid="{00000000-0005-0000-0000-0000E5270000}"/>
    <cellStyle name="Result 1 6 3 3 6" xfId="6639" xr:uid="{00000000-0005-0000-0000-0000E6270000}"/>
    <cellStyle name="Result 1 6 3 3 7" xfId="11294" xr:uid="{00000000-0005-0000-0000-0000E7270000}"/>
    <cellStyle name="Result 1 6 3 4" xfId="565" xr:uid="{00000000-0005-0000-0000-0000E8270000}"/>
    <cellStyle name="Result 1 6 3 4 2" xfId="1266" xr:uid="{00000000-0005-0000-0000-0000E9270000}"/>
    <cellStyle name="Result 1 6 3 4 2 2" xfId="2916" xr:uid="{00000000-0005-0000-0000-0000EA270000}"/>
    <cellStyle name="Result 1 6 3 4 2 2 2" xfId="9128" xr:uid="{00000000-0005-0000-0000-0000EB270000}"/>
    <cellStyle name="Result 1 6 3 4 2 3" xfId="4349" xr:uid="{00000000-0005-0000-0000-0000EC270000}"/>
    <cellStyle name="Result 1 6 3 4 2 3 2" xfId="10561" xr:uid="{00000000-0005-0000-0000-0000ED270000}"/>
    <cellStyle name="Result 1 6 3 4 2 4" xfId="5936" xr:uid="{00000000-0005-0000-0000-0000EE270000}"/>
    <cellStyle name="Result 1 6 3 4 2 5" xfId="7478" xr:uid="{00000000-0005-0000-0000-0000EF270000}"/>
    <cellStyle name="Result 1 6 3 4 2 6" xfId="12133" xr:uid="{00000000-0005-0000-0000-0000F0270000}"/>
    <cellStyle name="Result 1 6 3 4 3" xfId="2602" xr:uid="{00000000-0005-0000-0000-0000F1270000}"/>
    <cellStyle name="Result 1 6 3 4 3 2" xfId="8814" xr:uid="{00000000-0005-0000-0000-0000F2270000}"/>
    <cellStyle name="Result 1 6 3 4 4" xfId="3648" xr:uid="{00000000-0005-0000-0000-0000F3270000}"/>
    <cellStyle name="Result 1 6 3 4 4 2" xfId="9860" xr:uid="{00000000-0005-0000-0000-0000F4270000}"/>
    <cellStyle name="Result 1 6 3 4 5" xfId="5235" xr:uid="{00000000-0005-0000-0000-0000F5270000}"/>
    <cellStyle name="Result 1 6 3 4 6" xfId="6777" xr:uid="{00000000-0005-0000-0000-0000F6270000}"/>
    <cellStyle name="Result 1 6 3 4 7" xfId="11432" xr:uid="{00000000-0005-0000-0000-0000F7270000}"/>
    <cellStyle name="Result 1 6 3 5" xfId="705" xr:uid="{00000000-0005-0000-0000-0000F8270000}"/>
    <cellStyle name="Result 1 6 3 5 2" xfId="1406" xr:uid="{00000000-0005-0000-0000-0000F9270000}"/>
    <cellStyle name="Result 1 6 3 5 2 2" xfId="1877" xr:uid="{00000000-0005-0000-0000-0000FA270000}"/>
    <cellStyle name="Result 1 6 3 5 2 2 2" xfId="8089" xr:uid="{00000000-0005-0000-0000-0000FB270000}"/>
    <cellStyle name="Result 1 6 3 5 2 3" xfId="4489" xr:uid="{00000000-0005-0000-0000-0000FC270000}"/>
    <cellStyle name="Result 1 6 3 5 2 3 2" xfId="10701" xr:uid="{00000000-0005-0000-0000-0000FD270000}"/>
    <cellStyle name="Result 1 6 3 5 2 4" xfId="6076" xr:uid="{00000000-0005-0000-0000-0000FE270000}"/>
    <cellStyle name="Result 1 6 3 5 2 5" xfId="7618" xr:uid="{00000000-0005-0000-0000-0000FF270000}"/>
    <cellStyle name="Result 1 6 3 5 2 6" xfId="12273" xr:uid="{00000000-0005-0000-0000-000000280000}"/>
    <cellStyle name="Result 1 6 3 5 3" xfId="2970" xr:uid="{00000000-0005-0000-0000-000001280000}"/>
    <cellStyle name="Result 1 6 3 5 3 2" xfId="9182" xr:uid="{00000000-0005-0000-0000-000002280000}"/>
    <cellStyle name="Result 1 6 3 5 4" xfId="3788" xr:uid="{00000000-0005-0000-0000-000003280000}"/>
    <cellStyle name="Result 1 6 3 5 4 2" xfId="10000" xr:uid="{00000000-0005-0000-0000-000004280000}"/>
    <cellStyle name="Result 1 6 3 5 5" xfId="5375" xr:uid="{00000000-0005-0000-0000-000005280000}"/>
    <cellStyle name="Result 1 6 3 5 6" xfId="6917" xr:uid="{00000000-0005-0000-0000-000006280000}"/>
    <cellStyle name="Result 1 6 3 5 7" xfId="11572" xr:uid="{00000000-0005-0000-0000-000007280000}"/>
    <cellStyle name="Result 1 6 3 6" xfId="877" xr:uid="{00000000-0005-0000-0000-000008280000}"/>
    <cellStyle name="Result 1 6 3 6 2" xfId="1929" xr:uid="{00000000-0005-0000-0000-000009280000}"/>
    <cellStyle name="Result 1 6 3 6 2 2" xfId="8141" xr:uid="{00000000-0005-0000-0000-00000A280000}"/>
    <cellStyle name="Result 1 6 3 6 3" xfId="3960" xr:uid="{00000000-0005-0000-0000-00000B280000}"/>
    <cellStyle name="Result 1 6 3 6 3 2" xfId="10172" xr:uid="{00000000-0005-0000-0000-00000C280000}"/>
    <cellStyle name="Result 1 6 3 6 4" xfId="5547" xr:uid="{00000000-0005-0000-0000-00000D280000}"/>
    <cellStyle name="Result 1 6 3 6 5" xfId="7089" xr:uid="{00000000-0005-0000-0000-00000E280000}"/>
    <cellStyle name="Result 1 6 3 6 6" xfId="11107" xr:uid="{00000000-0005-0000-0000-00000F280000}"/>
    <cellStyle name="Result 1 6 3 7" xfId="1548" xr:uid="{00000000-0005-0000-0000-000010280000}"/>
    <cellStyle name="Result 1 6 3 7 2" xfId="1710" xr:uid="{00000000-0005-0000-0000-000011280000}"/>
    <cellStyle name="Result 1 6 3 7 2 2" xfId="7922" xr:uid="{00000000-0005-0000-0000-000012280000}"/>
    <cellStyle name="Result 1 6 3 7 3" xfId="4631" xr:uid="{00000000-0005-0000-0000-000013280000}"/>
    <cellStyle name="Result 1 6 3 7 3 2" xfId="10843" xr:uid="{00000000-0005-0000-0000-000014280000}"/>
    <cellStyle name="Result 1 6 3 7 4" xfId="6218" xr:uid="{00000000-0005-0000-0000-000015280000}"/>
    <cellStyle name="Result 1 6 3 7 5" xfId="7760" xr:uid="{00000000-0005-0000-0000-000016280000}"/>
    <cellStyle name="Result 1 6 3 7 6" xfId="11744" xr:uid="{00000000-0005-0000-0000-000017280000}"/>
    <cellStyle name="Result 1 6 3 8" xfId="3104" xr:uid="{00000000-0005-0000-0000-000018280000}"/>
    <cellStyle name="Result 1 6 3 8 2" xfId="9316" xr:uid="{00000000-0005-0000-0000-000019280000}"/>
    <cellStyle name="Result 1 6 3 9" xfId="3229" xr:uid="{00000000-0005-0000-0000-00001A280000}"/>
    <cellStyle name="Result 1 6 3 9 2" xfId="9441" xr:uid="{00000000-0005-0000-0000-00001B280000}"/>
    <cellStyle name="Result 1 6 4" xfId="186" xr:uid="{00000000-0005-0000-0000-00001C280000}"/>
    <cellStyle name="Result 1 6 4 10" xfId="4856" xr:uid="{00000000-0005-0000-0000-00001D280000}"/>
    <cellStyle name="Result 1 6 4 11" xfId="6398" xr:uid="{00000000-0005-0000-0000-00001E280000}"/>
    <cellStyle name="Result 1 6 4 12" xfId="11052" xr:uid="{00000000-0005-0000-0000-00001F280000}"/>
    <cellStyle name="Result 1 6 4 2" xfId="303" xr:uid="{00000000-0005-0000-0000-000020280000}"/>
    <cellStyle name="Result 1 6 4 2 2" xfId="1004" xr:uid="{00000000-0005-0000-0000-000021280000}"/>
    <cellStyle name="Result 1 6 4 2 2 2" xfId="2805" xr:uid="{00000000-0005-0000-0000-000022280000}"/>
    <cellStyle name="Result 1 6 4 2 2 2 2" xfId="9017" xr:uid="{00000000-0005-0000-0000-000023280000}"/>
    <cellStyle name="Result 1 6 4 2 2 3" xfId="4087" xr:uid="{00000000-0005-0000-0000-000024280000}"/>
    <cellStyle name="Result 1 6 4 2 2 3 2" xfId="10299" xr:uid="{00000000-0005-0000-0000-000025280000}"/>
    <cellStyle name="Result 1 6 4 2 2 4" xfId="5674" xr:uid="{00000000-0005-0000-0000-000026280000}"/>
    <cellStyle name="Result 1 6 4 2 2 5" xfId="7216" xr:uid="{00000000-0005-0000-0000-000027280000}"/>
    <cellStyle name="Result 1 6 4 2 2 6" xfId="11871" xr:uid="{00000000-0005-0000-0000-000028280000}"/>
    <cellStyle name="Result 1 6 4 2 3" xfId="1934" xr:uid="{00000000-0005-0000-0000-000029280000}"/>
    <cellStyle name="Result 1 6 4 2 3 2" xfId="8146" xr:uid="{00000000-0005-0000-0000-00002A280000}"/>
    <cellStyle name="Result 1 6 4 2 4" xfId="3386" xr:uid="{00000000-0005-0000-0000-00002B280000}"/>
    <cellStyle name="Result 1 6 4 2 4 2" xfId="9598" xr:uid="{00000000-0005-0000-0000-00002C280000}"/>
    <cellStyle name="Result 1 6 4 2 5" xfId="4973" xr:uid="{00000000-0005-0000-0000-00002D280000}"/>
    <cellStyle name="Result 1 6 4 2 6" xfId="6515" xr:uid="{00000000-0005-0000-0000-00002E280000}"/>
    <cellStyle name="Result 1 6 4 2 7" xfId="11170" xr:uid="{00000000-0005-0000-0000-00002F280000}"/>
    <cellStyle name="Result 1 6 4 3" xfId="467" xr:uid="{00000000-0005-0000-0000-000030280000}"/>
    <cellStyle name="Result 1 6 4 3 2" xfId="1168" xr:uid="{00000000-0005-0000-0000-000031280000}"/>
    <cellStyle name="Result 1 6 4 3 2 2" xfId="2312" xr:uid="{00000000-0005-0000-0000-000032280000}"/>
    <cellStyle name="Result 1 6 4 3 2 2 2" xfId="8524" xr:uid="{00000000-0005-0000-0000-000033280000}"/>
    <cellStyle name="Result 1 6 4 3 2 3" xfId="4251" xr:uid="{00000000-0005-0000-0000-000034280000}"/>
    <cellStyle name="Result 1 6 4 3 2 3 2" xfId="10463" xr:uid="{00000000-0005-0000-0000-000035280000}"/>
    <cellStyle name="Result 1 6 4 3 2 4" xfId="5838" xr:uid="{00000000-0005-0000-0000-000036280000}"/>
    <cellStyle name="Result 1 6 4 3 2 5" xfId="7380" xr:uid="{00000000-0005-0000-0000-000037280000}"/>
    <cellStyle name="Result 1 6 4 3 2 6" xfId="12035" xr:uid="{00000000-0005-0000-0000-000038280000}"/>
    <cellStyle name="Result 1 6 4 3 3" xfId="2568" xr:uid="{00000000-0005-0000-0000-000039280000}"/>
    <cellStyle name="Result 1 6 4 3 3 2" xfId="8780" xr:uid="{00000000-0005-0000-0000-00003A280000}"/>
    <cellStyle name="Result 1 6 4 3 4" xfId="3550" xr:uid="{00000000-0005-0000-0000-00003B280000}"/>
    <cellStyle name="Result 1 6 4 3 4 2" xfId="9762" xr:uid="{00000000-0005-0000-0000-00003C280000}"/>
    <cellStyle name="Result 1 6 4 3 5" xfId="5137" xr:uid="{00000000-0005-0000-0000-00003D280000}"/>
    <cellStyle name="Result 1 6 4 3 6" xfId="6679" xr:uid="{00000000-0005-0000-0000-00003E280000}"/>
    <cellStyle name="Result 1 6 4 3 7" xfId="11334" xr:uid="{00000000-0005-0000-0000-00003F280000}"/>
    <cellStyle name="Result 1 6 4 4" xfId="605" xr:uid="{00000000-0005-0000-0000-000040280000}"/>
    <cellStyle name="Result 1 6 4 4 2" xfId="1306" xr:uid="{00000000-0005-0000-0000-000041280000}"/>
    <cellStyle name="Result 1 6 4 4 2 2" xfId="2535" xr:uid="{00000000-0005-0000-0000-000042280000}"/>
    <cellStyle name="Result 1 6 4 4 2 2 2" xfId="8747" xr:uid="{00000000-0005-0000-0000-000043280000}"/>
    <cellStyle name="Result 1 6 4 4 2 3" xfId="4389" xr:uid="{00000000-0005-0000-0000-000044280000}"/>
    <cellStyle name="Result 1 6 4 4 2 3 2" xfId="10601" xr:uid="{00000000-0005-0000-0000-000045280000}"/>
    <cellStyle name="Result 1 6 4 4 2 4" xfId="5976" xr:uid="{00000000-0005-0000-0000-000046280000}"/>
    <cellStyle name="Result 1 6 4 4 2 5" xfId="7518" xr:uid="{00000000-0005-0000-0000-000047280000}"/>
    <cellStyle name="Result 1 6 4 4 2 6" xfId="12173" xr:uid="{00000000-0005-0000-0000-000048280000}"/>
    <cellStyle name="Result 1 6 4 4 3" xfId="2436" xr:uid="{00000000-0005-0000-0000-000049280000}"/>
    <cellStyle name="Result 1 6 4 4 3 2" xfId="8648" xr:uid="{00000000-0005-0000-0000-00004A280000}"/>
    <cellStyle name="Result 1 6 4 4 4" xfId="3688" xr:uid="{00000000-0005-0000-0000-00004B280000}"/>
    <cellStyle name="Result 1 6 4 4 4 2" xfId="9900" xr:uid="{00000000-0005-0000-0000-00004C280000}"/>
    <cellStyle name="Result 1 6 4 4 5" xfId="5275" xr:uid="{00000000-0005-0000-0000-00004D280000}"/>
    <cellStyle name="Result 1 6 4 4 6" xfId="6817" xr:uid="{00000000-0005-0000-0000-00004E280000}"/>
    <cellStyle name="Result 1 6 4 4 7" xfId="11472" xr:uid="{00000000-0005-0000-0000-00004F280000}"/>
    <cellStyle name="Result 1 6 4 5" xfId="745" xr:uid="{00000000-0005-0000-0000-000050280000}"/>
    <cellStyle name="Result 1 6 4 5 2" xfId="1446" xr:uid="{00000000-0005-0000-0000-000051280000}"/>
    <cellStyle name="Result 1 6 4 5 2 2" xfId="2737" xr:uid="{00000000-0005-0000-0000-000052280000}"/>
    <cellStyle name="Result 1 6 4 5 2 2 2" xfId="8949" xr:uid="{00000000-0005-0000-0000-000053280000}"/>
    <cellStyle name="Result 1 6 4 5 2 3" xfId="4529" xr:uid="{00000000-0005-0000-0000-000054280000}"/>
    <cellStyle name="Result 1 6 4 5 2 3 2" xfId="10741" xr:uid="{00000000-0005-0000-0000-000055280000}"/>
    <cellStyle name="Result 1 6 4 5 2 4" xfId="6116" xr:uid="{00000000-0005-0000-0000-000056280000}"/>
    <cellStyle name="Result 1 6 4 5 2 5" xfId="7658" xr:uid="{00000000-0005-0000-0000-000057280000}"/>
    <cellStyle name="Result 1 6 4 5 2 6" xfId="12313" xr:uid="{00000000-0005-0000-0000-000058280000}"/>
    <cellStyle name="Result 1 6 4 5 3" xfId="3146" xr:uid="{00000000-0005-0000-0000-000059280000}"/>
    <cellStyle name="Result 1 6 4 5 3 2" xfId="9358" xr:uid="{00000000-0005-0000-0000-00005A280000}"/>
    <cellStyle name="Result 1 6 4 5 4" xfId="3828" xr:uid="{00000000-0005-0000-0000-00005B280000}"/>
    <cellStyle name="Result 1 6 4 5 4 2" xfId="10040" xr:uid="{00000000-0005-0000-0000-00005C280000}"/>
    <cellStyle name="Result 1 6 4 5 5" xfId="5415" xr:uid="{00000000-0005-0000-0000-00005D280000}"/>
    <cellStyle name="Result 1 6 4 5 6" xfId="6957" xr:uid="{00000000-0005-0000-0000-00005E280000}"/>
    <cellStyle name="Result 1 6 4 5 7" xfId="11612" xr:uid="{00000000-0005-0000-0000-00005F280000}"/>
    <cellStyle name="Result 1 6 4 6" xfId="917" xr:uid="{00000000-0005-0000-0000-000060280000}"/>
    <cellStyle name="Result 1 6 4 6 2" xfId="2767" xr:uid="{00000000-0005-0000-0000-000061280000}"/>
    <cellStyle name="Result 1 6 4 6 2 2" xfId="8979" xr:uid="{00000000-0005-0000-0000-000062280000}"/>
    <cellStyle name="Result 1 6 4 6 3" xfId="4000" xr:uid="{00000000-0005-0000-0000-000063280000}"/>
    <cellStyle name="Result 1 6 4 6 3 2" xfId="10212" xr:uid="{00000000-0005-0000-0000-000064280000}"/>
    <cellStyle name="Result 1 6 4 6 4" xfId="5587" xr:uid="{00000000-0005-0000-0000-000065280000}"/>
    <cellStyle name="Result 1 6 4 6 5" xfId="7129" xr:uid="{00000000-0005-0000-0000-000066280000}"/>
    <cellStyle name="Result 1 6 4 6 6" xfId="11784" xr:uid="{00000000-0005-0000-0000-000067280000}"/>
    <cellStyle name="Result 1 6 4 7" xfId="1588" xr:uid="{00000000-0005-0000-0000-000068280000}"/>
    <cellStyle name="Result 1 6 4 7 2" xfId="2030" xr:uid="{00000000-0005-0000-0000-000069280000}"/>
    <cellStyle name="Result 1 6 4 7 2 2" xfId="8242" xr:uid="{00000000-0005-0000-0000-00006A280000}"/>
    <cellStyle name="Result 1 6 4 7 3" xfId="4671" xr:uid="{00000000-0005-0000-0000-00006B280000}"/>
    <cellStyle name="Result 1 6 4 7 3 2" xfId="10883" xr:uid="{00000000-0005-0000-0000-00006C280000}"/>
    <cellStyle name="Result 1 6 4 7 4" xfId="6258" xr:uid="{00000000-0005-0000-0000-00006D280000}"/>
    <cellStyle name="Result 1 6 4 7 5" xfId="7800" xr:uid="{00000000-0005-0000-0000-00006E280000}"/>
    <cellStyle name="Result 1 6 4 8" xfId="1688" xr:uid="{00000000-0005-0000-0000-00006F280000}"/>
    <cellStyle name="Result 1 6 4 8 2" xfId="7900" xr:uid="{00000000-0005-0000-0000-000070280000}"/>
    <cellStyle name="Result 1 6 4 9" xfId="3269" xr:uid="{00000000-0005-0000-0000-000071280000}"/>
    <cellStyle name="Result 1 6 4 9 2" xfId="9481" xr:uid="{00000000-0005-0000-0000-000072280000}"/>
    <cellStyle name="Result 1 6 5" xfId="123" xr:uid="{00000000-0005-0000-0000-000073280000}"/>
    <cellStyle name="Result 1 6 5 10" xfId="4796" xr:uid="{00000000-0005-0000-0000-000074280000}"/>
    <cellStyle name="Result 1 6 5 11" xfId="6338" xr:uid="{00000000-0005-0000-0000-000075280000}"/>
    <cellStyle name="Result 1 6 5 12" xfId="11053" xr:uid="{00000000-0005-0000-0000-000076280000}"/>
    <cellStyle name="Result 1 6 5 2" xfId="329" xr:uid="{00000000-0005-0000-0000-000077280000}"/>
    <cellStyle name="Result 1 6 5 2 2" xfId="1030" xr:uid="{00000000-0005-0000-0000-000078280000}"/>
    <cellStyle name="Result 1 6 5 2 2 2" xfId="2537" xr:uid="{00000000-0005-0000-0000-000079280000}"/>
    <cellStyle name="Result 1 6 5 2 2 2 2" xfId="8749" xr:uid="{00000000-0005-0000-0000-00007A280000}"/>
    <cellStyle name="Result 1 6 5 2 2 3" xfId="4113" xr:uid="{00000000-0005-0000-0000-00007B280000}"/>
    <cellStyle name="Result 1 6 5 2 2 3 2" xfId="10325" xr:uid="{00000000-0005-0000-0000-00007C280000}"/>
    <cellStyle name="Result 1 6 5 2 2 4" xfId="5700" xr:uid="{00000000-0005-0000-0000-00007D280000}"/>
    <cellStyle name="Result 1 6 5 2 2 5" xfId="7242" xr:uid="{00000000-0005-0000-0000-00007E280000}"/>
    <cellStyle name="Result 1 6 5 2 2 6" xfId="11897" xr:uid="{00000000-0005-0000-0000-00007F280000}"/>
    <cellStyle name="Result 1 6 5 2 3" xfId="2333" xr:uid="{00000000-0005-0000-0000-000080280000}"/>
    <cellStyle name="Result 1 6 5 2 3 2" xfId="8545" xr:uid="{00000000-0005-0000-0000-000081280000}"/>
    <cellStyle name="Result 1 6 5 2 4" xfId="3412" xr:uid="{00000000-0005-0000-0000-000082280000}"/>
    <cellStyle name="Result 1 6 5 2 4 2" xfId="9624" xr:uid="{00000000-0005-0000-0000-000083280000}"/>
    <cellStyle name="Result 1 6 5 2 5" xfId="4999" xr:uid="{00000000-0005-0000-0000-000084280000}"/>
    <cellStyle name="Result 1 6 5 2 6" xfId="6541" xr:uid="{00000000-0005-0000-0000-000085280000}"/>
    <cellStyle name="Result 1 6 5 2 7" xfId="11196" xr:uid="{00000000-0005-0000-0000-000086280000}"/>
    <cellStyle name="Result 1 6 5 3" xfId="407" xr:uid="{00000000-0005-0000-0000-000087280000}"/>
    <cellStyle name="Result 1 6 5 3 2" xfId="1108" xr:uid="{00000000-0005-0000-0000-000088280000}"/>
    <cellStyle name="Result 1 6 5 3 2 2" xfId="1802" xr:uid="{00000000-0005-0000-0000-000089280000}"/>
    <cellStyle name="Result 1 6 5 3 2 2 2" xfId="8014" xr:uid="{00000000-0005-0000-0000-00008A280000}"/>
    <cellStyle name="Result 1 6 5 3 2 3" xfId="4191" xr:uid="{00000000-0005-0000-0000-00008B280000}"/>
    <cellStyle name="Result 1 6 5 3 2 3 2" xfId="10403" xr:uid="{00000000-0005-0000-0000-00008C280000}"/>
    <cellStyle name="Result 1 6 5 3 2 4" xfId="5778" xr:uid="{00000000-0005-0000-0000-00008D280000}"/>
    <cellStyle name="Result 1 6 5 3 2 5" xfId="7320" xr:uid="{00000000-0005-0000-0000-00008E280000}"/>
    <cellStyle name="Result 1 6 5 3 2 6" xfId="11975" xr:uid="{00000000-0005-0000-0000-00008F280000}"/>
    <cellStyle name="Result 1 6 5 3 3" xfId="2881" xr:uid="{00000000-0005-0000-0000-000090280000}"/>
    <cellStyle name="Result 1 6 5 3 3 2" xfId="9093" xr:uid="{00000000-0005-0000-0000-000091280000}"/>
    <cellStyle name="Result 1 6 5 3 4" xfId="3490" xr:uid="{00000000-0005-0000-0000-000092280000}"/>
    <cellStyle name="Result 1 6 5 3 4 2" xfId="9702" xr:uid="{00000000-0005-0000-0000-000093280000}"/>
    <cellStyle name="Result 1 6 5 3 5" xfId="5077" xr:uid="{00000000-0005-0000-0000-000094280000}"/>
    <cellStyle name="Result 1 6 5 3 6" xfId="6619" xr:uid="{00000000-0005-0000-0000-000095280000}"/>
    <cellStyle name="Result 1 6 5 3 7" xfId="11274" xr:uid="{00000000-0005-0000-0000-000096280000}"/>
    <cellStyle name="Result 1 6 5 4" xfId="545" xr:uid="{00000000-0005-0000-0000-000097280000}"/>
    <cellStyle name="Result 1 6 5 4 2" xfId="1246" xr:uid="{00000000-0005-0000-0000-000098280000}"/>
    <cellStyle name="Result 1 6 5 4 2 2" xfId="2858" xr:uid="{00000000-0005-0000-0000-000099280000}"/>
    <cellStyle name="Result 1 6 5 4 2 2 2" xfId="9070" xr:uid="{00000000-0005-0000-0000-00009A280000}"/>
    <cellStyle name="Result 1 6 5 4 2 3" xfId="4329" xr:uid="{00000000-0005-0000-0000-00009B280000}"/>
    <cellStyle name="Result 1 6 5 4 2 3 2" xfId="10541" xr:uid="{00000000-0005-0000-0000-00009C280000}"/>
    <cellStyle name="Result 1 6 5 4 2 4" xfId="5916" xr:uid="{00000000-0005-0000-0000-00009D280000}"/>
    <cellStyle name="Result 1 6 5 4 2 5" xfId="7458" xr:uid="{00000000-0005-0000-0000-00009E280000}"/>
    <cellStyle name="Result 1 6 5 4 2 6" xfId="12113" xr:uid="{00000000-0005-0000-0000-00009F280000}"/>
    <cellStyle name="Result 1 6 5 4 3" xfId="1835" xr:uid="{00000000-0005-0000-0000-0000A0280000}"/>
    <cellStyle name="Result 1 6 5 4 3 2" xfId="8047" xr:uid="{00000000-0005-0000-0000-0000A1280000}"/>
    <cellStyle name="Result 1 6 5 4 4" xfId="3628" xr:uid="{00000000-0005-0000-0000-0000A2280000}"/>
    <cellStyle name="Result 1 6 5 4 4 2" xfId="9840" xr:uid="{00000000-0005-0000-0000-0000A3280000}"/>
    <cellStyle name="Result 1 6 5 4 5" xfId="5215" xr:uid="{00000000-0005-0000-0000-0000A4280000}"/>
    <cellStyle name="Result 1 6 5 4 6" xfId="6757" xr:uid="{00000000-0005-0000-0000-0000A5280000}"/>
    <cellStyle name="Result 1 6 5 4 7" xfId="11412" xr:uid="{00000000-0005-0000-0000-0000A6280000}"/>
    <cellStyle name="Result 1 6 5 5" xfId="685" xr:uid="{00000000-0005-0000-0000-0000A7280000}"/>
    <cellStyle name="Result 1 6 5 5 2" xfId="1386" xr:uid="{00000000-0005-0000-0000-0000A8280000}"/>
    <cellStyle name="Result 1 6 5 5 2 2" xfId="3072" xr:uid="{00000000-0005-0000-0000-0000A9280000}"/>
    <cellStyle name="Result 1 6 5 5 2 2 2" xfId="9284" xr:uid="{00000000-0005-0000-0000-0000AA280000}"/>
    <cellStyle name="Result 1 6 5 5 2 3" xfId="4469" xr:uid="{00000000-0005-0000-0000-0000AB280000}"/>
    <cellStyle name="Result 1 6 5 5 2 3 2" xfId="10681" xr:uid="{00000000-0005-0000-0000-0000AC280000}"/>
    <cellStyle name="Result 1 6 5 5 2 4" xfId="6056" xr:uid="{00000000-0005-0000-0000-0000AD280000}"/>
    <cellStyle name="Result 1 6 5 5 2 5" xfId="7598" xr:uid="{00000000-0005-0000-0000-0000AE280000}"/>
    <cellStyle name="Result 1 6 5 5 2 6" xfId="12253" xr:uid="{00000000-0005-0000-0000-0000AF280000}"/>
    <cellStyle name="Result 1 6 5 5 3" xfId="2265" xr:uid="{00000000-0005-0000-0000-0000B0280000}"/>
    <cellStyle name="Result 1 6 5 5 3 2" xfId="8477" xr:uid="{00000000-0005-0000-0000-0000B1280000}"/>
    <cellStyle name="Result 1 6 5 5 4" xfId="3768" xr:uid="{00000000-0005-0000-0000-0000B2280000}"/>
    <cellStyle name="Result 1 6 5 5 4 2" xfId="9980" xr:uid="{00000000-0005-0000-0000-0000B3280000}"/>
    <cellStyle name="Result 1 6 5 5 5" xfId="5355" xr:uid="{00000000-0005-0000-0000-0000B4280000}"/>
    <cellStyle name="Result 1 6 5 5 6" xfId="6897" xr:uid="{00000000-0005-0000-0000-0000B5280000}"/>
    <cellStyle name="Result 1 6 5 5 7" xfId="11552" xr:uid="{00000000-0005-0000-0000-0000B6280000}"/>
    <cellStyle name="Result 1 6 5 6" xfId="857" xr:uid="{00000000-0005-0000-0000-0000B7280000}"/>
    <cellStyle name="Result 1 6 5 6 2" xfId="3144" xr:uid="{00000000-0005-0000-0000-0000B8280000}"/>
    <cellStyle name="Result 1 6 5 6 2 2" xfId="9356" xr:uid="{00000000-0005-0000-0000-0000B9280000}"/>
    <cellStyle name="Result 1 6 5 6 3" xfId="3940" xr:uid="{00000000-0005-0000-0000-0000BA280000}"/>
    <cellStyle name="Result 1 6 5 6 3 2" xfId="10152" xr:uid="{00000000-0005-0000-0000-0000BB280000}"/>
    <cellStyle name="Result 1 6 5 6 4" xfId="5527" xr:uid="{00000000-0005-0000-0000-0000BC280000}"/>
    <cellStyle name="Result 1 6 5 6 5" xfId="7069" xr:uid="{00000000-0005-0000-0000-0000BD280000}"/>
    <cellStyle name="Result 1 6 5 6 6" xfId="11724" xr:uid="{00000000-0005-0000-0000-0000BE280000}"/>
    <cellStyle name="Result 1 6 5 7" xfId="1528" xr:uid="{00000000-0005-0000-0000-0000BF280000}"/>
    <cellStyle name="Result 1 6 5 7 2" xfId="1774" xr:uid="{00000000-0005-0000-0000-0000C0280000}"/>
    <cellStyle name="Result 1 6 5 7 2 2" xfId="7986" xr:uid="{00000000-0005-0000-0000-0000C1280000}"/>
    <cellStyle name="Result 1 6 5 7 3" xfId="4611" xr:uid="{00000000-0005-0000-0000-0000C2280000}"/>
    <cellStyle name="Result 1 6 5 7 3 2" xfId="10823" xr:uid="{00000000-0005-0000-0000-0000C3280000}"/>
    <cellStyle name="Result 1 6 5 7 4" xfId="6198" xr:uid="{00000000-0005-0000-0000-0000C4280000}"/>
    <cellStyle name="Result 1 6 5 7 5" xfId="7740" xr:uid="{00000000-0005-0000-0000-0000C5280000}"/>
    <cellStyle name="Result 1 6 5 8" xfId="2945" xr:uid="{00000000-0005-0000-0000-0000C6280000}"/>
    <cellStyle name="Result 1 6 5 8 2" xfId="9157" xr:uid="{00000000-0005-0000-0000-0000C7280000}"/>
    <cellStyle name="Result 1 6 5 9" xfId="3209" xr:uid="{00000000-0005-0000-0000-0000C8280000}"/>
    <cellStyle name="Result 1 6 5 9 2" xfId="9421" xr:uid="{00000000-0005-0000-0000-0000C9280000}"/>
    <cellStyle name="Result 1 6 6" xfId="321" xr:uid="{00000000-0005-0000-0000-0000CA280000}"/>
    <cellStyle name="Result 1 6 6 2" xfId="1022" xr:uid="{00000000-0005-0000-0000-0000CB280000}"/>
    <cellStyle name="Result 1 6 6 2 2" xfId="3102" xr:uid="{00000000-0005-0000-0000-0000CC280000}"/>
    <cellStyle name="Result 1 6 6 2 2 2" xfId="9314" xr:uid="{00000000-0005-0000-0000-0000CD280000}"/>
    <cellStyle name="Result 1 6 6 2 3" xfId="4105" xr:uid="{00000000-0005-0000-0000-0000CE280000}"/>
    <cellStyle name="Result 1 6 6 2 3 2" xfId="10317" xr:uid="{00000000-0005-0000-0000-0000CF280000}"/>
    <cellStyle name="Result 1 6 6 2 4" xfId="5692" xr:uid="{00000000-0005-0000-0000-0000D0280000}"/>
    <cellStyle name="Result 1 6 6 2 5" xfId="7234" xr:uid="{00000000-0005-0000-0000-0000D1280000}"/>
    <cellStyle name="Result 1 6 6 2 6" xfId="11889" xr:uid="{00000000-0005-0000-0000-0000D2280000}"/>
    <cellStyle name="Result 1 6 6 3" xfId="2708" xr:uid="{00000000-0005-0000-0000-0000D3280000}"/>
    <cellStyle name="Result 1 6 6 3 2" xfId="8920" xr:uid="{00000000-0005-0000-0000-0000D4280000}"/>
    <cellStyle name="Result 1 6 6 4" xfId="3404" xr:uid="{00000000-0005-0000-0000-0000D5280000}"/>
    <cellStyle name="Result 1 6 6 4 2" xfId="9616" xr:uid="{00000000-0005-0000-0000-0000D6280000}"/>
    <cellStyle name="Result 1 6 6 5" xfId="4991" xr:uid="{00000000-0005-0000-0000-0000D7280000}"/>
    <cellStyle name="Result 1 6 6 6" xfId="6533" xr:uid="{00000000-0005-0000-0000-0000D8280000}"/>
    <cellStyle name="Result 1 6 6 7" xfId="11188" xr:uid="{00000000-0005-0000-0000-0000D9280000}"/>
    <cellStyle name="Result 1 6 7" xfId="367" xr:uid="{00000000-0005-0000-0000-0000DA280000}"/>
    <cellStyle name="Result 1 6 7 2" xfId="1068" xr:uid="{00000000-0005-0000-0000-0000DB280000}"/>
    <cellStyle name="Result 1 6 7 2 2" xfId="1670" xr:uid="{00000000-0005-0000-0000-0000DC280000}"/>
    <cellStyle name="Result 1 6 7 2 2 2" xfId="7882" xr:uid="{00000000-0005-0000-0000-0000DD280000}"/>
    <cellStyle name="Result 1 6 7 2 3" xfId="4151" xr:uid="{00000000-0005-0000-0000-0000DE280000}"/>
    <cellStyle name="Result 1 6 7 2 3 2" xfId="10363" xr:uid="{00000000-0005-0000-0000-0000DF280000}"/>
    <cellStyle name="Result 1 6 7 2 4" xfId="5738" xr:uid="{00000000-0005-0000-0000-0000E0280000}"/>
    <cellStyle name="Result 1 6 7 2 5" xfId="7280" xr:uid="{00000000-0005-0000-0000-0000E1280000}"/>
    <cellStyle name="Result 1 6 7 2 6" xfId="11935" xr:uid="{00000000-0005-0000-0000-0000E2280000}"/>
    <cellStyle name="Result 1 6 7 3" xfId="2041" xr:uid="{00000000-0005-0000-0000-0000E3280000}"/>
    <cellStyle name="Result 1 6 7 3 2" xfId="8253" xr:uid="{00000000-0005-0000-0000-0000E4280000}"/>
    <cellStyle name="Result 1 6 7 4" xfId="3450" xr:uid="{00000000-0005-0000-0000-0000E5280000}"/>
    <cellStyle name="Result 1 6 7 4 2" xfId="9662" xr:uid="{00000000-0005-0000-0000-0000E6280000}"/>
    <cellStyle name="Result 1 6 7 5" xfId="5037" xr:uid="{00000000-0005-0000-0000-0000E7280000}"/>
    <cellStyle name="Result 1 6 7 6" xfId="6579" xr:uid="{00000000-0005-0000-0000-0000E8280000}"/>
    <cellStyle name="Result 1 6 7 7" xfId="11234" xr:uid="{00000000-0005-0000-0000-0000E9280000}"/>
    <cellStyle name="Result 1 6 8" xfId="505" xr:uid="{00000000-0005-0000-0000-0000EA280000}"/>
    <cellStyle name="Result 1 6 8 2" xfId="1206" xr:uid="{00000000-0005-0000-0000-0000EB280000}"/>
    <cellStyle name="Result 1 6 8 2 2" xfId="1886" xr:uid="{00000000-0005-0000-0000-0000EC280000}"/>
    <cellStyle name="Result 1 6 8 2 2 2" xfId="8098" xr:uid="{00000000-0005-0000-0000-0000ED280000}"/>
    <cellStyle name="Result 1 6 8 2 3" xfId="4289" xr:uid="{00000000-0005-0000-0000-0000EE280000}"/>
    <cellStyle name="Result 1 6 8 2 3 2" xfId="10501" xr:uid="{00000000-0005-0000-0000-0000EF280000}"/>
    <cellStyle name="Result 1 6 8 2 4" xfId="5876" xr:uid="{00000000-0005-0000-0000-0000F0280000}"/>
    <cellStyle name="Result 1 6 8 2 5" xfId="7418" xr:uid="{00000000-0005-0000-0000-0000F1280000}"/>
    <cellStyle name="Result 1 6 8 2 6" xfId="12073" xr:uid="{00000000-0005-0000-0000-0000F2280000}"/>
    <cellStyle name="Result 1 6 8 3" xfId="2935" xr:uid="{00000000-0005-0000-0000-0000F3280000}"/>
    <cellStyle name="Result 1 6 8 3 2" xfId="9147" xr:uid="{00000000-0005-0000-0000-0000F4280000}"/>
    <cellStyle name="Result 1 6 8 4" xfId="3588" xr:uid="{00000000-0005-0000-0000-0000F5280000}"/>
    <cellStyle name="Result 1 6 8 4 2" xfId="9800" xr:uid="{00000000-0005-0000-0000-0000F6280000}"/>
    <cellStyle name="Result 1 6 8 5" xfId="5175" xr:uid="{00000000-0005-0000-0000-0000F7280000}"/>
    <cellStyle name="Result 1 6 8 6" xfId="6717" xr:uid="{00000000-0005-0000-0000-0000F8280000}"/>
    <cellStyle name="Result 1 6 8 7" xfId="11372" xr:uid="{00000000-0005-0000-0000-0000F9280000}"/>
    <cellStyle name="Result 1 6 9" xfId="645" xr:uid="{00000000-0005-0000-0000-0000FA280000}"/>
    <cellStyle name="Result 1 6 9 2" xfId="1346" xr:uid="{00000000-0005-0000-0000-0000FB280000}"/>
    <cellStyle name="Result 1 6 9 2 2" xfId="2091" xr:uid="{00000000-0005-0000-0000-0000FC280000}"/>
    <cellStyle name="Result 1 6 9 2 2 2" xfId="8303" xr:uid="{00000000-0005-0000-0000-0000FD280000}"/>
    <cellStyle name="Result 1 6 9 2 3" xfId="4429" xr:uid="{00000000-0005-0000-0000-0000FE280000}"/>
    <cellStyle name="Result 1 6 9 2 3 2" xfId="10641" xr:uid="{00000000-0005-0000-0000-0000FF280000}"/>
    <cellStyle name="Result 1 6 9 2 4" xfId="6016" xr:uid="{00000000-0005-0000-0000-000000290000}"/>
    <cellStyle name="Result 1 6 9 2 5" xfId="7558" xr:uid="{00000000-0005-0000-0000-000001290000}"/>
    <cellStyle name="Result 1 6 9 2 6" xfId="12213" xr:uid="{00000000-0005-0000-0000-000002290000}"/>
    <cellStyle name="Result 1 6 9 3" xfId="1777" xr:uid="{00000000-0005-0000-0000-000003290000}"/>
    <cellStyle name="Result 1 6 9 3 2" xfId="7989" xr:uid="{00000000-0005-0000-0000-000004290000}"/>
    <cellStyle name="Result 1 6 9 4" xfId="3728" xr:uid="{00000000-0005-0000-0000-000005290000}"/>
    <cellStyle name="Result 1 6 9 4 2" xfId="9940" xr:uid="{00000000-0005-0000-0000-000006290000}"/>
    <cellStyle name="Result 1 6 9 5" xfId="5315" xr:uid="{00000000-0005-0000-0000-000007290000}"/>
    <cellStyle name="Result 1 6 9 6" xfId="6857" xr:uid="{00000000-0005-0000-0000-000008290000}"/>
    <cellStyle name="Result 1 6 9 7" xfId="11512" xr:uid="{00000000-0005-0000-0000-000009290000}"/>
    <cellStyle name="Result 1 7" xfId="45" xr:uid="{00000000-0005-0000-0000-00000A290000}"/>
    <cellStyle name="Result 1 7 10" xfId="788" xr:uid="{00000000-0005-0000-0000-00000B290000}"/>
    <cellStyle name="Result 1 7 10 2" xfId="3165" xr:uid="{00000000-0005-0000-0000-00000C290000}"/>
    <cellStyle name="Result 1 7 10 2 2" xfId="9377" xr:uid="{00000000-0005-0000-0000-00000D290000}"/>
    <cellStyle name="Result 1 7 10 3" xfId="3871" xr:uid="{00000000-0005-0000-0000-00000E290000}"/>
    <cellStyle name="Result 1 7 10 3 2" xfId="10083" xr:uid="{00000000-0005-0000-0000-00000F290000}"/>
    <cellStyle name="Result 1 7 10 4" xfId="5458" xr:uid="{00000000-0005-0000-0000-000010290000}"/>
    <cellStyle name="Result 1 7 10 5" xfId="7000" xr:uid="{00000000-0005-0000-0000-000011290000}"/>
    <cellStyle name="Result 1 7 10 6" xfId="11655" xr:uid="{00000000-0005-0000-0000-000012290000}"/>
    <cellStyle name="Result 1 7 11" xfId="1485" xr:uid="{00000000-0005-0000-0000-000013290000}"/>
    <cellStyle name="Result 1 7 11 2" xfId="1752" xr:uid="{00000000-0005-0000-0000-000014290000}"/>
    <cellStyle name="Result 1 7 11 2 2" xfId="7964" xr:uid="{00000000-0005-0000-0000-000015290000}"/>
    <cellStyle name="Result 1 7 11 3" xfId="4568" xr:uid="{00000000-0005-0000-0000-000016290000}"/>
    <cellStyle name="Result 1 7 11 3 2" xfId="10780" xr:uid="{00000000-0005-0000-0000-000017290000}"/>
    <cellStyle name="Result 1 7 11 4" xfId="6155" xr:uid="{00000000-0005-0000-0000-000018290000}"/>
    <cellStyle name="Result 1 7 11 5" xfId="7697" xr:uid="{00000000-0005-0000-0000-000019290000}"/>
    <cellStyle name="Result 1 7 12" xfId="1971" xr:uid="{00000000-0005-0000-0000-00001A290000}"/>
    <cellStyle name="Result 1 7 12 2" xfId="8183" xr:uid="{00000000-0005-0000-0000-00001B290000}"/>
    <cellStyle name="Result 1 7 13" xfId="3170" xr:uid="{00000000-0005-0000-0000-00001C290000}"/>
    <cellStyle name="Result 1 7 13 2" xfId="9382" xr:uid="{00000000-0005-0000-0000-00001D290000}"/>
    <cellStyle name="Result 1 7 14" xfId="4726" xr:uid="{00000000-0005-0000-0000-00001E290000}"/>
    <cellStyle name="Result 1 7 14 2" xfId="10924" xr:uid="{00000000-0005-0000-0000-00001F290000}"/>
    <cellStyle name="Result 1 7 15" xfId="81" xr:uid="{00000000-0005-0000-0000-000020290000}"/>
    <cellStyle name="Result 1 7 16" xfId="4757" xr:uid="{00000000-0005-0000-0000-000021290000}"/>
    <cellStyle name="Result 1 7 17" xfId="6299" xr:uid="{00000000-0005-0000-0000-000022290000}"/>
    <cellStyle name="Result 1 7 18" xfId="10944" xr:uid="{00000000-0005-0000-0000-000023290000}"/>
    <cellStyle name="Result 1 7 2" xfId="61" xr:uid="{00000000-0005-0000-0000-000024290000}"/>
    <cellStyle name="Result 1 7 2 10" xfId="3025" xr:uid="{00000000-0005-0000-0000-000025290000}"/>
    <cellStyle name="Result 1 7 2 10 2" xfId="9237" xr:uid="{00000000-0005-0000-0000-000026290000}"/>
    <cellStyle name="Result 1 7 2 11" xfId="3186" xr:uid="{00000000-0005-0000-0000-000027290000}"/>
    <cellStyle name="Result 1 7 2 11 2" xfId="9398" xr:uid="{00000000-0005-0000-0000-000028290000}"/>
    <cellStyle name="Result 1 7 2 12" xfId="100" xr:uid="{00000000-0005-0000-0000-000029290000}"/>
    <cellStyle name="Result 1 7 2 13" xfId="4773" xr:uid="{00000000-0005-0000-0000-00002A290000}"/>
    <cellStyle name="Result 1 7 2 14" xfId="6315" xr:uid="{00000000-0005-0000-0000-00002B290000}"/>
    <cellStyle name="Result 1 7 2 15" xfId="10956" xr:uid="{00000000-0005-0000-0000-00002C290000}"/>
    <cellStyle name="Result 1 7 2 2" xfId="203" xr:uid="{00000000-0005-0000-0000-00002D290000}"/>
    <cellStyle name="Result 1 7 2 2 10" xfId="4873" xr:uid="{00000000-0005-0000-0000-00002E290000}"/>
    <cellStyle name="Result 1 7 2 2 11" xfId="6415" xr:uid="{00000000-0005-0000-0000-00002F290000}"/>
    <cellStyle name="Result 1 7 2 2 12" xfId="11054" xr:uid="{00000000-0005-0000-0000-000030290000}"/>
    <cellStyle name="Result 1 7 2 2 2" xfId="334" xr:uid="{00000000-0005-0000-0000-000031290000}"/>
    <cellStyle name="Result 1 7 2 2 2 2" xfId="1035" xr:uid="{00000000-0005-0000-0000-000032290000}"/>
    <cellStyle name="Result 1 7 2 2 2 2 2" xfId="2923" xr:uid="{00000000-0005-0000-0000-000033290000}"/>
    <cellStyle name="Result 1 7 2 2 2 2 2 2" xfId="9135" xr:uid="{00000000-0005-0000-0000-000034290000}"/>
    <cellStyle name="Result 1 7 2 2 2 2 3" xfId="4118" xr:uid="{00000000-0005-0000-0000-000035290000}"/>
    <cellStyle name="Result 1 7 2 2 2 2 3 2" xfId="10330" xr:uid="{00000000-0005-0000-0000-000036290000}"/>
    <cellStyle name="Result 1 7 2 2 2 2 4" xfId="5705" xr:uid="{00000000-0005-0000-0000-000037290000}"/>
    <cellStyle name="Result 1 7 2 2 2 2 5" xfId="7247" xr:uid="{00000000-0005-0000-0000-000038290000}"/>
    <cellStyle name="Result 1 7 2 2 2 2 6" xfId="11902" xr:uid="{00000000-0005-0000-0000-000039290000}"/>
    <cellStyle name="Result 1 7 2 2 2 3" xfId="2391" xr:uid="{00000000-0005-0000-0000-00003A290000}"/>
    <cellStyle name="Result 1 7 2 2 2 3 2" xfId="8603" xr:uid="{00000000-0005-0000-0000-00003B290000}"/>
    <cellStyle name="Result 1 7 2 2 2 4" xfId="3417" xr:uid="{00000000-0005-0000-0000-00003C290000}"/>
    <cellStyle name="Result 1 7 2 2 2 4 2" xfId="9629" xr:uid="{00000000-0005-0000-0000-00003D290000}"/>
    <cellStyle name="Result 1 7 2 2 2 5" xfId="5004" xr:uid="{00000000-0005-0000-0000-00003E290000}"/>
    <cellStyle name="Result 1 7 2 2 2 6" xfId="6546" xr:uid="{00000000-0005-0000-0000-00003F290000}"/>
    <cellStyle name="Result 1 7 2 2 2 7" xfId="11201" xr:uid="{00000000-0005-0000-0000-000040290000}"/>
    <cellStyle name="Result 1 7 2 2 3" xfId="484" xr:uid="{00000000-0005-0000-0000-000041290000}"/>
    <cellStyle name="Result 1 7 2 2 3 2" xfId="1185" xr:uid="{00000000-0005-0000-0000-000042290000}"/>
    <cellStyle name="Result 1 7 2 2 3 2 2" xfId="1830" xr:uid="{00000000-0005-0000-0000-000043290000}"/>
    <cellStyle name="Result 1 7 2 2 3 2 2 2" xfId="8042" xr:uid="{00000000-0005-0000-0000-000044290000}"/>
    <cellStyle name="Result 1 7 2 2 3 2 3" xfId="4268" xr:uid="{00000000-0005-0000-0000-000045290000}"/>
    <cellStyle name="Result 1 7 2 2 3 2 3 2" xfId="10480" xr:uid="{00000000-0005-0000-0000-000046290000}"/>
    <cellStyle name="Result 1 7 2 2 3 2 4" xfId="5855" xr:uid="{00000000-0005-0000-0000-000047290000}"/>
    <cellStyle name="Result 1 7 2 2 3 2 5" xfId="7397" xr:uid="{00000000-0005-0000-0000-000048290000}"/>
    <cellStyle name="Result 1 7 2 2 3 2 6" xfId="12052" xr:uid="{00000000-0005-0000-0000-000049290000}"/>
    <cellStyle name="Result 1 7 2 2 3 3" xfId="2878" xr:uid="{00000000-0005-0000-0000-00004A290000}"/>
    <cellStyle name="Result 1 7 2 2 3 3 2" xfId="9090" xr:uid="{00000000-0005-0000-0000-00004B290000}"/>
    <cellStyle name="Result 1 7 2 2 3 4" xfId="3567" xr:uid="{00000000-0005-0000-0000-00004C290000}"/>
    <cellStyle name="Result 1 7 2 2 3 4 2" xfId="9779" xr:uid="{00000000-0005-0000-0000-00004D290000}"/>
    <cellStyle name="Result 1 7 2 2 3 5" xfId="5154" xr:uid="{00000000-0005-0000-0000-00004E290000}"/>
    <cellStyle name="Result 1 7 2 2 3 6" xfId="6696" xr:uid="{00000000-0005-0000-0000-00004F290000}"/>
    <cellStyle name="Result 1 7 2 2 3 7" xfId="11351" xr:uid="{00000000-0005-0000-0000-000050290000}"/>
    <cellStyle name="Result 1 7 2 2 4" xfId="622" xr:uid="{00000000-0005-0000-0000-000051290000}"/>
    <cellStyle name="Result 1 7 2 2 4 2" xfId="1323" xr:uid="{00000000-0005-0000-0000-000052290000}"/>
    <cellStyle name="Result 1 7 2 2 4 2 2" xfId="2856" xr:uid="{00000000-0005-0000-0000-000053290000}"/>
    <cellStyle name="Result 1 7 2 2 4 2 2 2" xfId="9068" xr:uid="{00000000-0005-0000-0000-000054290000}"/>
    <cellStyle name="Result 1 7 2 2 4 2 3" xfId="4406" xr:uid="{00000000-0005-0000-0000-000055290000}"/>
    <cellStyle name="Result 1 7 2 2 4 2 3 2" xfId="10618" xr:uid="{00000000-0005-0000-0000-000056290000}"/>
    <cellStyle name="Result 1 7 2 2 4 2 4" xfId="5993" xr:uid="{00000000-0005-0000-0000-000057290000}"/>
    <cellStyle name="Result 1 7 2 2 4 2 5" xfId="7535" xr:uid="{00000000-0005-0000-0000-000058290000}"/>
    <cellStyle name="Result 1 7 2 2 4 2 6" xfId="12190" xr:uid="{00000000-0005-0000-0000-000059290000}"/>
    <cellStyle name="Result 1 7 2 2 4 3" xfId="1957" xr:uid="{00000000-0005-0000-0000-00005A290000}"/>
    <cellStyle name="Result 1 7 2 2 4 3 2" xfId="8169" xr:uid="{00000000-0005-0000-0000-00005B290000}"/>
    <cellStyle name="Result 1 7 2 2 4 4" xfId="3705" xr:uid="{00000000-0005-0000-0000-00005C290000}"/>
    <cellStyle name="Result 1 7 2 2 4 4 2" xfId="9917" xr:uid="{00000000-0005-0000-0000-00005D290000}"/>
    <cellStyle name="Result 1 7 2 2 4 5" xfId="5292" xr:uid="{00000000-0005-0000-0000-00005E290000}"/>
    <cellStyle name="Result 1 7 2 2 4 6" xfId="6834" xr:uid="{00000000-0005-0000-0000-00005F290000}"/>
    <cellStyle name="Result 1 7 2 2 4 7" xfId="11489" xr:uid="{00000000-0005-0000-0000-000060290000}"/>
    <cellStyle name="Result 1 7 2 2 5" xfId="762" xr:uid="{00000000-0005-0000-0000-000061290000}"/>
    <cellStyle name="Result 1 7 2 2 5 2" xfId="1463" xr:uid="{00000000-0005-0000-0000-000062290000}"/>
    <cellStyle name="Result 1 7 2 2 5 2 2" xfId="1838" xr:uid="{00000000-0005-0000-0000-000063290000}"/>
    <cellStyle name="Result 1 7 2 2 5 2 2 2" xfId="8050" xr:uid="{00000000-0005-0000-0000-000064290000}"/>
    <cellStyle name="Result 1 7 2 2 5 2 3" xfId="4546" xr:uid="{00000000-0005-0000-0000-000065290000}"/>
    <cellStyle name="Result 1 7 2 2 5 2 3 2" xfId="10758" xr:uid="{00000000-0005-0000-0000-000066290000}"/>
    <cellStyle name="Result 1 7 2 2 5 2 4" xfId="6133" xr:uid="{00000000-0005-0000-0000-000067290000}"/>
    <cellStyle name="Result 1 7 2 2 5 2 5" xfId="7675" xr:uid="{00000000-0005-0000-0000-000068290000}"/>
    <cellStyle name="Result 1 7 2 2 5 2 6" xfId="12330" xr:uid="{00000000-0005-0000-0000-000069290000}"/>
    <cellStyle name="Result 1 7 2 2 5 3" xfId="2696" xr:uid="{00000000-0005-0000-0000-00006A290000}"/>
    <cellStyle name="Result 1 7 2 2 5 3 2" xfId="8908" xr:uid="{00000000-0005-0000-0000-00006B290000}"/>
    <cellStyle name="Result 1 7 2 2 5 4" xfId="3845" xr:uid="{00000000-0005-0000-0000-00006C290000}"/>
    <cellStyle name="Result 1 7 2 2 5 4 2" xfId="10057" xr:uid="{00000000-0005-0000-0000-00006D290000}"/>
    <cellStyle name="Result 1 7 2 2 5 5" xfId="5432" xr:uid="{00000000-0005-0000-0000-00006E290000}"/>
    <cellStyle name="Result 1 7 2 2 5 6" xfId="6974" xr:uid="{00000000-0005-0000-0000-00006F290000}"/>
    <cellStyle name="Result 1 7 2 2 5 7" xfId="11629" xr:uid="{00000000-0005-0000-0000-000070290000}"/>
    <cellStyle name="Result 1 7 2 2 6" xfId="934" xr:uid="{00000000-0005-0000-0000-000071290000}"/>
    <cellStyle name="Result 1 7 2 2 6 2" xfId="3142" xr:uid="{00000000-0005-0000-0000-000072290000}"/>
    <cellStyle name="Result 1 7 2 2 6 2 2" xfId="9354" xr:uid="{00000000-0005-0000-0000-000073290000}"/>
    <cellStyle name="Result 1 7 2 2 6 3" xfId="4017" xr:uid="{00000000-0005-0000-0000-000074290000}"/>
    <cellStyle name="Result 1 7 2 2 6 3 2" xfId="10229" xr:uid="{00000000-0005-0000-0000-000075290000}"/>
    <cellStyle name="Result 1 7 2 2 6 4" xfId="5604" xr:uid="{00000000-0005-0000-0000-000076290000}"/>
    <cellStyle name="Result 1 7 2 2 6 5" xfId="7146" xr:uid="{00000000-0005-0000-0000-000077290000}"/>
    <cellStyle name="Result 1 7 2 2 6 6" xfId="11801" xr:uid="{00000000-0005-0000-0000-000078290000}"/>
    <cellStyle name="Result 1 7 2 2 7" xfId="1605" xr:uid="{00000000-0005-0000-0000-000079290000}"/>
    <cellStyle name="Result 1 7 2 2 7 2" xfId="2366" xr:uid="{00000000-0005-0000-0000-00007A290000}"/>
    <cellStyle name="Result 1 7 2 2 7 2 2" xfId="8578" xr:uid="{00000000-0005-0000-0000-00007B290000}"/>
    <cellStyle name="Result 1 7 2 2 7 3" xfId="4688" xr:uid="{00000000-0005-0000-0000-00007C290000}"/>
    <cellStyle name="Result 1 7 2 2 7 3 2" xfId="10900" xr:uid="{00000000-0005-0000-0000-00007D290000}"/>
    <cellStyle name="Result 1 7 2 2 7 4" xfId="6275" xr:uid="{00000000-0005-0000-0000-00007E290000}"/>
    <cellStyle name="Result 1 7 2 2 7 5" xfId="7817" xr:uid="{00000000-0005-0000-0000-00007F290000}"/>
    <cellStyle name="Result 1 7 2 2 8" xfId="2115" xr:uid="{00000000-0005-0000-0000-000080290000}"/>
    <cellStyle name="Result 1 7 2 2 8 2" xfId="8327" xr:uid="{00000000-0005-0000-0000-000081290000}"/>
    <cellStyle name="Result 1 7 2 2 9" xfId="3286" xr:uid="{00000000-0005-0000-0000-000082290000}"/>
    <cellStyle name="Result 1 7 2 2 9 2" xfId="9498" xr:uid="{00000000-0005-0000-0000-000083290000}"/>
    <cellStyle name="Result 1 7 2 3" xfId="160" xr:uid="{00000000-0005-0000-0000-000084290000}"/>
    <cellStyle name="Result 1 7 2 3 10" xfId="4833" xr:uid="{00000000-0005-0000-0000-000085290000}"/>
    <cellStyle name="Result 1 7 2 3 11" xfId="6375" xr:uid="{00000000-0005-0000-0000-000086290000}"/>
    <cellStyle name="Result 1 7 2 3 12" xfId="11055" xr:uid="{00000000-0005-0000-0000-000087290000}"/>
    <cellStyle name="Result 1 7 2 3 2" xfId="241" xr:uid="{00000000-0005-0000-0000-000088290000}"/>
    <cellStyle name="Result 1 7 2 3 2 2" xfId="826" xr:uid="{00000000-0005-0000-0000-000089290000}"/>
    <cellStyle name="Result 1 7 2 3 2 2 2" xfId="1644" xr:uid="{00000000-0005-0000-0000-00008A290000}"/>
    <cellStyle name="Result 1 7 2 3 2 2 2 2" xfId="7856" xr:uid="{00000000-0005-0000-0000-00008B290000}"/>
    <cellStyle name="Result 1 7 2 3 2 2 3" xfId="3909" xr:uid="{00000000-0005-0000-0000-00008C290000}"/>
    <cellStyle name="Result 1 7 2 3 2 2 3 2" xfId="10121" xr:uid="{00000000-0005-0000-0000-00008D290000}"/>
    <cellStyle name="Result 1 7 2 3 2 2 4" xfId="5496" xr:uid="{00000000-0005-0000-0000-00008E290000}"/>
    <cellStyle name="Result 1 7 2 3 2 2 5" xfId="7038" xr:uid="{00000000-0005-0000-0000-00008F290000}"/>
    <cellStyle name="Result 1 7 2 3 2 2 6" xfId="11693" xr:uid="{00000000-0005-0000-0000-000090290000}"/>
    <cellStyle name="Result 1 7 2 3 2 3" xfId="2291" xr:uid="{00000000-0005-0000-0000-000091290000}"/>
    <cellStyle name="Result 1 7 2 3 2 3 2" xfId="8503" xr:uid="{00000000-0005-0000-0000-000092290000}"/>
    <cellStyle name="Result 1 7 2 3 2 4" xfId="3324" xr:uid="{00000000-0005-0000-0000-000093290000}"/>
    <cellStyle name="Result 1 7 2 3 2 4 2" xfId="9536" xr:uid="{00000000-0005-0000-0000-000094290000}"/>
    <cellStyle name="Result 1 7 2 3 2 5" xfId="4911" xr:uid="{00000000-0005-0000-0000-000095290000}"/>
    <cellStyle name="Result 1 7 2 3 2 6" xfId="6453" xr:uid="{00000000-0005-0000-0000-000096290000}"/>
    <cellStyle name="Result 1 7 2 3 2 7" xfId="11094" xr:uid="{00000000-0005-0000-0000-000097290000}"/>
    <cellStyle name="Result 1 7 2 3 3" xfId="444" xr:uid="{00000000-0005-0000-0000-000098290000}"/>
    <cellStyle name="Result 1 7 2 3 3 2" xfId="1145" xr:uid="{00000000-0005-0000-0000-000099290000}"/>
    <cellStyle name="Result 1 7 2 3 3 2 2" xfId="1669" xr:uid="{00000000-0005-0000-0000-00009A290000}"/>
    <cellStyle name="Result 1 7 2 3 3 2 2 2" xfId="7881" xr:uid="{00000000-0005-0000-0000-00009B290000}"/>
    <cellStyle name="Result 1 7 2 3 3 2 3" xfId="4228" xr:uid="{00000000-0005-0000-0000-00009C290000}"/>
    <cellStyle name="Result 1 7 2 3 3 2 3 2" xfId="10440" xr:uid="{00000000-0005-0000-0000-00009D290000}"/>
    <cellStyle name="Result 1 7 2 3 3 2 4" xfId="5815" xr:uid="{00000000-0005-0000-0000-00009E290000}"/>
    <cellStyle name="Result 1 7 2 3 3 2 5" xfId="7357" xr:uid="{00000000-0005-0000-0000-00009F290000}"/>
    <cellStyle name="Result 1 7 2 3 3 2 6" xfId="12012" xr:uid="{00000000-0005-0000-0000-0000A0290000}"/>
    <cellStyle name="Result 1 7 2 3 3 3" xfId="2039" xr:uid="{00000000-0005-0000-0000-0000A1290000}"/>
    <cellStyle name="Result 1 7 2 3 3 3 2" xfId="8251" xr:uid="{00000000-0005-0000-0000-0000A2290000}"/>
    <cellStyle name="Result 1 7 2 3 3 4" xfId="3527" xr:uid="{00000000-0005-0000-0000-0000A3290000}"/>
    <cellStyle name="Result 1 7 2 3 3 4 2" xfId="9739" xr:uid="{00000000-0005-0000-0000-0000A4290000}"/>
    <cellStyle name="Result 1 7 2 3 3 5" xfId="5114" xr:uid="{00000000-0005-0000-0000-0000A5290000}"/>
    <cellStyle name="Result 1 7 2 3 3 6" xfId="6656" xr:uid="{00000000-0005-0000-0000-0000A6290000}"/>
    <cellStyle name="Result 1 7 2 3 3 7" xfId="11311" xr:uid="{00000000-0005-0000-0000-0000A7290000}"/>
    <cellStyle name="Result 1 7 2 3 4" xfId="582" xr:uid="{00000000-0005-0000-0000-0000A8290000}"/>
    <cellStyle name="Result 1 7 2 3 4 2" xfId="1283" xr:uid="{00000000-0005-0000-0000-0000A9290000}"/>
    <cellStyle name="Result 1 7 2 3 4 2 2" xfId="1811" xr:uid="{00000000-0005-0000-0000-0000AA290000}"/>
    <cellStyle name="Result 1 7 2 3 4 2 2 2" xfId="8023" xr:uid="{00000000-0005-0000-0000-0000AB290000}"/>
    <cellStyle name="Result 1 7 2 3 4 2 3" xfId="4366" xr:uid="{00000000-0005-0000-0000-0000AC290000}"/>
    <cellStyle name="Result 1 7 2 3 4 2 3 2" xfId="10578" xr:uid="{00000000-0005-0000-0000-0000AD290000}"/>
    <cellStyle name="Result 1 7 2 3 4 2 4" xfId="5953" xr:uid="{00000000-0005-0000-0000-0000AE290000}"/>
    <cellStyle name="Result 1 7 2 3 4 2 5" xfId="7495" xr:uid="{00000000-0005-0000-0000-0000AF290000}"/>
    <cellStyle name="Result 1 7 2 3 4 2 6" xfId="12150" xr:uid="{00000000-0005-0000-0000-0000B0290000}"/>
    <cellStyle name="Result 1 7 2 3 4 3" xfId="3073" xr:uid="{00000000-0005-0000-0000-0000B1290000}"/>
    <cellStyle name="Result 1 7 2 3 4 3 2" xfId="9285" xr:uid="{00000000-0005-0000-0000-0000B2290000}"/>
    <cellStyle name="Result 1 7 2 3 4 4" xfId="3665" xr:uid="{00000000-0005-0000-0000-0000B3290000}"/>
    <cellStyle name="Result 1 7 2 3 4 4 2" xfId="9877" xr:uid="{00000000-0005-0000-0000-0000B4290000}"/>
    <cellStyle name="Result 1 7 2 3 4 5" xfId="5252" xr:uid="{00000000-0005-0000-0000-0000B5290000}"/>
    <cellStyle name="Result 1 7 2 3 4 6" xfId="6794" xr:uid="{00000000-0005-0000-0000-0000B6290000}"/>
    <cellStyle name="Result 1 7 2 3 4 7" xfId="11449" xr:uid="{00000000-0005-0000-0000-0000B7290000}"/>
    <cellStyle name="Result 1 7 2 3 5" xfId="722" xr:uid="{00000000-0005-0000-0000-0000B8290000}"/>
    <cellStyle name="Result 1 7 2 3 5 2" xfId="1423" xr:uid="{00000000-0005-0000-0000-0000B9290000}"/>
    <cellStyle name="Result 1 7 2 3 5 2 2" xfId="2774" xr:uid="{00000000-0005-0000-0000-0000BA290000}"/>
    <cellStyle name="Result 1 7 2 3 5 2 2 2" xfId="8986" xr:uid="{00000000-0005-0000-0000-0000BB290000}"/>
    <cellStyle name="Result 1 7 2 3 5 2 3" xfId="4506" xr:uid="{00000000-0005-0000-0000-0000BC290000}"/>
    <cellStyle name="Result 1 7 2 3 5 2 3 2" xfId="10718" xr:uid="{00000000-0005-0000-0000-0000BD290000}"/>
    <cellStyle name="Result 1 7 2 3 5 2 4" xfId="6093" xr:uid="{00000000-0005-0000-0000-0000BE290000}"/>
    <cellStyle name="Result 1 7 2 3 5 2 5" xfId="7635" xr:uid="{00000000-0005-0000-0000-0000BF290000}"/>
    <cellStyle name="Result 1 7 2 3 5 2 6" xfId="12290" xr:uid="{00000000-0005-0000-0000-0000C0290000}"/>
    <cellStyle name="Result 1 7 2 3 5 3" xfId="2555" xr:uid="{00000000-0005-0000-0000-0000C1290000}"/>
    <cellStyle name="Result 1 7 2 3 5 3 2" xfId="8767" xr:uid="{00000000-0005-0000-0000-0000C2290000}"/>
    <cellStyle name="Result 1 7 2 3 5 4" xfId="3805" xr:uid="{00000000-0005-0000-0000-0000C3290000}"/>
    <cellStyle name="Result 1 7 2 3 5 4 2" xfId="10017" xr:uid="{00000000-0005-0000-0000-0000C4290000}"/>
    <cellStyle name="Result 1 7 2 3 5 5" xfId="5392" xr:uid="{00000000-0005-0000-0000-0000C5290000}"/>
    <cellStyle name="Result 1 7 2 3 5 6" xfId="6934" xr:uid="{00000000-0005-0000-0000-0000C6290000}"/>
    <cellStyle name="Result 1 7 2 3 5 7" xfId="11589" xr:uid="{00000000-0005-0000-0000-0000C7290000}"/>
    <cellStyle name="Result 1 7 2 3 6" xfId="894" xr:uid="{00000000-0005-0000-0000-0000C8290000}"/>
    <cellStyle name="Result 1 7 2 3 6 2" xfId="2162" xr:uid="{00000000-0005-0000-0000-0000C9290000}"/>
    <cellStyle name="Result 1 7 2 3 6 2 2" xfId="8374" xr:uid="{00000000-0005-0000-0000-0000CA290000}"/>
    <cellStyle name="Result 1 7 2 3 6 3" xfId="3977" xr:uid="{00000000-0005-0000-0000-0000CB290000}"/>
    <cellStyle name="Result 1 7 2 3 6 3 2" xfId="10189" xr:uid="{00000000-0005-0000-0000-0000CC290000}"/>
    <cellStyle name="Result 1 7 2 3 6 4" xfId="5564" xr:uid="{00000000-0005-0000-0000-0000CD290000}"/>
    <cellStyle name="Result 1 7 2 3 6 5" xfId="7106" xr:uid="{00000000-0005-0000-0000-0000CE290000}"/>
    <cellStyle name="Result 1 7 2 3 6 6" xfId="11761" xr:uid="{00000000-0005-0000-0000-0000CF290000}"/>
    <cellStyle name="Result 1 7 2 3 7" xfId="1565" xr:uid="{00000000-0005-0000-0000-0000D0290000}"/>
    <cellStyle name="Result 1 7 2 3 7 2" xfId="2144" xr:uid="{00000000-0005-0000-0000-0000D1290000}"/>
    <cellStyle name="Result 1 7 2 3 7 2 2" xfId="8356" xr:uid="{00000000-0005-0000-0000-0000D2290000}"/>
    <cellStyle name="Result 1 7 2 3 7 3" xfId="4648" xr:uid="{00000000-0005-0000-0000-0000D3290000}"/>
    <cellStyle name="Result 1 7 2 3 7 3 2" xfId="10860" xr:uid="{00000000-0005-0000-0000-0000D4290000}"/>
    <cellStyle name="Result 1 7 2 3 7 4" xfId="6235" xr:uid="{00000000-0005-0000-0000-0000D5290000}"/>
    <cellStyle name="Result 1 7 2 3 7 5" xfId="7777" xr:uid="{00000000-0005-0000-0000-0000D6290000}"/>
    <cellStyle name="Result 1 7 2 3 8" xfId="2653" xr:uid="{00000000-0005-0000-0000-0000D7290000}"/>
    <cellStyle name="Result 1 7 2 3 8 2" xfId="8865" xr:uid="{00000000-0005-0000-0000-0000D8290000}"/>
    <cellStyle name="Result 1 7 2 3 9" xfId="3246" xr:uid="{00000000-0005-0000-0000-0000D9290000}"/>
    <cellStyle name="Result 1 7 2 3 9 2" xfId="9458" xr:uid="{00000000-0005-0000-0000-0000DA290000}"/>
    <cellStyle name="Result 1 7 2 4" xfId="298" xr:uid="{00000000-0005-0000-0000-0000DB290000}"/>
    <cellStyle name="Result 1 7 2 4 2" xfId="999" xr:uid="{00000000-0005-0000-0000-0000DC290000}"/>
    <cellStyle name="Result 1 7 2 4 2 2" xfId="1821" xr:uid="{00000000-0005-0000-0000-0000DD290000}"/>
    <cellStyle name="Result 1 7 2 4 2 2 2" xfId="8033" xr:uid="{00000000-0005-0000-0000-0000DE290000}"/>
    <cellStyle name="Result 1 7 2 4 2 3" xfId="4082" xr:uid="{00000000-0005-0000-0000-0000DF290000}"/>
    <cellStyle name="Result 1 7 2 4 2 3 2" xfId="10294" xr:uid="{00000000-0005-0000-0000-0000E0290000}"/>
    <cellStyle name="Result 1 7 2 4 2 4" xfId="5669" xr:uid="{00000000-0005-0000-0000-0000E1290000}"/>
    <cellStyle name="Result 1 7 2 4 2 5" xfId="7211" xr:uid="{00000000-0005-0000-0000-0000E2290000}"/>
    <cellStyle name="Result 1 7 2 4 2 6" xfId="11866" xr:uid="{00000000-0005-0000-0000-0000E3290000}"/>
    <cellStyle name="Result 1 7 2 4 3" xfId="2823" xr:uid="{00000000-0005-0000-0000-0000E4290000}"/>
    <cellStyle name="Result 1 7 2 4 3 2" xfId="9035" xr:uid="{00000000-0005-0000-0000-0000E5290000}"/>
    <cellStyle name="Result 1 7 2 4 4" xfId="3381" xr:uid="{00000000-0005-0000-0000-0000E6290000}"/>
    <cellStyle name="Result 1 7 2 4 4 2" xfId="9593" xr:uid="{00000000-0005-0000-0000-0000E7290000}"/>
    <cellStyle name="Result 1 7 2 4 5" xfId="4968" xr:uid="{00000000-0005-0000-0000-0000E8290000}"/>
    <cellStyle name="Result 1 7 2 4 6" xfId="6510" xr:uid="{00000000-0005-0000-0000-0000E9290000}"/>
    <cellStyle name="Result 1 7 2 4 7" xfId="11165" xr:uid="{00000000-0005-0000-0000-0000EA290000}"/>
    <cellStyle name="Result 1 7 2 5" xfId="384" xr:uid="{00000000-0005-0000-0000-0000EB290000}"/>
    <cellStyle name="Result 1 7 2 5 2" xfId="1085" xr:uid="{00000000-0005-0000-0000-0000EC290000}"/>
    <cellStyle name="Result 1 7 2 5 2 2" xfId="2533" xr:uid="{00000000-0005-0000-0000-0000ED290000}"/>
    <cellStyle name="Result 1 7 2 5 2 2 2" xfId="8745" xr:uid="{00000000-0005-0000-0000-0000EE290000}"/>
    <cellStyle name="Result 1 7 2 5 2 3" xfId="4168" xr:uid="{00000000-0005-0000-0000-0000EF290000}"/>
    <cellStyle name="Result 1 7 2 5 2 3 2" xfId="10380" xr:uid="{00000000-0005-0000-0000-0000F0290000}"/>
    <cellStyle name="Result 1 7 2 5 2 4" xfId="5755" xr:uid="{00000000-0005-0000-0000-0000F1290000}"/>
    <cellStyle name="Result 1 7 2 5 2 5" xfId="7297" xr:uid="{00000000-0005-0000-0000-0000F2290000}"/>
    <cellStyle name="Result 1 7 2 5 2 6" xfId="11952" xr:uid="{00000000-0005-0000-0000-0000F3290000}"/>
    <cellStyle name="Result 1 7 2 5 3" xfId="2920" xr:uid="{00000000-0005-0000-0000-0000F4290000}"/>
    <cellStyle name="Result 1 7 2 5 3 2" xfId="9132" xr:uid="{00000000-0005-0000-0000-0000F5290000}"/>
    <cellStyle name="Result 1 7 2 5 4" xfId="3467" xr:uid="{00000000-0005-0000-0000-0000F6290000}"/>
    <cellStyle name="Result 1 7 2 5 4 2" xfId="9679" xr:uid="{00000000-0005-0000-0000-0000F7290000}"/>
    <cellStyle name="Result 1 7 2 5 5" xfId="5054" xr:uid="{00000000-0005-0000-0000-0000F8290000}"/>
    <cellStyle name="Result 1 7 2 5 6" xfId="6596" xr:uid="{00000000-0005-0000-0000-0000F9290000}"/>
    <cellStyle name="Result 1 7 2 5 7" xfId="11251" xr:uid="{00000000-0005-0000-0000-0000FA290000}"/>
    <cellStyle name="Result 1 7 2 6" xfId="522" xr:uid="{00000000-0005-0000-0000-0000FB290000}"/>
    <cellStyle name="Result 1 7 2 6 2" xfId="1223" xr:uid="{00000000-0005-0000-0000-0000FC290000}"/>
    <cellStyle name="Result 1 7 2 6 2 2" xfId="2897" xr:uid="{00000000-0005-0000-0000-0000FD290000}"/>
    <cellStyle name="Result 1 7 2 6 2 2 2" xfId="9109" xr:uid="{00000000-0005-0000-0000-0000FE290000}"/>
    <cellStyle name="Result 1 7 2 6 2 3" xfId="4306" xr:uid="{00000000-0005-0000-0000-0000FF290000}"/>
    <cellStyle name="Result 1 7 2 6 2 3 2" xfId="10518" xr:uid="{00000000-0005-0000-0000-0000002A0000}"/>
    <cellStyle name="Result 1 7 2 6 2 4" xfId="5893" xr:uid="{00000000-0005-0000-0000-0000012A0000}"/>
    <cellStyle name="Result 1 7 2 6 2 5" xfId="7435" xr:uid="{00000000-0005-0000-0000-0000022A0000}"/>
    <cellStyle name="Result 1 7 2 6 2 6" xfId="12090" xr:uid="{00000000-0005-0000-0000-0000032A0000}"/>
    <cellStyle name="Result 1 7 2 6 3" xfId="2605" xr:uid="{00000000-0005-0000-0000-0000042A0000}"/>
    <cellStyle name="Result 1 7 2 6 3 2" xfId="8817" xr:uid="{00000000-0005-0000-0000-0000052A0000}"/>
    <cellStyle name="Result 1 7 2 6 4" xfId="3605" xr:uid="{00000000-0005-0000-0000-0000062A0000}"/>
    <cellStyle name="Result 1 7 2 6 4 2" xfId="9817" xr:uid="{00000000-0005-0000-0000-0000072A0000}"/>
    <cellStyle name="Result 1 7 2 6 5" xfId="5192" xr:uid="{00000000-0005-0000-0000-0000082A0000}"/>
    <cellStyle name="Result 1 7 2 6 6" xfId="6734" xr:uid="{00000000-0005-0000-0000-0000092A0000}"/>
    <cellStyle name="Result 1 7 2 6 7" xfId="11389" xr:uid="{00000000-0005-0000-0000-00000A2A0000}"/>
    <cellStyle name="Result 1 7 2 7" xfId="662" xr:uid="{00000000-0005-0000-0000-00000B2A0000}"/>
    <cellStyle name="Result 1 7 2 7 2" xfId="1363" xr:uid="{00000000-0005-0000-0000-00000C2A0000}"/>
    <cellStyle name="Result 1 7 2 7 2 2" xfId="2495" xr:uid="{00000000-0005-0000-0000-00000D2A0000}"/>
    <cellStyle name="Result 1 7 2 7 2 2 2" xfId="8707" xr:uid="{00000000-0005-0000-0000-00000E2A0000}"/>
    <cellStyle name="Result 1 7 2 7 2 3" xfId="4446" xr:uid="{00000000-0005-0000-0000-00000F2A0000}"/>
    <cellStyle name="Result 1 7 2 7 2 3 2" xfId="10658" xr:uid="{00000000-0005-0000-0000-0000102A0000}"/>
    <cellStyle name="Result 1 7 2 7 2 4" xfId="6033" xr:uid="{00000000-0005-0000-0000-0000112A0000}"/>
    <cellStyle name="Result 1 7 2 7 2 5" xfId="7575" xr:uid="{00000000-0005-0000-0000-0000122A0000}"/>
    <cellStyle name="Result 1 7 2 7 2 6" xfId="12230" xr:uid="{00000000-0005-0000-0000-0000132A0000}"/>
    <cellStyle name="Result 1 7 2 7 3" xfId="2931" xr:uid="{00000000-0005-0000-0000-0000142A0000}"/>
    <cellStyle name="Result 1 7 2 7 3 2" xfId="9143" xr:uid="{00000000-0005-0000-0000-0000152A0000}"/>
    <cellStyle name="Result 1 7 2 7 4" xfId="3745" xr:uid="{00000000-0005-0000-0000-0000162A0000}"/>
    <cellStyle name="Result 1 7 2 7 4 2" xfId="9957" xr:uid="{00000000-0005-0000-0000-0000172A0000}"/>
    <cellStyle name="Result 1 7 2 7 5" xfId="5332" xr:uid="{00000000-0005-0000-0000-0000182A0000}"/>
    <cellStyle name="Result 1 7 2 7 6" xfId="6874" xr:uid="{00000000-0005-0000-0000-0000192A0000}"/>
    <cellStyle name="Result 1 7 2 7 7" xfId="11529" xr:uid="{00000000-0005-0000-0000-00001A2A0000}"/>
    <cellStyle name="Result 1 7 2 8" xfId="834" xr:uid="{00000000-0005-0000-0000-00001B2A0000}"/>
    <cellStyle name="Result 1 7 2 8 2" xfId="1636" xr:uid="{00000000-0005-0000-0000-00001C2A0000}"/>
    <cellStyle name="Result 1 7 2 8 2 2" xfId="7848" xr:uid="{00000000-0005-0000-0000-00001D2A0000}"/>
    <cellStyle name="Result 1 7 2 8 3" xfId="3917" xr:uid="{00000000-0005-0000-0000-00001E2A0000}"/>
    <cellStyle name="Result 1 7 2 8 3 2" xfId="10129" xr:uid="{00000000-0005-0000-0000-00001F2A0000}"/>
    <cellStyle name="Result 1 7 2 8 4" xfId="5504" xr:uid="{00000000-0005-0000-0000-0000202A0000}"/>
    <cellStyle name="Result 1 7 2 8 5" xfId="7046" xr:uid="{00000000-0005-0000-0000-0000212A0000}"/>
    <cellStyle name="Result 1 7 2 8 6" xfId="11701" xr:uid="{00000000-0005-0000-0000-0000222A0000}"/>
    <cellStyle name="Result 1 7 2 9" xfId="1505" xr:uid="{00000000-0005-0000-0000-0000232A0000}"/>
    <cellStyle name="Result 1 7 2 9 2" xfId="2389" xr:uid="{00000000-0005-0000-0000-0000242A0000}"/>
    <cellStyle name="Result 1 7 2 9 2 2" xfId="8601" xr:uid="{00000000-0005-0000-0000-0000252A0000}"/>
    <cellStyle name="Result 1 7 2 9 3" xfId="4588" xr:uid="{00000000-0005-0000-0000-0000262A0000}"/>
    <cellStyle name="Result 1 7 2 9 3 2" xfId="10800" xr:uid="{00000000-0005-0000-0000-0000272A0000}"/>
    <cellStyle name="Result 1 7 2 9 4" xfId="6175" xr:uid="{00000000-0005-0000-0000-0000282A0000}"/>
    <cellStyle name="Result 1 7 2 9 5" xfId="7717" xr:uid="{00000000-0005-0000-0000-0000292A0000}"/>
    <cellStyle name="Result 1 7 3" xfId="140" xr:uid="{00000000-0005-0000-0000-00002A2A0000}"/>
    <cellStyle name="Result 1 7 3 10" xfId="4813" xr:uid="{00000000-0005-0000-0000-00002B2A0000}"/>
    <cellStyle name="Result 1 7 3 11" xfId="6355" xr:uid="{00000000-0005-0000-0000-00002C2A0000}"/>
    <cellStyle name="Result 1 7 3 12" xfId="10970" xr:uid="{00000000-0005-0000-0000-00002D2A0000}"/>
    <cellStyle name="Result 1 7 3 2" xfId="271" xr:uid="{00000000-0005-0000-0000-00002E2A0000}"/>
    <cellStyle name="Result 1 7 3 2 2" xfId="972" xr:uid="{00000000-0005-0000-0000-00002F2A0000}"/>
    <cellStyle name="Result 1 7 3 2 2 2" xfId="2711" xr:uid="{00000000-0005-0000-0000-0000302A0000}"/>
    <cellStyle name="Result 1 7 3 2 2 2 2" xfId="8923" xr:uid="{00000000-0005-0000-0000-0000312A0000}"/>
    <cellStyle name="Result 1 7 3 2 2 3" xfId="4055" xr:uid="{00000000-0005-0000-0000-0000322A0000}"/>
    <cellStyle name="Result 1 7 3 2 2 3 2" xfId="10267" xr:uid="{00000000-0005-0000-0000-0000332A0000}"/>
    <cellStyle name="Result 1 7 3 2 2 4" xfId="5642" xr:uid="{00000000-0005-0000-0000-0000342A0000}"/>
    <cellStyle name="Result 1 7 3 2 2 5" xfId="7184" xr:uid="{00000000-0005-0000-0000-0000352A0000}"/>
    <cellStyle name="Result 1 7 3 2 2 6" xfId="11839" xr:uid="{00000000-0005-0000-0000-0000362A0000}"/>
    <cellStyle name="Result 1 7 3 2 3" xfId="1901" xr:uid="{00000000-0005-0000-0000-0000372A0000}"/>
    <cellStyle name="Result 1 7 3 2 3 2" xfId="8113" xr:uid="{00000000-0005-0000-0000-0000382A0000}"/>
    <cellStyle name="Result 1 7 3 2 4" xfId="3354" xr:uid="{00000000-0005-0000-0000-0000392A0000}"/>
    <cellStyle name="Result 1 7 3 2 4 2" xfId="9566" xr:uid="{00000000-0005-0000-0000-00003A2A0000}"/>
    <cellStyle name="Result 1 7 3 2 5" xfId="4941" xr:uid="{00000000-0005-0000-0000-00003B2A0000}"/>
    <cellStyle name="Result 1 7 3 2 6" xfId="6483" xr:uid="{00000000-0005-0000-0000-00003C2A0000}"/>
    <cellStyle name="Result 1 7 3 2 7" xfId="11138" xr:uid="{00000000-0005-0000-0000-00003D2A0000}"/>
    <cellStyle name="Result 1 7 3 3" xfId="424" xr:uid="{00000000-0005-0000-0000-00003E2A0000}"/>
    <cellStyle name="Result 1 7 3 3 2" xfId="1125" xr:uid="{00000000-0005-0000-0000-00003F2A0000}"/>
    <cellStyle name="Result 1 7 3 3 2 2" xfId="2158" xr:uid="{00000000-0005-0000-0000-0000402A0000}"/>
    <cellStyle name="Result 1 7 3 3 2 2 2" xfId="8370" xr:uid="{00000000-0005-0000-0000-0000412A0000}"/>
    <cellStyle name="Result 1 7 3 3 2 3" xfId="4208" xr:uid="{00000000-0005-0000-0000-0000422A0000}"/>
    <cellStyle name="Result 1 7 3 3 2 3 2" xfId="10420" xr:uid="{00000000-0005-0000-0000-0000432A0000}"/>
    <cellStyle name="Result 1 7 3 3 2 4" xfId="5795" xr:uid="{00000000-0005-0000-0000-0000442A0000}"/>
    <cellStyle name="Result 1 7 3 3 2 5" xfId="7337" xr:uid="{00000000-0005-0000-0000-0000452A0000}"/>
    <cellStyle name="Result 1 7 3 3 2 6" xfId="11992" xr:uid="{00000000-0005-0000-0000-0000462A0000}"/>
    <cellStyle name="Result 1 7 3 3 3" xfId="2572" xr:uid="{00000000-0005-0000-0000-0000472A0000}"/>
    <cellStyle name="Result 1 7 3 3 3 2" xfId="8784" xr:uid="{00000000-0005-0000-0000-0000482A0000}"/>
    <cellStyle name="Result 1 7 3 3 4" xfId="3507" xr:uid="{00000000-0005-0000-0000-0000492A0000}"/>
    <cellStyle name="Result 1 7 3 3 4 2" xfId="9719" xr:uid="{00000000-0005-0000-0000-00004A2A0000}"/>
    <cellStyle name="Result 1 7 3 3 5" xfId="5094" xr:uid="{00000000-0005-0000-0000-00004B2A0000}"/>
    <cellStyle name="Result 1 7 3 3 6" xfId="6636" xr:uid="{00000000-0005-0000-0000-00004C2A0000}"/>
    <cellStyle name="Result 1 7 3 3 7" xfId="11291" xr:uid="{00000000-0005-0000-0000-00004D2A0000}"/>
    <cellStyle name="Result 1 7 3 4" xfId="562" xr:uid="{00000000-0005-0000-0000-00004E2A0000}"/>
    <cellStyle name="Result 1 7 3 4 2" xfId="1263" xr:uid="{00000000-0005-0000-0000-00004F2A0000}"/>
    <cellStyle name="Result 1 7 3 4 2 2" xfId="1718" xr:uid="{00000000-0005-0000-0000-0000502A0000}"/>
    <cellStyle name="Result 1 7 3 4 2 2 2" xfId="7930" xr:uid="{00000000-0005-0000-0000-0000512A0000}"/>
    <cellStyle name="Result 1 7 3 4 2 3" xfId="4346" xr:uid="{00000000-0005-0000-0000-0000522A0000}"/>
    <cellStyle name="Result 1 7 3 4 2 3 2" xfId="10558" xr:uid="{00000000-0005-0000-0000-0000532A0000}"/>
    <cellStyle name="Result 1 7 3 4 2 4" xfId="5933" xr:uid="{00000000-0005-0000-0000-0000542A0000}"/>
    <cellStyle name="Result 1 7 3 4 2 5" xfId="7475" xr:uid="{00000000-0005-0000-0000-0000552A0000}"/>
    <cellStyle name="Result 1 7 3 4 2 6" xfId="12130" xr:uid="{00000000-0005-0000-0000-0000562A0000}"/>
    <cellStyle name="Result 1 7 3 4 3" xfId="2190" xr:uid="{00000000-0005-0000-0000-0000572A0000}"/>
    <cellStyle name="Result 1 7 3 4 3 2" xfId="8402" xr:uid="{00000000-0005-0000-0000-0000582A0000}"/>
    <cellStyle name="Result 1 7 3 4 4" xfId="3645" xr:uid="{00000000-0005-0000-0000-0000592A0000}"/>
    <cellStyle name="Result 1 7 3 4 4 2" xfId="9857" xr:uid="{00000000-0005-0000-0000-00005A2A0000}"/>
    <cellStyle name="Result 1 7 3 4 5" xfId="5232" xr:uid="{00000000-0005-0000-0000-00005B2A0000}"/>
    <cellStyle name="Result 1 7 3 4 6" xfId="6774" xr:uid="{00000000-0005-0000-0000-00005C2A0000}"/>
    <cellStyle name="Result 1 7 3 4 7" xfId="11429" xr:uid="{00000000-0005-0000-0000-00005D2A0000}"/>
    <cellStyle name="Result 1 7 3 5" xfId="702" xr:uid="{00000000-0005-0000-0000-00005E2A0000}"/>
    <cellStyle name="Result 1 7 3 5 2" xfId="1403" xr:uid="{00000000-0005-0000-0000-00005F2A0000}"/>
    <cellStyle name="Result 1 7 3 5 2 2" xfId="2719" xr:uid="{00000000-0005-0000-0000-0000602A0000}"/>
    <cellStyle name="Result 1 7 3 5 2 2 2" xfId="8931" xr:uid="{00000000-0005-0000-0000-0000612A0000}"/>
    <cellStyle name="Result 1 7 3 5 2 3" xfId="4486" xr:uid="{00000000-0005-0000-0000-0000622A0000}"/>
    <cellStyle name="Result 1 7 3 5 2 3 2" xfId="10698" xr:uid="{00000000-0005-0000-0000-0000632A0000}"/>
    <cellStyle name="Result 1 7 3 5 2 4" xfId="6073" xr:uid="{00000000-0005-0000-0000-0000642A0000}"/>
    <cellStyle name="Result 1 7 3 5 2 5" xfId="7615" xr:uid="{00000000-0005-0000-0000-0000652A0000}"/>
    <cellStyle name="Result 1 7 3 5 2 6" xfId="12270" xr:uid="{00000000-0005-0000-0000-0000662A0000}"/>
    <cellStyle name="Result 1 7 3 5 3" xfId="1922" xr:uid="{00000000-0005-0000-0000-0000672A0000}"/>
    <cellStyle name="Result 1 7 3 5 3 2" xfId="8134" xr:uid="{00000000-0005-0000-0000-0000682A0000}"/>
    <cellStyle name="Result 1 7 3 5 4" xfId="3785" xr:uid="{00000000-0005-0000-0000-0000692A0000}"/>
    <cellStyle name="Result 1 7 3 5 4 2" xfId="9997" xr:uid="{00000000-0005-0000-0000-00006A2A0000}"/>
    <cellStyle name="Result 1 7 3 5 5" xfId="5372" xr:uid="{00000000-0005-0000-0000-00006B2A0000}"/>
    <cellStyle name="Result 1 7 3 5 6" xfId="6914" xr:uid="{00000000-0005-0000-0000-00006C2A0000}"/>
    <cellStyle name="Result 1 7 3 5 7" xfId="11569" xr:uid="{00000000-0005-0000-0000-00006D2A0000}"/>
    <cellStyle name="Result 1 7 3 6" xfId="874" xr:uid="{00000000-0005-0000-0000-00006E2A0000}"/>
    <cellStyle name="Result 1 7 3 6 2" xfId="2693" xr:uid="{00000000-0005-0000-0000-00006F2A0000}"/>
    <cellStyle name="Result 1 7 3 6 2 2" xfId="8905" xr:uid="{00000000-0005-0000-0000-0000702A0000}"/>
    <cellStyle name="Result 1 7 3 6 3" xfId="3957" xr:uid="{00000000-0005-0000-0000-0000712A0000}"/>
    <cellStyle name="Result 1 7 3 6 3 2" xfId="10169" xr:uid="{00000000-0005-0000-0000-0000722A0000}"/>
    <cellStyle name="Result 1 7 3 6 4" xfId="5544" xr:uid="{00000000-0005-0000-0000-0000732A0000}"/>
    <cellStyle name="Result 1 7 3 6 5" xfId="7086" xr:uid="{00000000-0005-0000-0000-0000742A0000}"/>
    <cellStyle name="Result 1 7 3 6 6" xfId="11104" xr:uid="{00000000-0005-0000-0000-0000752A0000}"/>
    <cellStyle name="Result 1 7 3 7" xfId="1545" xr:uid="{00000000-0005-0000-0000-0000762A0000}"/>
    <cellStyle name="Result 1 7 3 7 2" xfId="1991" xr:uid="{00000000-0005-0000-0000-0000772A0000}"/>
    <cellStyle name="Result 1 7 3 7 2 2" xfId="8203" xr:uid="{00000000-0005-0000-0000-0000782A0000}"/>
    <cellStyle name="Result 1 7 3 7 3" xfId="4628" xr:uid="{00000000-0005-0000-0000-0000792A0000}"/>
    <cellStyle name="Result 1 7 3 7 3 2" xfId="10840" xr:uid="{00000000-0005-0000-0000-00007A2A0000}"/>
    <cellStyle name="Result 1 7 3 7 4" xfId="6215" xr:uid="{00000000-0005-0000-0000-00007B2A0000}"/>
    <cellStyle name="Result 1 7 3 7 5" xfId="7757" xr:uid="{00000000-0005-0000-0000-00007C2A0000}"/>
    <cellStyle name="Result 1 7 3 7 6" xfId="11741" xr:uid="{00000000-0005-0000-0000-00007D2A0000}"/>
    <cellStyle name="Result 1 7 3 8" xfId="2385" xr:uid="{00000000-0005-0000-0000-00007E2A0000}"/>
    <cellStyle name="Result 1 7 3 8 2" xfId="8597" xr:uid="{00000000-0005-0000-0000-00007F2A0000}"/>
    <cellStyle name="Result 1 7 3 9" xfId="3226" xr:uid="{00000000-0005-0000-0000-0000802A0000}"/>
    <cellStyle name="Result 1 7 3 9 2" xfId="9438" xr:uid="{00000000-0005-0000-0000-0000812A0000}"/>
    <cellStyle name="Result 1 7 4" xfId="183" xr:uid="{00000000-0005-0000-0000-0000822A0000}"/>
    <cellStyle name="Result 1 7 4 10" xfId="4853" xr:uid="{00000000-0005-0000-0000-0000832A0000}"/>
    <cellStyle name="Result 1 7 4 11" xfId="6395" xr:uid="{00000000-0005-0000-0000-0000842A0000}"/>
    <cellStyle name="Result 1 7 4 12" xfId="11056" xr:uid="{00000000-0005-0000-0000-0000852A0000}"/>
    <cellStyle name="Result 1 7 4 2" xfId="336" xr:uid="{00000000-0005-0000-0000-0000862A0000}"/>
    <cellStyle name="Result 1 7 4 2 2" xfId="1037" xr:uid="{00000000-0005-0000-0000-0000872A0000}"/>
    <cellStyle name="Result 1 7 4 2 2 2" xfId="2785" xr:uid="{00000000-0005-0000-0000-0000882A0000}"/>
    <cellStyle name="Result 1 7 4 2 2 2 2" xfId="8997" xr:uid="{00000000-0005-0000-0000-0000892A0000}"/>
    <cellStyle name="Result 1 7 4 2 2 3" xfId="4120" xr:uid="{00000000-0005-0000-0000-00008A2A0000}"/>
    <cellStyle name="Result 1 7 4 2 2 3 2" xfId="10332" xr:uid="{00000000-0005-0000-0000-00008B2A0000}"/>
    <cellStyle name="Result 1 7 4 2 2 4" xfId="5707" xr:uid="{00000000-0005-0000-0000-00008C2A0000}"/>
    <cellStyle name="Result 1 7 4 2 2 5" xfId="7249" xr:uid="{00000000-0005-0000-0000-00008D2A0000}"/>
    <cellStyle name="Result 1 7 4 2 2 6" xfId="11904" xr:uid="{00000000-0005-0000-0000-00008E2A0000}"/>
    <cellStyle name="Result 1 7 4 2 3" xfId="1785" xr:uid="{00000000-0005-0000-0000-00008F2A0000}"/>
    <cellStyle name="Result 1 7 4 2 3 2" xfId="7997" xr:uid="{00000000-0005-0000-0000-0000902A0000}"/>
    <cellStyle name="Result 1 7 4 2 4" xfId="3419" xr:uid="{00000000-0005-0000-0000-0000912A0000}"/>
    <cellStyle name="Result 1 7 4 2 4 2" xfId="9631" xr:uid="{00000000-0005-0000-0000-0000922A0000}"/>
    <cellStyle name="Result 1 7 4 2 5" xfId="5006" xr:uid="{00000000-0005-0000-0000-0000932A0000}"/>
    <cellStyle name="Result 1 7 4 2 6" xfId="6548" xr:uid="{00000000-0005-0000-0000-0000942A0000}"/>
    <cellStyle name="Result 1 7 4 2 7" xfId="11203" xr:uid="{00000000-0005-0000-0000-0000952A0000}"/>
    <cellStyle name="Result 1 7 4 3" xfId="464" xr:uid="{00000000-0005-0000-0000-0000962A0000}"/>
    <cellStyle name="Result 1 7 4 3 2" xfId="1165" xr:uid="{00000000-0005-0000-0000-0000972A0000}"/>
    <cellStyle name="Result 1 7 4 3 2 2" xfId="3137" xr:uid="{00000000-0005-0000-0000-0000982A0000}"/>
    <cellStyle name="Result 1 7 4 3 2 2 2" xfId="9349" xr:uid="{00000000-0005-0000-0000-0000992A0000}"/>
    <cellStyle name="Result 1 7 4 3 2 3" xfId="4248" xr:uid="{00000000-0005-0000-0000-00009A2A0000}"/>
    <cellStyle name="Result 1 7 4 3 2 3 2" xfId="10460" xr:uid="{00000000-0005-0000-0000-00009B2A0000}"/>
    <cellStyle name="Result 1 7 4 3 2 4" xfId="5835" xr:uid="{00000000-0005-0000-0000-00009C2A0000}"/>
    <cellStyle name="Result 1 7 4 3 2 5" xfId="7377" xr:uid="{00000000-0005-0000-0000-00009D2A0000}"/>
    <cellStyle name="Result 1 7 4 3 2 6" xfId="12032" xr:uid="{00000000-0005-0000-0000-00009E2A0000}"/>
    <cellStyle name="Result 1 7 4 3 3" xfId="2094" xr:uid="{00000000-0005-0000-0000-00009F2A0000}"/>
    <cellStyle name="Result 1 7 4 3 3 2" xfId="8306" xr:uid="{00000000-0005-0000-0000-0000A02A0000}"/>
    <cellStyle name="Result 1 7 4 3 4" xfId="3547" xr:uid="{00000000-0005-0000-0000-0000A12A0000}"/>
    <cellStyle name="Result 1 7 4 3 4 2" xfId="9759" xr:uid="{00000000-0005-0000-0000-0000A22A0000}"/>
    <cellStyle name="Result 1 7 4 3 5" xfId="5134" xr:uid="{00000000-0005-0000-0000-0000A32A0000}"/>
    <cellStyle name="Result 1 7 4 3 6" xfId="6676" xr:uid="{00000000-0005-0000-0000-0000A42A0000}"/>
    <cellStyle name="Result 1 7 4 3 7" xfId="11331" xr:uid="{00000000-0005-0000-0000-0000A52A0000}"/>
    <cellStyle name="Result 1 7 4 4" xfId="602" xr:uid="{00000000-0005-0000-0000-0000A62A0000}"/>
    <cellStyle name="Result 1 7 4 4 2" xfId="1303" xr:uid="{00000000-0005-0000-0000-0000A72A0000}"/>
    <cellStyle name="Result 1 7 4 4 2 2" xfId="2072" xr:uid="{00000000-0005-0000-0000-0000A82A0000}"/>
    <cellStyle name="Result 1 7 4 4 2 2 2" xfId="8284" xr:uid="{00000000-0005-0000-0000-0000A92A0000}"/>
    <cellStyle name="Result 1 7 4 4 2 3" xfId="4386" xr:uid="{00000000-0005-0000-0000-0000AA2A0000}"/>
    <cellStyle name="Result 1 7 4 4 2 3 2" xfId="10598" xr:uid="{00000000-0005-0000-0000-0000AB2A0000}"/>
    <cellStyle name="Result 1 7 4 4 2 4" xfId="5973" xr:uid="{00000000-0005-0000-0000-0000AC2A0000}"/>
    <cellStyle name="Result 1 7 4 4 2 5" xfId="7515" xr:uid="{00000000-0005-0000-0000-0000AD2A0000}"/>
    <cellStyle name="Result 1 7 4 4 2 6" xfId="12170" xr:uid="{00000000-0005-0000-0000-0000AE2A0000}"/>
    <cellStyle name="Result 1 7 4 4 3" xfId="1932" xr:uid="{00000000-0005-0000-0000-0000AF2A0000}"/>
    <cellStyle name="Result 1 7 4 4 3 2" xfId="8144" xr:uid="{00000000-0005-0000-0000-0000B02A0000}"/>
    <cellStyle name="Result 1 7 4 4 4" xfId="3685" xr:uid="{00000000-0005-0000-0000-0000B12A0000}"/>
    <cellStyle name="Result 1 7 4 4 4 2" xfId="9897" xr:uid="{00000000-0005-0000-0000-0000B22A0000}"/>
    <cellStyle name="Result 1 7 4 4 5" xfId="5272" xr:uid="{00000000-0005-0000-0000-0000B32A0000}"/>
    <cellStyle name="Result 1 7 4 4 6" xfId="6814" xr:uid="{00000000-0005-0000-0000-0000B42A0000}"/>
    <cellStyle name="Result 1 7 4 4 7" xfId="11469" xr:uid="{00000000-0005-0000-0000-0000B52A0000}"/>
    <cellStyle name="Result 1 7 4 5" xfId="742" xr:uid="{00000000-0005-0000-0000-0000B62A0000}"/>
    <cellStyle name="Result 1 7 4 5 2" xfId="1443" xr:uid="{00000000-0005-0000-0000-0000B72A0000}"/>
    <cellStyle name="Result 1 7 4 5 2 2" xfId="2324" xr:uid="{00000000-0005-0000-0000-0000B82A0000}"/>
    <cellStyle name="Result 1 7 4 5 2 2 2" xfId="8536" xr:uid="{00000000-0005-0000-0000-0000B92A0000}"/>
    <cellStyle name="Result 1 7 4 5 2 3" xfId="4526" xr:uid="{00000000-0005-0000-0000-0000BA2A0000}"/>
    <cellStyle name="Result 1 7 4 5 2 3 2" xfId="10738" xr:uid="{00000000-0005-0000-0000-0000BB2A0000}"/>
    <cellStyle name="Result 1 7 4 5 2 4" xfId="6113" xr:uid="{00000000-0005-0000-0000-0000BC2A0000}"/>
    <cellStyle name="Result 1 7 4 5 2 5" xfId="7655" xr:uid="{00000000-0005-0000-0000-0000BD2A0000}"/>
    <cellStyle name="Result 1 7 4 5 2 6" xfId="12310" xr:uid="{00000000-0005-0000-0000-0000BE2A0000}"/>
    <cellStyle name="Result 1 7 4 5 3" xfId="2512" xr:uid="{00000000-0005-0000-0000-0000BF2A0000}"/>
    <cellStyle name="Result 1 7 4 5 3 2" xfId="8724" xr:uid="{00000000-0005-0000-0000-0000C02A0000}"/>
    <cellStyle name="Result 1 7 4 5 4" xfId="3825" xr:uid="{00000000-0005-0000-0000-0000C12A0000}"/>
    <cellStyle name="Result 1 7 4 5 4 2" xfId="10037" xr:uid="{00000000-0005-0000-0000-0000C22A0000}"/>
    <cellStyle name="Result 1 7 4 5 5" xfId="5412" xr:uid="{00000000-0005-0000-0000-0000C32A0000}"/>
    <cellStyle name="Result 1 7 4 5 6" xfId="6954" xr:uid="{00000000-0005-0000-0000-0000C42A0000}"/>
    <cellStyle name="Result 1 7 4 5 7" xfId="11609" xr:uid="{00000000-0005-0000-0000-0000C52A0000}"/>
    <cellStyle name="Result 1 7 4 6" xfId="914" xr:uid="{00000000-0005-0000-0000-0000C62A0000}"/>
    <cellStyle name="Result 1 7 4 6 2" xfId="1673" xr:uid="{00000000-0005-0000-0000-0000C72A0000}"/>
    <cellStyle name="Result 1 7 4 6 2 2" xfId="7885" xr:uid="{00000000-0005-0000-0000-0000C82A0000}"/>
    <cellStyle name="Result 1 7 4 6 3" xfId="3997" xr:uid="{00000000-0005-0000-0000-0000C92A0000}"/>
    <cellStyle name="Result 1 7 4 6 3 2" xfId="10209" xr:uid="{00000000-0005-0000-0000-0000CA2A0000}"/>
    <cellStyle name="Result 1 7 4 6 4" xfId="5584" xr:uid="{00000000-0005-0000-0000-0000CB2A0000}"/>
    <cellStyle name="Result 1 7 4 6 5" xfId="7126" xr:uid="{00000000-0005-0000-0000-0000CC2A0000}"/>
    <cellStyle name="Result 1 7 4 6 6" xfId="11781" xr:uid="{00000000-0005-0000-0000-0000CD2A0000}"/>
    <cellStyle name="Result 1 7 4 7" xfId="1585" xr:uid="{00000000-0005-0000-0000-0000CE2A0000}"/>
    <cellStyle name="Result 1 7 4 7 2" xfId="2850" xr:uid="{00000000-0005-0000-0000-0000CF2A0000}"/>
    <cellStyle name="Result 1 7 4 7 2 2" xfId="9062" xr:uid="{00000000-0005-0000-0000-0000D02A0000}"/>
    <cellStyle name="Result 1 7 4 7 3" xfId="4668" xr:uid="{00000000-0005-0000-0000-0000D12A0000}"/>
    <cellStyle name="Result 1 7 4 7 3 2" xfId="10880" xr:uid="{00000000-0005-0000-0000-0000D22A0000}"/>
    <cellStyle name="Result 1 7 4 7 4" xfId="6255" xr:uid="{00000000-0005-0000-0000-0000D32A0000}"/>
    <cellStyle name="Result 1 7 4 7 5" xfId="7797" xr:uid="{00000000-0005-0000-0000-0000D42A0000}"/>
    <cellStyle name="Result 1 7 4 8" xfId="2575" xr:uid="{00000000-0005-0000-0000-0000D52A0000}"/>
    <cellStyle name="Result 1 7 4 8 2" xfId="8787" xr:uid="{00000000-0005-0000-0000-0000D62A0000}"/>
    <cellStyle name="Result 1 7 4 9" xfId="3266" xr:uid="{00000000-0005-0000-0000-0000D72A0000}"/>
    <cellStyle name="Result 1 7 4 9 2" xfId="9478" xr:uid="{00000000-0005-0000-0000-0000D82A0000}"/>
    <cellStyle name="Result 1 7 5" xfId="120" xr:uid="{00000000-0005-0000-0000-0000D92A0000}"/>
    <cellStyle name="Result 1 7 5 10" xfId="4793" xr:uid="{00000000-0005-0000-0000-0000DA2A0000}"/>
    <cellStyle name="Result 1 7 5 11" xfId="6335" xr:uid="{00000000-0005-0000-0000-0000DB2A0000}"/>
    <cellStyle name="Result 1 7 5 12" xfId="11057" xr:uid="{00000000-0005-0000-0000-0000DC2A0000}"/>
    <cellStyle name="Result 1 7 5 2" xfId="292" xr:uid="{00000000-0005-0000-0000-0000DD2A0000}"/>
    <cellStyle name="Result 1 7 5 2 2" xfId="993" xr:uid="{00000000-0005-0000-0000-0000DE2A0000}"/>
    <cellStyle name="Result 1 7 5 2 2 2" xfId="2219" xr:uid="{00000000-0005-0000-0000-0000DF2A0000}"/>
    <cellStyle name="Result 1 7 5 2 2 2 2" xfId="8431" xr:uid="{00000000-0005-0000-0000-0000E02A0000}"/>
    <cellStyle name="Result 1 7 5 2 2 3" xfId="4076" xr:uid="{00000000-0005-0000-0000-0000E12A0000}"/>
    <cellStyle name="Result 1 7 5 2 2 3 2" xfId="10288" xr:uid="{00000000-0005-0000-0000-0000E22A0000}"/>
    <cellStyle name="Result 1 7 5 2 2 4" xfId="5663" xr:uid="{00000000-0005-0000-0000-0000E32A0000}"/>
    <cellStyle name="Result 1 7 5 2 2 5" xfId="7205" xr:uid="{00000000-0005-0000-0000-0000E42A0000}"/>
    <cellStyle name="Result 1 7 5 2 2 6" xfId="11860" xr:uid="{00000000-0005-0000-0000-0000E52A0000}"/>
    <cellStyle name="Result 1 7 5 2 3" xfId="1883" xr:uid="{00000000-0005-0000-0000-0000E62A0000}"/>
    <cellStyle name="Result 1 7 5 2 3 2" xfId="8095" xr:uid="{00000000-0005-0000-0000-0000E72A0000}"/>
    <cellStyle name="Result 1 7 5 2 4" xfId="3375" xr:uid="{00000000-0005-0000-0000-0000E82A0000}"/>
    <cellStyle name="Result 1 7 5 2 4 2" xfId="9587" xr:uid="{00000000-0005-0000-0000-0000E92A0000}"/>
    <cellStyle name="Result 1 7 5 2 5" xfId="4962" xr:uid="{00000000-0005-0000-0000-0000EA2A0000}"/>
    <cellStyle name="Result 1 7 5 2 6" xfId="6504" xr:uid="{00000000-0005-0000-0000-0000EB2A0000}"/>
    <cellStyle name="Result 1 7 5 2 7" xfId="11159" xr:uid="{00000000-0005-0000-0000-0000EC2A0000}"/>
    <cellStyle name="Result 1 7 5 3" xfId="404" xr:uid="{00000000-0005-0000-0000-0000ED2A0000}"/>
    <cellStyle name="Result 1 7 5 3 2" xfId="1105" xr:uid="{00000000-0005-0000-0000-0000EE2A0000}"/>
    <cellStyle name="Result 1 7 5 3 2 2" xfId="2689" xr:uid="{00000000-0005-0000-0000-0000EF2A0000}"/>
    <cellStyle name="Result 1 7 5 3 2 2 2" xfId="8901" xr:uid="{00000000-0005-0000-0000-0000F02A0000}"/>
    <cellStyle name="Result 1 7 5 3 2 3" xfId="4188" xr:uid="{00000000-0005-0000-0000-0000F12A0000}"/>
    <cellStyle name="Result 1 7 5 3 2 3 2" xfId="10400" xr:uid="{00000000-0005-0000-0000-0000F22A0000}"/>
    <cellStyle name="Result 1 7 5 3 2 4" xfId="5775" xr:uid="{00000000-0005-0000-0000-0000F32A0000}"/>
    <cellStyle name="Result 1 7 5 3 2 5" xfId="7317" xr:uid="{00000000-0005-0000-0000-0000F42A0000}"/>
    <cellStyle name="Result 1 7 5 3 2 6" xfId="11972" xr:uid="{00000000-0005-0000-0000-0000F52A0000}"/>
    <cellStyle name="Result 1 7 5 3 3" xfId="2501" xr:uid="{00000000-0005-0000-0000-0000F62A0000}"/>
    <cellStyle name="Result 1 7 5 3 3 2" xfId="8713" xr:uid="{00000000-0005-0000-0000-0000F72A0000}"/>
    <cellStyle name="Result 1 7 5 3 4" xfId="3487" xr:uid="{00000000-0005-0000-0000-0000F82A0000}"/>
    <cellStyle name="Result 1 7 5 3 4 2" xfId="9699" xr:uid="{00000000-0005-0000-0000-0000F92A0000}"/>
    <cellStyle name="Result 1 7 5 3 5" xfId="5074" xr:uid="{00000000-0005-0000-0000-0000FA2A0000}"/>
    <cellStyle name="Result 1 7 5 3 6" xfId="6616" xr:uid="{00000000-0005-0000-0000-0000FB2A0000}"/>
    <cellStyle name="Result 1 7 5 3 7" xfId="11271" xr:uid="{00000000-0005-0000-0000-0000FC2A0000}"/>
    <cellStyle name="Result 1 7 5 4" xfId="542" xr:uid="{00000000-0005-0000-0000-0000FD2A0000}"/>
    <cellStyle name="Result 1 7 5 4 2" xfId="1243" xr:uid="{00000000-0005-0000-0000-0000FE2A0000}"/>
    <cellStyle name="Result 1 7 5 4 2 2" xfId="2478" xr:uid="{00000000-0005-0000-0000-0000FF2A0000}"/>
    <cellStyle name="Result 1 7 5 4 2 2 2" xfId="8690" xr:uid="{00000000-0005-0000-0000-0000002B0000}"/>
    <cellStyle name="Result 1 7 5 4 2 3" xfId="4326" xr:uid="{00000000-0005-0000-0000-0000012B0000}"/>
    <cellStyle name="Result 1 7 5 4 2 3 2" xfId="10538" xr:uid="{00000000-0005-0000-0000-0000022B0000}"/>
    <cellStyle name="Result 1 7 5 4 2 4" xfId="5913" xr:uid="{00000000-0005-0000-0000-0000032B0000}"/>
    <cellStyle name="Result 1 7 5 4 2 5" xfId="7455" xr:uid="{00000000-0005-0000-0000-0000042B0000}"/>
    <cellStyle name="Result 1 7 5 4 2 6" xfId="12110" xr:uid="{00000000-0005-0000-0000-0000052B0000}"/>
    <cellStyle name="Result 1 7 5 4 3" xfId="2643" xr:uid="{00000000-0005-0000-0000-0000062B0000}"/>
    <cellStyle name="Result 1 7 5 4 3 2" xfId="8855" xr:uid="{00000000-0005-0000-0000-0000072B0000}"/>
    <cellStyle name="Result 1 7 5 4 4" xfId="3625" xr:uid="{00000000-0005-0000-0000-0000082B0000}"/>
    <cellStyle name="Result 1 7 5 4 4 2" xfId="9837" xr:uid="{00000000-0005-0000-0000-0000092B0000}"/>
    <cellStyle name="Result 1 7 5 4 5" xfId="5212" xr:uid="{00000000-0005-0000-0000-00000A2B0000}"/>
    <cellStyle name="Result 1 7 5 4 6" xfId="6754" xr:uid="{00000000-0005-0000-0000-00000B2B0000}"/>
    <cellStyle name="Result 1 7 5 4 7" xfId="11409" xr:uid="{00000000-0005-0000-0000-00000C2B0000}"/>
    <cellStyle name="Result 1 7 5 5" xfId="682" xr:uid="{00000000-0005-0000-0000-00000D2B0000}"/>
    <cellStyle name="Result 1 7 5 5 2" xfId="1383" xr:uid="{00000000-0005-0000-0000-00000E2B0000}"/>
    <cellStyle name="Result 1 7 5 5 2 2" xfId="1823" xr:uid="{00000000-0005-0000-0000-00000F2B0000}"/>
    <cellStyle name="Result 1 7 5 5 2 2 2" xfId="8035" xr:uid="{00000000-0005-0000-0000-0000102B0000}"/>
    <cellStyle name="Result 1 7 5 5 2 3" xfId="4466" xr:uid="{00000000-0005-0000-0000-0000112B0000}"/>
    <cellStyle name="Result 1 7 5 5 2 3 2" xfId="10678" xr:uid="{00000000-0005-0000-0000-0000122B0000}"/>
    <cellStyle name="Result 1 7 5 5 2 4" xfId="6053" xr:uid="{00000000-0005-0000-0000-0000132B0000}"/>
    <cellStyle name="Result 1 7 5 5 2 5" xfId="7595" xr:uid="{00000000-0005-0000-0000-0000142B0000}"/>
    <cellStyle name="Result 1 7 5 5 2 6" xfId="12250" xr:uid="{00000000-0005-0000-0000-0000152B0000}"/>
    <cellStyle name="Result 1 7 5 5 3" xfId="3090" xr:uid="{00000000-0005-0000-0000-0000162B0000}"/>
    <cellStyle name="Result 1 7 5 5 3 2" xfId="9302" xr:uid="{00000000-0005-0000-0000-0000172B0000}"/>
    <cellStyle name="Result 1 7 5 5 4" xfId="3765" xr:uid="{00000000-0005-0000-0000-0000182B0000}"/>
    <cellStyle name="Result 1 7 5 5 4 2" xfId="9977" xr:uid="{00000000-0005-0000-0000-0000192B0000}"/>
    <cellStyle name="Result 1 7 5 5 5" xfId="5352" xr:uid="{00000000-0005-0000-0000-00001A2B0000}"/>
    <cellStyle name="Result 1 7 5 5 6" xfId="6894" xr:uid="{00000000-0005-0000-0000-00001B2B0000}"/>
    <cellStyle name="Result 1 7 5 5 7" xfId="11549" xr:uid="{00000000-0005-0000-0000-00001C2B0000}"/>
    <cellStyle name="Result 1 7 5 6" xfId="854" xr:uid="{00000000-0005-0000-0000-00001D2B0000}"/>
    <cellStyle name="Result 1 7 5 6 2" xfId="2559" xr:uid="{00000000-0005-0000-0000-00001E2B0000}"/>
    <cellStyle name="Result 1 7 5 6 2 2" xfId="8771" xr:uid="{00000000-0005-0000-0000-00001F2B0000}"/>
    <cellStyle name="Result 1 7 5 6 3" xfId="3937" xr:uid="{00000000-0005-0000-0000-0000202B0000}"/>
    <cellStyle name="Result 1 7 5 6 3 2" xfId="10149" xr:uid="{00000000-0005-0000-0000-0000212B0000}"/>
    <cellStyle name="Result 1 7 5 6 4" xfId="5524" xr:uid="{00000000-0005-0000-0000-0000222B0000}"/>
    <cellStyle name="Result 1 7 5 6 5" xfId="7066" xr:uid="{00000000-0005-0000-0000-0000232B0000}"/>
    <cellStyle name="Result 1 7 5 6 6" xfId="11721" xr:uid="{00000000-0005-0000-0000-0000242B0000}"/>
    <cellStyle name="Result 1 7 5 7" xfId="1525" xr:uid="{00000000-0005-0000-0000-0000252B0000}"/>
    <cellStyle name="Result 1 7 5 7 2" xfId="2050" xr:uid="{00000000-0005-0000-0000-0000262B0000}"/>
    <cellStyle name="Result 1 7 5 7 2 2" xfId="8262" xr:uid="{00000000-0005-0000-0000-0000272B0000}"/>
    <cellStyle name="Result 1 7 5 7 3" xfId="4608" xr:uid="{00000000-0005-0000-0000-0000282B0000}"/>
    <cellStyle name="Result 1 7 5 7 3 2" xfId="10820" xr:uid="{00000000-0005-0000-0000-0000292B0000}"/>
    <cellStyle name="Result 1 7 5 7 4" xfId="6195" xr:uid="{00000000-0005-0000-0000-00002A2B0000}"/>
    <cellStyle name="Result 1 7 5 7 5" xfId="7737" xr:uid="{00000000-0005-0000-0000-00002B2B0000}"/>
    <cellStyle name="Result 1 7 5 8" xfId="1865" xr:uid="{00000000-0005-0000-0000-00002C2B0000}"/>
    <cellStyle name="Result 1 7 5 8 2" xfId="8077" xr:uid="{00000000-0005-0000-0000-00002D2B0000}"/>
    <cellStyle name="Result 1 7 5 9" xfId="3206" xr:uid="{00000000-0005-0000-0000-00002E2B0000}"/>
    <cellStyle name="Result 1 7 5 9 2" xfId="9418" xr:uid="{00000000-0005-0000-0000-00002F2B0000}"/>
    <cellStyle name="Result 1 7 6" xfId="301" xr:uid="{00000000-0005-0000-0000-0000302B0000}"/>
    <cellStyle name="Result 1 7 6 2" xfId="1002" xr:uid="{00000000-0005-0000-0000-0000312B0000}"/>
    <cellStyle name="Result 1 7 6 2 2" xfId="2943" xr:uid="{00000000-0005-0000-0000-0000322B0000}"/>
    <cellStyle name="Result 1 7 6 2 2 2" xfId="9155" xr:uid="{00000000-0005-0000-0000-0000332B0000}"/>
    <cellStyle name="Result 1 7 6 2 3" xfId="4085" xr:uid="{00000000-0005-0000-0000-0000342B0000}"/>
    <cellStyle name="Result 1 7 6 2 3 2" xfId="10297" xr:uid="{00000000-0005-0000-0000-0000352B0000}"/>
    <cellStyle name="Result 1 7 6 2 4" xfId="5672" xr:uid="{00000000-0005-0000-0000-0000362B0000}"/>
    <cellStyle name="Result 1 7 6 2 5" xfId="7214" xr:uid="{00000000-0005-0000-0000-0000372B0000}"/>
    <cellStyle name="Result 1 7 6 2 6" xfId="11869" xr:uid="{00000000-0005-0000-0000-0000382B0000}"/>
    <cellStyle name="Result 1 7 6 3" xfId="2004" xr:uid="{00000000-0005-0000-0000-0000392B0000}"/>
    <cellStyle name="Result 1 7 6 3 2" xfId="8216" xr:uid="{00000000-0005-0000-0000-00003A2B0000}"/>
    <cellStyle name="Result 1 7 6 4" xfId="3384" xr:uid="{00000000-0005-0000-0000-00003B2B0000}"/>
    <cellStyle name="Result 1 7 6 4 2" xfId="9596" xr:uid="{00000000-0005-0000-0000-00003C2B0000}"/>
    <cellStyle name="Result 1 7 6 5" xfId="4971" xr:uid="{00000000-0005-0000-0000-00003D2B0000}"/>
    <cellStyle name="Result 1 7 6 6" xfId="6513" xr:uid="{00000000-0005-0000-0000-00003E2B0000}"/>
    <cellStyle name="Result 1 7 6 7" xfId="11168" xr:uid="{00000000-0005-0000-0000-00003F2B0000}"/>
    <cellStyle name="Result 1 7 7" xfId="364" xr:uid="{00000000-0005-0000-0000-0000402B0000}"/>
    <cellStyle name="Result 1 7 7 2" xfId="1065" xr:uid="{00000000-0005-0000-0000-0000412B0000}"/>
    <cellStyle name="Result 1 7 7 2 2" xfId="1686" xr:uid="{00000000-0005-0000-0000-0000422B0000}"/>
    <cellStyle name="Result 1 7 7 2 2 2" xfId="7898" xr:uid="{00000000-0005-0000-0000-0000432B0000}"/>
    <cellStyle name="Result 1 7 7 2 3" xfId="4148" xr:uid="{00000000-0005-0000-0000-0000442B0000}"/>
    <cellStyle name="Result 1 7 7 2 3 2" xfId="10360" xr:uid="{00000000-0005-0000-0000-0000452B0000}"/>
    <cellStyle name="Result 1 7 7 2 4" xfId="5735" xr:uid="{00000000-0005-0000-0000-0000462B0000}"/>
    <cellStyle name="Result 1 7 7 2 5" xfId="7277" xr:uid="{00000000-0005-0000-0000-0000472B0000}"/>
    <cellStyle name="Result 1 7 7 2 6" xfId="11932" xr:uid="{00000000-0005-0000-0000-0000482B0000}"/>
    <cellStyle name="Result 1 7 7 3" xfId="2862" xr:uid="{00000000-0005-0000-0000-0000492B0000}"/>
    <cellStyle name="Result 1 7 7 3 2" xfId="9074" xr:uid="{00000000-0005-0000-0000-00004A2B0000}"/>
    <cellStyle name="Result 1 7 7 4" xfId="3447" xr:uid="{00000000-0005-0000-0000-00004B2B0000}"/>
    <cellStyle name="Result 1 7 7 4 2" xfId="9659" xr:uid="{00000000-0005-0000-0000-00004C2B0000}"/>
    <cellStyle name="Result 1 7 7 5" xfId="5034" xr:uid="{00000000-0005-0000-0000-00004D2B0000}"/>
    <cellStyle name="Result 1 7 7 6" xfId="6576" xr:uid="{00000000-0005-0000-0000-00004E2B0000}"/>
    <cellStyle name="Result 1 7 7 7" xfId="11231" xr:uid="{00000000-0005-0000-0000-00004F2B0000}"/>
    <cellStyle name="Result 1 7 8" xfId="502" xr:uid="{00000000-0005-0000-0000-0000502B0000}"/>
    <cellStyle name="Result 1 7 8 2" xfId="1203" xr:uid="{00000000-0005-0000-0000-0000512B0000}"/>
    <cellStyle name="Result 1 7 8 2 2" xfId="2706" xr:uid="{00000000-0005-0000-0000-0000522B0000}"/>
    <cellStyle name="Result 1 7 8 2 2 2" xfId="8918" xr:uid="{00000000-0005-0000-0000-0000532B0000}"/>
    <cellStyle name="Result 1 7 8 2 3" xfId="4286" xr:uid="{00000000-0005-0000-0000-0000542B0000}"/>
    <cellStyle name="Result 1 7 8 2 3 2" xfId="10498" xr:uid="{00000000-0005-0000-0000-0000552B0000}"/>
    <cellStyle name="Result 1 7 8 2 4" xfId="5873" xr:uid="{00000000-0005-0000-0000-0000562B0000}"/>
    <cellStyle name="Result 1 7 8 2 5" xfId="7415" xr:uid="{00000000-0005-0000-0000-0000572B0000}"/>
    <cellStyle name="Result 1 7 8 2 6" xfId="12070" xr:uid="{00000000-0005-0000-0000-0000582B0000}"/>
    <cellStyle name="Result 1 7 8 3" xfId="1839" xr:uid="{00000000-0005-0000-0000-0000592B0000}"/>
    <cellStyle name="Result 1 7 8 3 2" xfId="8051" xr:uid="{00000000-0005-0000-0000-00005A2B0000}"/>
    <cellStyle name="Result 1 7 8 4" xfId="3585" xr:uid="{00000000-0005-0000-0000-00005B2B0000}"/>
    <cellStyle name="Result 1 7 8 4 2" xfId="9797" xr:uid="{00000000-0005-0000-0000-00005C2B0000}"/>
    <cellStyle name="Result 1 7 8 5" xfId="5172" xr:uid="{00000000-0005-0000-0000-00005D2B0000}"/>
    <cellStyle name="Result 1 7 8 6" xfId="6714" xr:uid="{00000000-0005-0000-0000-00005E2B0000}"/>
    <cellStyle name="Result 1 7 8 7" xfId="11369" xr:uid="{00000000-0005-0000-0000-00005F2B0000}"/>
    <cellStyle name="Result 1 7 9" xfId="642" xr:uid="{00000000-0005-0000-0000-0000602B0000}"/>
    <cellStyle name="Result 1 7 9 2" xfId="1343" xr:uid="{00000000-0005-0000-0000-0000612B0000}"/>
    <cellStyle name="Result 1 7 9 2 2" xfId="2914" xr:uid="{00000000-0005-0000-0000-0000622B0000}"/>
    <cellStyle name="Result 1 7 9 2 2 2" xfId="9126" xr:uid="{00000000-0005-0000-0000-0000632B0000}"/>
    <cellStyle name="Result 1 7 9 2 3" xfId="4426" xr:uid="{00000000-0005-0000-0000-0000642B0000}"/>
    <cellStyle name="Result 1 7 9 2 3 2" xfId="10638" xr:uid="{00000000-0005-0000-0000-0000652B0000}"/>
    <cellStyle name="Result 1 7 9 2 4" xfId="6013" xr:uid="{00000000-0005-0000-0000-0000662B0000}"/>
    <cellStyle name="Result 1 7 9 2 5" xfId="7555" xr:uid="{00000000-0005-0000-0000-0000672B0000}"/>
    <cellStyle name="Result 1 7 9 2 6" xfId="12210" xr:uid="{00000000-0005-0000-0000-0000682B0000}"/>
    <cellStyle name="Result 1 7 9 3" xfId="2053" xr:uid="{00000000-0005-0000-0000-0000692B0000}"/>
    <cellStyle name="Result 1 7 9 3 2" xfId="8265" xr:uid="{00000000-0005-0000-0000-00006A2B0000}"/>
    <cellStyle name="Result 1 7 9 4" xfId="3725" xr:uid="{00000000-0005-0000-0000-00006B2B0000}"/>
    <cellStyle name="Result 1 7 9 4 2" xfId="9937" xr:uid="{00000000-0005-0000-0000-00006C2B0000}"/>
    <cellStyle name="Result 1 7 9 5" xfId="5312" xr:uid="{00000000-0005-0000-0000-00006D2B0000}"/>
    <cellStyle name="Result 1 7 9 6" xfId="6854" xr:uid="{00000000-0005-0000-0000-00006E2B0000}"/>
    <cellStyle name="Result 1 7 9 7" xfId="11509" xr:uid="{00000000-0005-0000-0000-00006F2B0000}"/>
    <cellStyle name="Result 1 8" xfId="54" xr:uid="{00000000-0005-0000-0000-0000702B0000}"/>
    <cellStyle name="Result 1 8 10" xfId="795" xr:uid="{00000000-0005-0000-0000-0000712B0000}"/>
    <cellStyle name="Result 1 8 10 2" xfId="2069" xr:uid="{00000000-0005-0000-0000-0000722B0000}"/>
    <cellStyle name="Result 1 8 10 2 2" xfId="8281" xr:uid="{00000000-0005-0000-0000-0000732B0000}"/>
    <cellStyle name="Result 1 8 10 3" xfId="3878" xr:uid="{00000000-0005-0000-0000-0000742B0000}"/>
    <cellStyle name="Result 1 8 10 3 2" xfId="10090" xr:uid="{00000000-0005-0000-0000-0000752B0000}"/>
    <cellStyle name="Result 1 8 10 4" xfId="5465" xr:uid="{00000000-0005-0000-0000-0000762B0000}"/>
    <cellStyle name="Result 1 8 10 5" xfId="7007" xr:uid="{00000000-0005-0000-0000-0000772B0000}"/>
    <cellStyle name="Result 1 8 10 6" xfId="11662" xr:uid="{00000000-0005-0000-0000-0000782B0000}"/>
    <cellStyle name="Result 1 8 11" xfId="1492" xr:uid="{00000000-0005-0000-0000-0000792B0000}"/>
    <cellStyle name="Result 1 8 11 2" xfId="2677" xr:uid="{00000000-0005-0000-0000-00007A2B0000}"/>
    <cellStyle name="Result 1 8 11 2 2" xfId="8889" xr:uid="{00000000-0005-0000-0000-00007B2B0000}"/>
    <cellStyle name="Result 1 8 11 3" xfId="4575" xr:uid="{00000000-0005-0000-0000-00007C2B0000}"/>
    <cellStyle name="Result 1 8 11 3 2" xfId="10787" xr:uid="{00000000-0005-0000-0000-00007D2B0000}"/>
    <cellStyle name="Result 1 8 11 4" xfId="6162" xr:uid="{00000000-0005-0000-0000-00007E2B0000}"/>
    <cellStyle name="Result 1 8 11 5" xfId="7704" xr:uid="{00000000-0005-0000-0000-00007F2B0000}"/>
    <cellStyle name="Result 1 8 12" xfId="2849" xr:uid="{00000000-0005-0000-0000-0000802B0000}"/>
    <cellStyle name="Result 1 8 12 2" xfId="9061" xr:uid="{00000000-0005-0000-0000-0000812B0000}"/>
    <cellStyle name="Result 1 8 13" xfId="3177" xr:uid="{00000000-0005-0000-0000-0000822B0000}"/>
    <cellStyle name="Result 1 8 13 2" xfId="9389" xr:uid="{00000000-0005-0000-0000-0000832B0000}"/>
    <cellStyle name="Result 1 8 14" xfId="4733" xr:uid="{00000000-0005-0000-0000-0000842B0000}"/>
    <cellStyle name="Result 1 8 14 2" xfId="10931" xr:uid="{00000000-0005-0000-0000-0000852B0000}"/>
    <cellStyle name="Result 1 8 15" xfId="88" xr:uid="{00000000-0005-0000-0000-0000862B0000}"/>
    <cellStyle name="Result 1 8 16" xfId="4764" xr:uid="{00000000-0005-0000-0000-0000872B0000}"/>
    <cellStyle name="Result 1 8 17" xfId="6306" xr:uid="{00000000-0005-0000-0000-0000882B0000}"/>
    <cellStyle name="Result 1 8 18" xfId="10951" xr:uid="{00000000-0005-0000-0000-0000892B0000}"/>
    <cellStyle name="Result 1 8 2" xfId="107" xr:uid="{00000000-0005-0000-0000-00008A2B0000}"/>
    <cellStyle name="Result 1 8 2 10" xfId="1923" xr:uid="{00000000-0005-0000-0000-00008B2B0000}"/>
    <cellStyle name="Result 1 8 2 10 2" xfId="8135" xr:uid="{00000000-0005-0000-0000-00008C2B0000}"/>
    <cellStyle name="Result 1 8 2 11" xfId="3193" xr:uid="{00000000-0005-0000-0000-00008D2B0000}"/>
    <cellStyle name="Result 1 8 2 11 2" xfId="9405" xr:uid="{00000000-0005-0000-0000-00008E2B0000}"/>
    <cellStyle name="Result 1 8 2 12" xfId="4780" xr:uid="{00000000-0005-0000-0000-00008F2B0000}"/>
    <cellStyle name="Result 1 8 2 13" xfId="6322" xr:uid="{00000000-0005-0000-0000-0000902B0000}"/>
    <cellStyle name="Result 1 8 2 14" xfId="10963" xr:uid="{00000000-0005-0000-0000-0000912B0000}"/>
    <cellStyle name="Result 1 8 2 2" xfId="210" xr:uid="{00000000-0005-0000-0000-0000922B0000}"/>
    <cellStyle name="Result 1 8 2 2 10" xfId="4880" xr:uid="{00000000-0005-0000-0000-0000932B0000}"/>
    <cellStyle name="Result 1 8 2 2 11" xfId="6422" xr:uid="{00000000-0005-0000-0000-0000942B0000}"/>
    <cellStyle name="Result 1 8 2 2 12" xfId="11058" xr:uid="{00000000-0005-0000-0000-0000952B0000}"/>
    <cellStyle name="Result 1 8 2 2 2" xfId="311" xr:uid="{00000000-0005-0000-0000-0000962B0000}"/>
    <cellStyle name="Result 1 8 2 2 2 2" xfId="1012" xr:uid="{00000000-0005-0000-0000-0000972B0000}"/>
    <cellStyle name="Result 1 8 2 2 2 2 2" xfId="2485" xr:uid="{00000000-0005-0000-0000-0000982B0000}"/>
    <cellStyle name="Result 1 8 2 2 2 2 2 2" xfId="8697" xr:uid="{00000000-0005-0000-0000-0000992B0000}"/>
    <cellStyle name="Result 1 8 2 2 2 2 3" xfId="4095" xr:uid="{00000000-0005-0000-0000-00009A2B0000}"/>
    <cellStyle name="Result 1 8 2 2 2 2 3 2" xfId="10307" xr:uid="{00000000-0005-0000-0000-00009B2B0000}"/>
    <cellStyle name="Result 1 8 2 2 2 2 4" xfId="5682" xr:uid="{00000000-0005-0000-0000-00009C2B0000}"/>
    <cellStyle name="Result 1 8 2 2 2 2 5" xfId="7224" xr:uid="{00000000-0005-0000-0000-00009D2B0000}"/>
    <cellStyle name="Result 1 8 2 2 2 2 6" xfId="11879" xr:uid="{00000000-0005-0000-0000-00009E2B0000}"/>
    <cellStyle name="Result 1 8 2 2 2 3" xfId="2649" xr:uid="{00000000-0005-0000-0000-00009F2B0000}"/>
    <cellStyle name="Result 1 8 2 2 2 3 2" xfId="8861" xr:uid="{00000000-0005-0000-0000-0000A02B0000}"/>
    <cellStyle name="Result 1 8 2 2 2 4" xfId="3394" xr:uid="{00000000-0005-0000-0000-0000A12B0000}"/>
    <cellStyle name="Result 1 8 2 2 2 4 2" xfId="9606" xr:uid="{00000000-0005-0000-0000-0000A22B0000}"/>
    <cellStyle name="Result 1 8 2 2 2 5" xfId="4981" xr:uid="{00000000-0005-0000-0000-0000A32B0000}"/>
    <cellStyle name="Result 1 8 2 2 2 6" xfId="6523" xr:uid="{00000000-0005-0000-0000-0000A42B0000}"/>
    <cellStyle name="Result 1 8 2 2 2 7" xfId="11178" xr:uid="{00000000-0005-0000-0000-0000A52B0000}"/>
    <cellStyle name="Result 1 8 2 2 3" xfId="491" xr:uid="{00000000-0005-0000-0000-0000A62B0000}"/>
    <cellStyle name="Result 1 8 2 2 3 2" xfId="1192" xr:uid="{00000000-0005-0000-0000-0000A72B0000}"/>
    <cellStyle name="Result 1 8 2 2 3 2 2" xfId="2096" xr:uid="{00000000-0005-0000-0000-0000A82B0000}"/>
    <cellStyle name="Result 1 8 2 2 3 2 2 2" xfId="8308" xr:uid="{00000000-0005-0000-0000-0000A92B0000}"/>
    <cellStyle name="Result 1 8 2 2 3 2 3" xfId="4275" xr:uid="{00000000-0005-0000-0000-0000AA2B0000}"/>
    <cellStyle name="Result 1 8 2 2 3 2 3 2" xfId="10487" xr:uid="{00000000-0005-0000-0000-0000AB2B0000}"/>
    <cellStyle name="Result 1 8 2 2 3 2 4" xfId="5862" xr:uid="{00000000-0005-0000-0000-0000AC2B0000}"/>
    <cellStyle name="Result 1 8 2 2 3 2 5" xfId="7404" xr:uid="{00000000-0005-0000-0000-0000AD2B0000}"/>
    <cellStyle name="Result 1 8 2 2 3 2 6" xfId="12059" xr:uid="{00000000-0005-0000-0000-0000AE2B0000}"/>
    <cellStyle name="Result 1 8 2 2 3 3" xfId="1680" xr:uid="{00000000-0005-0000-0000-0000AF2B0000}"/>
    <cellStyle name="Result 1 8 2 2 3 3 2" xfId="7892" xr:uid="{00000000-0005-0000-0000-0000B02B0000}"/>
    <cellStyle name="Result 1 8 2 2 3 4" xfId="3574" xr:uid="{00000000-0005-0000-0000-0000B12B0000}"/>
    <cellStyle name="Result 1 8 2 2 3 4 2" xfId="9786" xr:uid="{00000000-0005-0000-0000-0000B22B0000}"/>
    <cellStyle name="Result 1 8 2 2 3 5" xfId="5161" xr:uid="{00000000-0005-0000-0000-0000B32B0000}"/>
    <cellStyle name="Result 1 8 2 2 3 6" xfId="6703" xr:uid="{00000000-0005-0000-0000-0000B42B0000}"/>
    <cellStyle name="Result 1 8 2 2 3 7" xfId="11358" xr:uid="{00000000-0005-0000-0000-0000B52B0000}"/>
    <cellStyle name="Result 1 8 2 2 4" xfId="629" xr:uid="{00000000-0005-0000-0000-0000B62B0000}"/>
    <cellStyle name="Result 1 8 2 2 4 2" xfId="1330" xr:uid="{00000000-0005-0000-0000-0000B72B0000}"/>
    <cellStyle name="Result 1 8 2 2 4 2 2" xfId="3093" xr:uid="{00000000-0005-0000-0000-0000B82B0000}"/>
    <cellStyle name="Result 1 8 2 2 4 2 2 2" xfId="9305" xr:uid="{00000000-0005-0000-0000-0000B92B0000}"/>
    <cellStyle name="Result 1 8 2 2 4 2 3" xfId="4413" xr:uid="{00000000-0005-0000-0000-0000BA2B0000}"/>
    <cellStyle name="Result 1 8 2 2 4 2 3 2" xfId="10625" xr:uid="{00000000-0005-0000-0000-0000BB2B0000}"/>
    <cellStyle name="Result 1 8 2 2 4 2 4" xfId="6000" xr:uid="{00000000-0005-0000-0000-0000BC2B0000}"/>
    <cellStyle name="Result 1 8 2 2 4 2 5" xfId="7542" xr:uid="{00000000-0005-0000-0000-0000BD2B0000}"/>
    <cellStyle name="Result 1 8 2 2 4 2 6" xfId="12197" xr:uid="{00000000-0005-0000-0000-0000BE2B0000}"/>
    <cellStyle name="Result 1 8 2 2 4 3" xfId="2835" xr:uid="{00000000-0005-0000-0000-0000BF2B0000}"/>
    <cellStyle name="Result 1 8 2 2 4 3 2" xfId="9047" xr:uid="{00000000-0005-0000-0000-0000C02B0000}"/>
    <cellStyle name="Result 1 8 2 2 4 4" xfId="3712" xr:uid="{00000000-0005-0000-0000-0000C12B0000}"/>
    <cellStyle name="Result 1 8 2 2 4 4 2" xfId="9924" xr:uid="{00000000-0005-0000-0000-0000C22B0000}"/>
    <cellStyle name="Result 1 8 2 2 4 5" xfId="5299" xr:uid="{00000000-0005-0000-0000-0000C32B0000}"/>
    <cellStyle name="Result 1 8 2 2 4 6" xfId="6841" xr:uid="{00000000-0005-0000-0000-0000C42B0000}"/>
    <cellStyle name="Result 1 8 2 2 4 7" xfId="11496" xr:uid="{00000000-0005-0000-0000-0000C52B0000}"/>
    <cellStyle name="Result 1 8 2 2 5" xfId="769" xr:uid="{00000000-0005-0000-0000-0000C62B0000}"/>
    <cellStyle name="Result 1 8 2 2 5 2" xfId="1470" xr:uid="{00000000-0005-0000-0000-0000C72B0000}"/>
    <cellStyle name="Result 1 8 2 2 5 2 2" xfId="2658" xr:uid="{00000000-0005-0000-0000-0000C82B0000}"/>
    <cellStyle name="Result 1 8 2 2 5 2 2 2" xfId="8870" xr:uid="{00000000-0005-0000-0000-0000C92B0000}"/>
    <cellStyle name="Result 1 8 2 2 5 2 3" xfId="4553" xr:uid="{00000000-0005-0000-0000-0000CA2B0000}"/>
    <cellStyle name="Result 1 8 2 2 5 2 3 2" xfId="10765" xr:uid="{00000000-0005-0000-0000-0000CB2B0000}"/>
    <cellStyle name="Result 1 8 2 2 5 2 4" xfId="6140" xr:uid="{00000000-0005-0000-0000-0000CC2B0000}"/>
    <cellStyle name="Result 1 8 2 2 5 2 5" xfId="7682" xr:uid="{00000000-0005-0000-0000-0000CD2B0000}"/>
    <cellStyle name="Result 1 8 2 2 5 2 6" xfId="12337" xr:uid="{00000000-0005-0000-0000-0000CE2B0000}"/>
    <cellStyle name="Result 1 8 2 2 5 3" xfId="2929" xr:uid="{00000000-0005-0000-0000-0000CF2B0000}"/>
    <cellStyle name="Result 1 8 2 2 5 3 2" xfId="9141" xr:uid="{00000000-0005-0000-0000-0000D02B0000}"/>
    <cellStyle name="Result 1 8 2 2 5 4" xfId="3852" xr:uid="{00000000-0005-0000-0000-0000D12B0000}"/>
    <cellStyle name="Result 1 8 2 2 5 4 2" xfId="10064" xr:uid="{00000000-0005-0000-0000-0000D22B0000}"/>
    <cellStyle name="Result 1 8 2 2 5 5" xfId="5439" xr:uid="{00000000-0005-0000-0000-0000D32B0000}"/>
    <cellStyle name="Result 1 8 2 2 5 6" xfId="6981" xr:uid="{00000000-0005-0000-0000-0000D42B0000}"/>
    <cellStyle name="Result 1 8 2 2 5 7" xfId="11636" xr:uid="{00000000-0005-0000-0000-0000D52B0000}"/>
    <cellStyle name="Result 1 8 2 2 6" xfId="941" xr:uid="{00000000-0005-0000-0000-0000D62B0000}"/>
    <cellStyle name="Result 1 8 2 2 6 2" xfId="2045" xr:uid="{00000000-0005-0000-0000-0000D72B0000}"/>
    <cellStyle name="Result 1 8 2 2 6 2 2" xfId="8257" xr:uid="{00000000-0005-0000-0000-0000D82B0000}"/>
    <cellStyle name="Result 1 8 2 2 6 3" xfId="4024" xr:uid="{00000000-0005-0000-0000-0000D92B0000}"/>
    <cellStyle name="Result 1 8 2 2 6 3 2" xfId="10236" xr:uid="{00000000-0005-0000-0000-0000DA2B0000}"/>
    <cellStyle name="Result 1 8 2 2 6 4" xfId="5611" xr:uid="{00000000-0005-0000-0000-0000DB2B0000}"/>
    <cellStyle name="Result 1 8 2 2 6 5" xfId="7153" xr:uid="{00000000-0005-0000-0000-0000DC2B0000}"/>
    <cellStyle name="Result 1 8 2 2 6 6" xfId="11808" xr:uid="{00000000-0005-0000-0000-0000DD2B0000}"/>
    <cellStyle name="Result 1 8 2 2 7" xfId="1612" xr:uid="{00000000-0005-0000-0000-0000DE2B0000}"/>
    <cellStyle name="Result 1 8 2 2 7 2" xfId="1651" xr:uid="{00000000-0005-0000-0000-0000DF2B0000}"/>
    <cellStyle name="Result 1 8 2 2 7 2 2" xfId="7863" xr:uid="{00000000-0005-0000-0000-0000E02B0000}"/>
    <cellStyle name="Result 1 8 2 2 7 3" xfId="4695" xr:uid="{00000000-0005-0000-0000-0000E12B0000}"/>
    <cellStyle name="Result 1 8 2 2 7 3 2" xfId="10907" xr:uid="{00000000-0005-0000-0000-0000E22B0000}"/>
    <cellStyle name="Result 1 8 2 2 7 4" xfId="6282" xr:uid="{00000000-0005-0000-0000-0000E32B0000}"/>
    <cellStyle name="Result 1 8 2 2 7 5" xfId="7824" xr:uid="{00000000-0005-0000-0000-0000E42B0000}"/>
    <cellStyle name="Result 1 8 2 2 8" xfId="2480" xr:uid="{00000000-0005-0000-0000-0000E52B0000}"/>
    <cellStyle name="Result 1 8 2 2 8 2" xfId="8692" xr:uid="{00000000-0005-0000-0000-0000E62B0000}"/>
    <cellStyle name="Result 1 8 2 2 9" xfId="3293" xr:uid="{00000000-0005-0000-0000-0000E72B0000}"/>
    <cellStyle name="Result 1 8 2 2 9 2" xfId="9505" xr:uid="{00000000-0005-0000-0000-0000E82B0000}"/>
    <cellStyle name="Result 1 8 2 3" xfId="167" xr:uid="{00000000-0005-0000-0000-0000E92B0000}"/>
    <cellStyle name="Result 1 8 2 3 10" xfId="4840" xr:uid="{00000000-0005-0000-0000-0000EA2B0000}"/>
    <cellStyle name="Result 1 8 2 3 11" xfId="6382" xr:uid="{00000000-0005-0000-0000-0000EB2B0000}"/>
    <cellStyle name="Result 1 8 2 3 12" xfId="11059" xr:uid="{00000000-0005-0000-0000-0000EC2B0000}"/>
    <cellStyle name="Result 1 8 2 3 2" xfId="224" xr:uid="{00000000-0005-0000-0000-0000ED2B0000}"/>
    <cellStyle name="Result 1 8 2 3 2 2" xfId="809" xr:uid="{00000000-0005-0000-0000-0000EE2B0000}"/>
    <cellStyle name="Result 1 8 2 3 2 2 2" xfId="1628" xr:uid="{00000000-0005-0000-0000-0000EF2B0000}"/>
    <cellStyle name="Result 1 8 2 3 2 2 2 2" xfId="7840" xr:uid="{00000000-0005-0000-0000-0000F02B0000}"/>
    <cellStyle name="Result 1 8 2 3 2 2 3" xfId="3892" xr:uid="{00000000-0005-0000-0000-0000F12B0000}"/>
    <cellStyle name="Result 1 8 2 3 2 2 3 2" xfId="10104" xr:uid="{00000000-0005-0000-0000-0000F22B0000}"/>
    <cellStyle name="Result 1 8 2 3 2 2 4" xfId="5479" xr:uid="{00000000-0005-0000-0000-0000F32B0000}"/>
    <cellStyle name="Result 1 8 2 3 2 2 5" xfId="7021" xr:uid="{00000000-0005-0000-0000-0000F42B0000}"/>
    <cellStyle name="Result 1 8 2 3 2 2 6" xfId="11676" xr:uid="{00000000-0005-0000-0000-0000F52B0000}"/>
    <cellStyle name="Result 1 8 2 3 2 3" xfId="2001" xr:uid="{00000000-0005-0000-0000-0000F62B0000}"/>
    <cellStyle name="Result 1 8 2 3 2 3 2" xfId="8213" xr:uid="{00000000-0005-0000-0000-0000F72B0000}"/>
    <cellStyle name="Result 1 8 2 3 2 4" xfId="3307" xr:uid="{00000000-0005-0000-0000-0000F82B0000}"/>
    <cellStyle name="Result 1 8 2 3 2 4 2" xfId="9519" xr:uid="{00000000-0005-0000-0000-0000F92B0000}"/>
    <cellStyle name="Result 1 8 2 3 2 5" xfId="4894" xr:uid="{00000000-0005-0000-0000-0000FA2B0000}"/>
    <cellStyle name="Result 1 8 2 3 2 6" xfId="6436" xr:uid="{00000000-0005-0000-0000-0000FB2B0000}"/>
    <cellStyle name="Result 1 8 2 3 2 7" xfId="11077" xr:uid="{00000000-0005-0000-0000-0000FC2B0000}"/>
    <cellStyle name="Result 1 8 2 3 3" xfId="451" xr:uid="{00000000-0005-0000-0000-0000FD2B0000}"/>
    <cellStyle name="Result 1 8 2 3 3 2" xfId="1152" xr:uid="{00000000-0005-0000-0000-0000FE2B0000}"/>
    <cellStyle name="Result 1 8 2 3 3 2 2" xfId="2596" xr:uid="{00000000-0005-0000-0000-0000FF2B0000}"/>
    <cellStyle name="Result 1 8 2 3 3 2 2 2" xfId="8808" xr:uid="{00000000-0005-0000-0000-0000002C0000}"/>
    <cellStyle name="Result 1 8 2 3 3 2 3" xfId="4235" xr:uid="{00000000-0005-0000-0000-0000012C0000}"/>
    <cellStyle name="Result 1 8 2 3 3 2 3 2" xfId="10447" xr:uid="{00000000-0005-0000-0000-0000022C0000}"/>
    <cellStyle name="Result 1 8 2 3 3 2 4" xfId="5822" xr:uid="{00000000-0005-0000-0000-0000032C0000}"/>
    <cellStyle name="Result 1 8 2 3 3 2 5" xfId="7364" xr:uid="{00000000-0005-0000-0000-0000042C0000}"/>
    <cellStyle name="Result 1 8 2 3 3 2 6" xfId="12019" xr:uid="{00000000-0005-0000-0000-0000052C0000}"/>
    <cellStyle name="Result 1 8 2 3 3 3" xfId="2271" xr:uid="{00000000-0005-0000-0000-0000062C0000}"/>
    <cellStyle name="Result 1 8 2 3 3 3 2" xfId="8483" xr:uid="{00000000-0005-0000-0000-0000072C0000}"/>
    <cellStyle name="Result 1 8 2 3 3 4" xfId="3534" xr:uid="{00000000-0005-0000-0000-0000082C0000}"/>
    <cellStyle name="Result 1 8 2 3 3 4 2" xfId="9746" xr:uid="{00000000-0005-0000-0000-0000092C0000}"/>
    <cellStyle name="Result 1 8 2 3 3 5" xfId="5121" xr:uid="{00000000-0005-0000-0000-00000A2C0000}"/>
    <cellStyle name="Result 1 8 2 3 3 6" xfId="6663" xr:uid="{00000000-0005-0000-0000-00000B2C0000}"/>
    <cellStyle name="Result 1 8 2 3 3 7" xfId="11318" xr:uid="{00000000-0005-0000-0000-00000C2C0000}"/>
    <cellStyle name="Result 1 8 2 3 4" xfId="589" xr:uid="{00000000-0005-0000-0000-00000D2C0000}"/>
    <cellStyle name="Result 1 8 2 3 4 2" xfId="1290" xr:uid="{00000000-0005-0000-0000-00000E2C0000}"/>
    <cellStyle name="Result 1 8 2 3 4 2 2" xfId="2191" xr:uid="{00000000-0005-0000-0000-00000F2C0000}"/>
    <cellStyle name="Result 1 8 2 3 4 2 2 2" xfId="8403" xr:uid="{00000000-0005-0000-0000-0000102C0000}"/>
    <cellStyle name="Result 1 8 2 3 4 2 3" xfId="4373" xr:uid="{00000000-0005-0000-0000-0000112C0000}"/>
    <cellStyle name="Result 1 8 2 3 4 2 3 2" xfId="10585" xr:uid="{00000000-0005-0000-0000-0000122C0000}"/>
    <cellStyle name="Result 1 8 2 3 4 2 4" xfId="5960" xr:uid="{00000000-0005-0000-0000-0000132C0000}"/>
    <cellStyle name="Result 1 8 2 3 4 2 5" xfId="7502" xr:uid="{00000000-0005-0000-0000-0000142C0000}"/>
    <cellStyle name="Result 1 8 2 3 4 2 6" xfId="12157" xr:uid="{00000000-0005-0000-0000-0000152C0000}"/>
    <cellStyle name="Result 1 8 2 3 4 3" xfId="1977" xr:uid="{00000000-0005-0000-0000-0000162C0000}"/>
    <cellStyle name="Result 1 8 2 3 4 3 2" xfId="8189" xr:uid="{00000000-0005-0000-0000-0000172C0000}"/>
    <cellStyle name="Result 1 8 2 3 4 4" xfId="3672" xr:uid="{00000000-0005-0000-0000-0000182C0000}"/>
    <cellStyle name="Result 1 8 2 3 4 4 2" xfId="9884" xr:uid="{00000000-0005-0000-0000-0000192C0000}"/>
    <cellStyle name="Result 1 8 2 3 4 5" xfId="5259" xr:uid="{00000000-0005-0000-0000-00001A2C0000}"/>
    <cellStyle name="Result 1 8 2 3 4 6" xfId="6801" xr:uid="{00000000-0005-0000-0000-00001B2C0000}"/>
    <cellStyle name="Result 1 8 2 3 4 7" xfId="11456" xr:uid="{00000000-0005-0000-0000-00001C2C0000}"/>
    <cellStyle name="Result 1 8 2 3 5" xfId="729" xr:uid="{00000000-0005-0000-0000-00001D2C0000}"/>
    <cellStyle name="Result 1 8 2 3 5 2" xfId="1430" xr:uid="{00000000-0005-0000-0000-00001E2C0000}"/>
    <cellStyle name="Result 1 8 2 3 5 2 2" xfId="2454" xr:uid="{00000000-0005-0000-0000-00001F2C0000}"/>
    <cellStyle name="Result 1 8 2 3 5 2 2 2" xfId="8666" xr:uid="{00000000-0005-0000-0000-0000202C0000}"/>
    <cellStyle name="Result 1 8 2 3 5 2 3" xfId="4513" xr:uid="{00000000-0005-0000-0000-0000212C0000}"/>
    <cellStyle name="Result 1 8 2 3 5 2 3 2" xfId="10725" xr:uid="{00000000-0005-0000-0000-0000222C0000}"/>
    <cellStyle name="Result 1 8 2 3 5 2 4" xfId="6100" xr:uid="{00000000-0005-0000-0000-0000232C0000}"/>
    <cellStyle name="Result 1 8 2 3 5 2 5" xfId="7642" xr:uid="{00000000-0005-0000-0000-0000242C0000}"/>
    <cellStyle name="Result 1 8 2 3 5 2 6" xfId="12297" xr:uid="{00000000-0005-0000-0000-0000252C0000}"/>
    <cellStyle name="Result 1 8 2 3 5 3" xfId="2086" xr:uid="{00000000-0005-0000-0000-0000262C0000}"/>
    <cellStyle name="Result 1 8 2 3 5 3 2" xfId="8298" xr:uid="{00000000-0005-0000-0000-0000272C0000}"/>
    <cellStyle name="Result 1 8 2 3 5 4" xfId="3812" xr:uid="{00000000-0005-0000-0000-0000282C0000}"/>
    <cellStyle name="Result 1 8 2 3 5 4 2" xfId="10024" xr:uid="{00000000-0005-0000-0000-0000292C0000}"/>
    <cellStyle name="Result 1 8 2 3 5 5" xfId="5399" xr:uid="{00000000-0005-0000-0000-00002A2C0000}"/>
    <cellStyle name="Result 1 8 2 3 5 6" xfId="6941" xr:uid="{00000000-0005-0000-0000-00002B2C0000}"/>
    <cellStyle name="Result 1 8 2 3 5 7" xfId="11596" xr:uid="{00000000-0005-0000-0000-00002C2C0000}"/>
    <cellStyle name="Result 1 8 2 3 6" xfId="901" xr:uid="{00000000-0005-0000-0000-00002D2C0000}"/>
    <cellStyle name="Result 1 8 2 3 6 2" xfId="2506" xr:uid="{00000000-0005-0000-0000-00002E2C0000}"/>
    <cellStyle name="Result 1 8 2 3 6 2 2" xfId="8718" xr:uid="{00000000-0005-0000-0000-00002F2C0000}"/>
    <cellStyle name="Result 1 8 2 3 6 3" xfId="3984" xr:uid="{00000000-0005-0000-0000-0000302C0000}"/>
    <cellStyle name="Result 1 8 2 3 6 3 2" xfId="10196" xr:uid="{00000000-0005-0000-0000-0000312C0000}"/>
    <cellStyle name="Result 1 8 2 3 6 4" xfId="5571" xr:uid="{00000000-0005-0000-0000-0000322C0000}"/>
    <cellStyle name="Result 1 8 2 3 6 5" xfId="7113" xr:uid="{00000000-0005-0000-0000-0000332C0000}"/>
    <cellStyle name="Result 1 8 2 3 6 6" xfId="11768" xr:uid="{00000000-0005-0000-0000-0000342C0000}"/>
    <cellStyle name="Result 1 8 2 3 7" xfId="1572" xr:uid="{00000000-0005-0000-0000-0000352C0000}"/>
    <cellStyle name="Result 1 8 2 3 7 2" xfId="2412" xr:uid="{00000000-0005-0000-0000-0000362C0000}"/>
    <cellStyle name="Result 1 8 2 3 7 2 2" xfId="8624" xr:uid="{00000000-0005-0000-0000-0000372C0000}"/>
    <cellStyle name="Result 1 8 2 3 7 3" xfId="4655" xr:uid="{00000000-0005-0000-0000-0000382C0000}"/>
    <cellStyle name="Result 1 8 2 3 7 3 2" xfId="10867" xr:uid="{00000000-0005-0000-0000-0000392C0000}"/>
    <cellStyle name="Result 1 8 2 3 7 4" xfId="6242" xr:uid="{00000000-0005-0000-0000-00003A2C0000}"/>
    <cellStyle name="Result 1 8 2 3 7 5" xfId="7784" xr:uid="{00000000-0005-0000-0000-00003B2C0000}"/>
    <cellStyle name="Result 1 8 2 3 8" xfId="2298" xr:uid="{00000000-0005-0000-0000-00003C2C0000}"/>
    <cellStyle name="Result 1 8 2 3 8 2" xfId="8510" xr:uid="{00000000-0005-0000-0000-00003D2C0000}"/>
    <cellStyle name="Result 1 8 2 3 9" xfId="3253" xr:uid="{00000000-0005-0000-0000-00003E2C0000}"/>
    <cellStyle name="Result 1 8 2 3 9 2" xfId="9465" xr:uid="{00000000-0005-0000-0000-00003F2C0000}"/>
    <cellStyle name="Result 1 8 2 4" xfId="332" xr:uid="{00000000-0005-0000-0000-0000402C0000}"/>
    <cellStyle name="Result 1 8 2 4 2" xfId="1033" xr:uid="{00000000-0005-0000-0000-0000412C0000}"/>
    <cellStyle name="Result 1 8 2 4 2 2" xfId="3063" xr:uid="{00000000-0005-0000-0000-0000422C0000}"/>
    <cellStyle name="Result 1 8 2 4 2 2 2" xfId="9275" xr:uid="{00000000-0005-0000-0000-0000432C0000}"/>
    <cellStyle name="Result 1 8 2 4 2 3" xfId="4116" xr:uid="{00000000-0005-0000-0000-0000442C0000}"/>
    <cellStyle name="Result 1 8 2 4 2 3 2" xfId="10328" xr:uid="{00000000-0005-0000-0000-0000452C0000}"/>
    <cellStyle name="Result 1 8 2 4 2 4" xfId="5703" xr:uid="{00000000-0005-0000-0000-0000462C0000}"/>
    <cellStyle name="Result 1 8 2 4 2 5" xfId="7245" xr:uid="{00000000-0005-0000-0000-0000472C0000}"/>
    <cellStyle name="Result 1 8 2 4 2 6" xfId="11900" xr:uid="{00000000-0005-0000-0000-0000482C0000}"/>
    <cellStyle name="Result 1 8 2 4 3" xfId="2746" xr:uid="{00000000-0005-0000-0000-0000492C0000}"/>
    <cellStyle name="Result 1 8 2 4 3 2" xfId="8958" xr:uid="{00000000-0005-0000-0000-00004A2C0000}"/>
    <cellStyle name="Result 1 8 2 4 4" xfId="3415" xr:uid="{00000000-0005-0000-0000-00004B2C0000}"/>
    <cellStyle name="Result 1 8 2 4 4 2" xfId="9627" xr:uid="{00000000-0005-0000-0000-00004C2C0000}"/>
    <cellStyle name="Result 1 8 2 4 5" xfId="5002" xr:uid="{00000000-0005-0000-0000-00004D2C0000}"/>
    <cellStyle name="Result 1 8 2 4 6" xfId="6544" xr:uid="{00000000-0005-0000-0000-00004E2C0000}"/>
    <cellStyle name="Result 1 8 2 4 7" xfId="11199" xr:uid="{00000000-0005-0000-0000-00004F2C0000}"/>
    <cellStyle name="Result 1 8 2 5" xfId="391" xr:uid="{00000000-0005-0000-0000-0000502C0000}"/>
    <cellStyle name="Result 1 8 2 5 2" xfId="1092" xr:uid="{00000000-0005-0000-0000-0000512C0000}"/>
    <cellStyle name="Result 1 8 2 5 2 2" xfId="2864" xr:uid="{00000000-0005-0000-0000-0000522C0000}"/>
    <cellStyle name="Result 1 8 2 5 2 2 2" xfId="9076" xr:uid="{00000000-0005-0000-0000-0000532C0000}"/>
    <cellStyle name="Result 1 8 2 5 2 3" xfId="4175" xr:uid="{00000000-0005-0000-0000-0000542C0000}"/>
    <cellStyle name="Result 1 8 2 5 2 3 2" xfId="10387" xr:uid="{00000000-0005-0000-0000-0000552C0000}"/>
    <cellStyle name="Result 1 8 2 5 2 4" xfId="5762" xr:uid="{00000000-0005-0000-0000-0000562C0000}"/>
    <cellStyle name="Result 1 8 2 5 2 5" xfId="7304" xr:uid="{00000000-0005-0000-0000-0000572C0000}"/>
    <cellStyle name="Result 1 8 2 5 2 6" xfId="11959" xr:uid="{00000000-0005-0000-0000-0000582C0000}"/>
    <cellStyle name="Result 1 8 2 5 3" xfId="1937" xr:uid="{00000000-0005-0000-0000-0000592C0000}"/>
    <cellStyle name="Result 1 8 2 5 3 2" xfId="8149" xr:uid="{00000000-0005-0000-0000-00005A2C0000}"/>
    <cellStyle name="Result 1 8 2 5 4" xfId="3474" xr:uid="{00000000-0005-0000-0000-00005B2C0000}"/>
    <cellStyle name="Result 1 8 2 5 4 2" xfId="9686" xr:uid="{00000000-0005-0000-0000-00005C2C0000}"/>
    <cellStyle name="Result 1 8 2 5 5" xfId="5061" xr:uid="{00000000-0005-0000-0000-00005D2C0000}"/>
    <cellStyle name="Result 1 8 2 5 6" xfId="6603" xr:uid="{00000000-0005-0000-0000-00005E2C0000}"/>
    <cellStyle name="Result 1 8 2 5 7" xfId="11258" xr:uid="{00000000-0005-0000-0000-00005F2C0000}"/>
    <cellStyle name="Result 1 8 2 6" xfId="529" xr:uid="{00000000-0005-0000-0000-0000602C0000}"/>
    <cellStyle name="Result 1 8 2 6 2" xfId="1230" xr:uid="{00000000-0005-0000-0000-0000612C0000}"/>
    <cellStyle name="Result 1 8 2 6 2 2" xfId="1902" xr:uid="{00000000-0005-0000-0000-0000622C0000}"/>
    <cellStyle name="Result 1 8 2 6 2 2 2" xfId="8114" xr:uid="{00000000-0005-0000-0000-0000632C0000}"/>
    <cellStyle name="Result 1 8 2 6 2 3" xfId="4313" xr:uid="{00000000-0005-0000-0000-0000642C0000}"/>
    <cellStyle name="Result 1 8 2 6 2 3 2" xfId="10525" xr:uid="{00000000-0005-0000-0000-0000652C0000}"/>
    <cellStyle name="Result 1 8 2 6 2 4" xfId="5900" xr:uid="{00000000-0005-0000-0000-0000662C0000}"/>
    <cellStyle name="Result 1 8 2 6 2 5" xfId="7442" xr:uid="{00000000-0005-0000-0000-0000672C0000}"/>
    <cellStyle name="Result 1 8 2 6 2 6" xfId="12097" xr:uid="{00000000-0005-0000-0000-0000682C0000}"/>
    <cellStyle name="Result 1 8 2 6 3" xfId="2817" xr:uid="{00000000-0005-0000-0000-0000692C0000}"/>
    <cellStyle name="Result 1 8 2 6 3 2" xfId="9029" xr:uid="{00000000-0005-0000-0000-00006A2C0000}"/>
    <cellStyle name="Result 1 8 2 6 4" xfId="3612" xr:uid="{00000000-0005-0000-0000-00006B2C0000}"/>
    <cellStyle name="Result 1 8 2 6 4 2" xfId="9824" xr:uid="{00000000-0005-0000-0000-00006C2C0000}"/>
    <cellStyle name="Result 1 8 2 6 5" xfId="5199" xr:uid="{00000000-0005-0000-0000-00006D2C0000}"/>
    <cellStyle name="Result 1 8 2 6 6" xfId="6741" xr:uid="{00000000-0005-0000-0000-00006E2C0000}"/>
    <cellStyle name="Result 1 8 2 6 7" xfId="11396" xr:uid="{00000000-0005-0000-0000-00006F2C0000}"/>
    <cellStyle name="Result 1 8 2 7" xfId="669" xr:uid="{00000000-0005-0000-0000-0000702C0000}"/>
    <cellStyle name="Result 1 8 2 7 2" xfId="1370" xr:uid="{00000000-0005-0000-0000-0000712C0000}"/>
    <cellStyle name="Result 1 8 2 7 2 2" xfId="2601" xr:uid="{00000000-0005-0000-0000-0000722C0000}"/>
    <cellStyle name="Result 1 8 2 7 2 2 2" xfId="8813" xr:uid="{00000000-0005-0000-0000-0000732C0000}"/>
    <cellStyle name="Result 1 8 2 7 2 3" xfId="4453" xr:uid="{00000000-0005-0000-0000-0000742C0000}"/>
    <cellStyle name="Result 1 8 2 7 2 3 2" xfId="10665" xr:uid="{00000000-0005-0000-0000-0000752C0000}"/>
    <cellStyle name="Result 1 8 2 7 2 4" xfId="6040" xr:uid="{00000000-0005-0000-0000-0000762C0000}"/>
    <cellStyle name="Result 1 8 2 7 2 5" xfId="7582" xr:uid="{00000000-0005-0000-0000-0000772C0000}"/>
    <cellStyle name="Result 1 8 2 7 2 6" xfId="12237" xr:uid="{00000000-0005-0000-0000-0000782C0000}"/>
    <cellStyle name="Result 1 8 2 7 3" xfId="1841" xr:uid="{00000000-0005-0000-0000-0000792C0000}"/>
    <cellStyle name="Result 1 8 2 7 3 2" xfId="8053" xr:uid="{00000000-0005-0000-0000-00007A2C0000}"/>
    <cellStyle name="Result 1 8 2 7 4" xfId="3752" xr:uid="{00000000-0005-0000-0000-00007B2C0000}"/>
    <cellStyle name="Result 1 8 2 7 4 2" xfId="9964" xr:uid="{00000000-0005-0000-0000-00007C2C0000}"/>
    <cellStyle name="Result 1 8 2 7 5" xfId="5339" xr:uid="{00000000-0005-0000-0000-00007D2C0000}"/>
    <cellStyle name="Result 1 8 2 7 6" xfId="6881" xr:uid="{00000000-0005-0000-0000-00007E2C0000}"/>
    <cellStyle name="Result 1 8 2 7 7" xfId="11536" xr:uid="{00000000-0005-0000-0000-00007F2C0000}"/>
    <cellStyle name="Result 1 8 2 8" xfId="841" xr:uid="{00000000-0005-0000-0000-0000802C0000}"/>
    <cellStyle name="Result 1 8 2 8 2" xfId="2084" xr:uid="{00000000-0005-0000-0000-0000812C0000}"/>
    <cellStyle name="Result 1 8 2 8 2 2" xfId="8296" xr:uid="{00000000-0005-0000-0000-0000822C0000}"/>
    <cellStyle name="Result 1 8 2 8 3" xfId="3924" xr:uid="{00000000-0005-0000-0000-0000832C0000}"/>
    <cellStyle name="Result 1 8 2 8 3 2" xfId="10136" xr:uid="{00000000-0005-0000-0000-0000842C0000}"/>
    <cellStyle name="Result 1 8 2 8 4" xfId="5511" xr:uid="{00000000-0005-0000-0000-0000852C0000}"/>
    <cellStyle name="Result 1 8 2 8 5" xfId="7053" xr:uid="{00000000-0005-0000-0000-0000862C0000}"/>
    <cellStyle name="Result 1 8 2 8 6" xfId="11708" xr:uid="{00000000-0005-0000-0000-0000872C0000}"/>
    <cellStyle name="Result 1 8 2 9" xfId="1512" xr:uid="{00000000-0005-0000-0000-0000882C0000}"/>
    <cellStyle name="Result 1 8 2 9 2" xfId="2146" xr:uid="{00000000-0005-0000-0000-0000892C0000}"/>
    <cellStyle name="Result 1 8 2 9 2 2" xfId="8358" xr:uid="{00000000-0005-0000-0000-00008A2C0000}"/>
    <cellStyle name="Result 1 8 2 9 3" xfId="4595" xr:uid="{00000000-0005-0000-0000-00008B2C0000}"/>
    <cellStyle name="Result 1 8 2 9 3 2" xfId="10807" xr:uid="{00000000-0005-0000-0000-00008C2C0000}"/>
    <cellStyle name="Result 1 8 2 9 4" xfId="6182" xr:uid="{00000000-0005-0000-0000-00008D2C0000}"/>
    <cellStyle name="Result 1 8 2 9 5" xfId="7724" xr:uid="{00000000-0005-0000-0000-00008E2C0000}"/>
    <cellStyle name="Result 1 8 3" xfId="147" xr:uid="{00000000-0005-0000-0000-00008F2C0000}"/>
    <cellStyle name="Result 1 8 3 10" xfId="4820" xr:uid="{00000000-0005-0000-0000-0000902C0000}"/>
    <cellStyle name="Result 1 8 3 11" xfId="6362" xr:uid="{00000000-0005-0000-0000-0000912C0000}"/>
    <cellStyle name="Result 1 8 3 12" xfId="10977" xr:uid="{00000000-0005-0000-0000-0000922C0000}"/>
    <cellStyle name="Result 1 8 3 2" xfId="255" xr:uid="{00000000-0005-0000-0000-0000932C0000}"/>
    <cellStyle name="Result 1 8 3 2 2" xfId="956" xr:uid="{00000000-0005-0000-0000-0000942C0000}"/>
    <cellStyle name="Result 1 8 3 2 2 2" xfId="3064" xr:uid="{00000000-0005-0000-0000-0000952C0000}"/>
    <cellStyle name="Result 1 8 3 2 2 2 2" xfId="9276" xr:uid="{00000000-0005-0000-0000-0000962C0000}"/>
    <cellStyle name="Result 1 8 3 2 2 3" xfId="4039" xr:uid="{00000000-0005-0000-0000-0000972C0000}"/>
    <cellStyle name="Result 1 8 3 2 2 3 2" xfId="10251" xr:uid="{00000000-0005-0000-0000-0000982C0000}"/>
    <cellStyle name="Result 1 8 3 2 2 4" xfId="5626" xr:uid="{00000000-0005-0000-0000-0000992C0000}"/>
    <cellStyle name="Result 1 8 3 2 2 5" xfId="7168" xr:uid="{00000000-0005-0000-0000-00009A2C0000}"/>
    <cellStyle name="Result 1 8 3 2 2 6" xfId="11823" xr:uid="{00000000-0005-0000-0000-00009B2C0000}"/>
    <cellStyle name="Result 1 8 3 2 3" xfId="2743" xr:uid="{00000000-0005-0000-0000-00009C2C0000}"/>
    <cellStyle name="Result 1 8 3 2 3 2" xfId="8955" xr:uid="{00000000-0005-0000-0000-00009D2C0000}"/>
    <cellStyle name="Result 1 8 3 2 4" xfId="3338" xr:uid="{00000000-0005-0000-0000-00009E2C0000}"/>
    <cellStyle name="Result 1 8 3 2 4 2" xfId="9550" xr:uid="{00000000-0005-0000-0000-00009F2C0000}"/>
    <cellStyle name="Result 1 8 3 2 5" xfId="4925" xr:uid="{00000000-0005-0000-0000-0000A02C0000}"/>
    <cellStyle name="Result 1 8 3 2 6" xfId="6467" xr:uid="{00000000-0005-0000-0000-0000A12C0000}"/>
    <cellStyle name="Result 1 8 3 2 7" xfId="11122" xr:uid="{00000000-0005-0000-0000-0000A22C0000}"/>
    <cellStyle name="Result 1 8 3 3" xfId="431" xr:uid="{00000000-0005-0000-0000-0000A32C0000}"/>
    <cellStyle name="Result 1 8 3 3 2" xfId="1132" xr:uid="{00000000-0005-0000-0000-0000A42C0000}"/>
    <cellStyle name="Result 1 8 3 3 2 2" xfId="2503" xr:uid="{00000000-0005-0000-0000-0000A52C0000}"/>
    <cellStyle name="Result 1 8 3 3 2 2 2" xfId="8715" xr:uid="{00000000-0005-0000-0000-0000A62C0000}"/>
    <cellStyle name="Result 1 8 3 3 2 3" xfId="4215" xr:uid="{00000000-0005-0000-0000-0000A72C0000}"/>
    <cellStyle name="Result 1 8 3 3 2 3 2" xfId="10427" xr:uid="{00000000-0005-0000-0000-0000A82C0000}"/>
    <cellStyle name="Result 1 8 3 3 2 4" xfId="5802" xr:uid="{00000000-0005-0000-0000-0000A92C0000}"/>
    <cellStyle name="Result 1 8 3 3 2 5" xfId="7344" xr:uid="{00000000-0005-0000-0000-0000AA2C0000}"/>
    <cellStyle name="Result 1 8 3 3 2 6" xfId="11999" xr:uid="{00000000-0005-0000-0000-0000AB2C0000}"/>
    <cellStyle name="Result 1 8 3 3 3" xfId="2114" xr:uid="{00000000-0005-0000-0000-0000AC2C0000}"/>
    <cellStyle name="Result 1 8 3 3 3 2" xfId="8326" xr:uid="{00000000-0005-0000-0000-0000AD2C0000}"/>
    <cellStyle name="Result 1 8 3 3 4" xfId="3514" xr:uid="{00000000-0005-0000-0000-0000AE2C0000}"/>
    <cellStyle name="Result 1 8 3 3 4 2" xfId="9726" xr:uid="{00000000-0005-0000-0000-0000AF2C0000}"/>
    <cellStyle name="Result 1 8 3 3 5" xfId="5101" xr:uid="{00000000-0005-0000-0000-0000B02C0000}"/>
    <cellStyle name="Result 1 8 3 3 6" xfId="6643" xr:uid="{00000000-0005-0000-0000-0000B12C0000}"/>
    <cellStyle name="Result 1 8 3 3 7" xfId="11298" xr:uid="{00000000-0005-0000-0000-0000B22C0000}"/>
    <cellStyle name="Result 1 8 3 4" xfId="569" xr:uid="{00000000-0005-0000-0000-0000B32C0000}"/>
    <cellStyle name="Result 1 8 3 4 2" xfId="1270" xr:uid="{00000000-0005-0000-0000-0000B42C0000}"/>
    <cellStyle name="Result 1 8 3 4 2 2" xfId="2644" xr:uid="{00000000-0005-0000-0000-0000B52C0000}"/>
    <cellStyle name="Result 1 8 3 4 2 2 2" xfId="8856" xr:uid="{00000000-0005-0000-0000-0000B62C0000}"/>
    <cellStyle name="Result 1 8 3 4 2 3" xfId="4353" xr:uid="{00000000-0005-0000-0000-0000B72C0000}"/>
    <cellStyle name="Result 1 8 3 4 2 3 2" xfId="10565" xr:uid="{00000000-0005-0000-0000-0000B82C0000}"/>
    <cellStyle name="Result 1 8 3 4 2 4" xfId="5940" xr:uid="{00000000-0005-0000-0000-0000B92C0000}"/>
    <cellStyle name="Result 1 8 3 4 2 5" xfId="7482" xr:uid="{00000000-0005-0000-0000-0000BA2C0000}"/>
    <cellStyle name="Result 1 8 3 4 2 6" xfId="12137" xr:uid="{00000000-0005-0000-0000-0000BB2C0000}"/>
    <cellStyle name="Result 1 8 3 4 3" xfId="3035" xr:uid="{00000000-0005-0000-0000-0000BC2C0000}"/>
    <cellStyle name="Result 1 8 3 4 3 2" xfId="9247" xr:uid="{00000000-0005-0000-0000-0000BD2C0000}"/>
    <cellStyle name="Result 1 8 3 4 4" xfId="3652" xr:uid="{00000000-0005-0000-0000-0000BE2C0000}"/>
    <cellStyle name="Result 1 8 3 4 4 2" xfId="9864" xr:uid="{00000000-0005-0000-0000-0000BF2C0000}"/>
    <cellStyle name="Result 1 8 3 4 5" xfId="5239" xr:uid="{00000000-0005-0000-0000-0000C02C0000}"/>
    <cellStyle name="Result 1 8 3 4 6" xfId="6781" xr:uid="{00000000-0005-0000-0000-0000C12C0000}"/>
    <cellStyle name="Result 1 8 3 4 7" xfId="11436" xr:uid="{00000000-0005-0000-0000-0000C22C0000}"/>
    <cellStyle name="Result 1 8 3 5" xfId="709" xr:uid="{00000000-0005-0000-0000-0000C32C0000}"/>
    <cellStyle name="Result 1 8 3 5 2" xfId="1410" xr:uid="{00000000-0005-0000-0000-0000C42C0000}"/>
    <cellStyle name="Result 1 8 3 5 2 2" xfId="2951" xr:uid="{00000000-0005-0000-0000-0000C52C0000}"/>
    <cellStyle name="Result 1 8 3 5 2 2 2" xfId="9163" xr:uid="{00000000-0005-0000-0000-0000C62C0000}"/>
    <cellStyle name="Result 1 8 3 5 2 3" xfId="4493" xr:uid="{00000000-0005-0000-0000-0000C72C0000}"/>
    <cellStyle name="Result 1 8 3 5 2 3 2" xfId="10705" xr:uid="{00000000-0005-0000-0000-0000C82C0000}"/>
    <cellStyle name="Result 1 8 3 5 2 4" xfId="6080" xr:uid="{00000000-0005-0000-0000-0000C92C0000}"/>
    <cellStyle name="Result 1 8 3 5 2 5" xfId="7622" xr:uid="{00000000-0005-0000-0000-0000CA2C0000}"/>
    <cellStyle name="Result 1 8 3 5 2 6" xfId="12277" xr:uid="{00000000-0005-0000-0000-0000CB2C0000}"/>
    <cellStyle name="Result 1 8 3 5 3" xfId="2698" xr:uid="{00000000-0005-0000-0000-0000CC2C0000}"/>
    <cellStyle name="Result 1 8 3 5 3 2" xfId="8910" xr:uid="{00000000-0005-0000-0000-0000CD2C0000}"/>
    <cellStyle name="Result 1 8 3 5 4" xfId="3792" xr:uid="{00000000-0005-0000-0000-0000CE2C0000}"/>
    <cellStyle name="Result 1 8 3 5 4 2" xfId="10004" xr:uid="{00000000-0005-0000-0000-0000CF2C0000}"/>
    <cellStyle name="Result 1 8 3 5 5" xfId="5379" xr:uid="{00000000-0005-0000-0000-0000D02C0000}"/>
    <cellStyle name="Result 1 8 3 5 6" xfId="6921" xr:uid="{00000000-0005-0000-0000-0000D12C0000}"/>
    <cellStyle name="Result 1 8 3 5 7" xfId="11576" xr:uid="{00000000-0005-0000-0000-0000D22C0000}"/>
    <cellStyle name="Result 1 8 3 6" xfId="881" xr:uid="{00000000-0005-0000-0000-0000D32C0000}"/>
    <cellStyle name="Result 1 8 3 6 2" xfId="2926" xr:uid="{00000000-0005-0000-0000-0000D42C0000}"/>
    <cellStyle name="Result 1 8 3 6 2 2" xfId="9138" xr:uid="{00000000-0005-0000-0000-0000D52C0000}"/>
    <cellStyle name="Result 1 8 3 6 3" xfId="3964" xr:uid="{00000000-0005-0000-0000-0000D62C0000}"/>
    <cellStyle name="Result 1 8 3 6 3 2" xfId="10176" xr:uid="{00000000-0005-0000-0000-0000D72C0000}"/>
    <cellStyle name="Result 1 8 3 6 4" xfId="5551" xr:uid="{00000000-0005-0000-0000-0000D82C0000}"/>
    <cellStyle name="Result 1 8 3 6 5" xfId="7093" xr:uid="{00000000-0005-0000-0000-0000D92C0000}"/>
    <cellStyle name="Result 1 8 3 6 6" xfId="11111" xr:uid="{00000000-0005-0000-0000-0000DA2C0000}"/>
    <cellStyle name="Result 1 8 3 7" xfId="1552" xr:uid="{00000000-0005-0000-0000-0000DB2C0000}"/>
    <cellStyle name="Result 1 8 3 7 2" xfId="2320" xr:uid="{00000000-0005-0000-0000-0000DC2C0000}"/>
    <cellStyle name="Result 1 8 3 7 2 2" xfId="8532" xr:uid="{00000000-0005-0000-0000-0000DD2C0000}"/>
    <cellStyle name="Result 1 8 3 7 3" xfId="4635" xr:uid="{00000000-0005-0000-0000-0000DE2C0000}"/>
    <cellStyle name="Result 1 8 3 7 3 2" xfId="10847" xr:uid="{00000000-0005-0000-0000-0000DF2C0000}"/>
    <cellStyle name="Result 1 8 3 7 4" xfId="6222" xr:uid="{00000000-0005-0000-0000-0000E02C0000}"/>
    <cellStyle name="Result 1 8 3 7 5" xfId="7764" xr:uid="{00000000-0005-0000-0000-0000E12C0000}"/>
    <cellStyle name="Result 1 8 3 7 6" xfId="11748" xr:uid="{00000000-0005-0000-0000-0000E22C0000}"/>
    <cellStyle name="Result 1 8 3 8" xfId="2827" xr:uid="{00000000-0005-0000-0000-0000E32C0000}"/>
    <cellStyle name="Result 1 8 3 8 2" xfId="9039" xr:uid="{00000000-0005-0000-0000-0000E42C0000}"/>
    <cellStyle name="Result 1 8 3 9" xfId="3233" xr:uid="{00000000-0005-0000-0000-0000E52C0000}"/>
    <cellStyle name="Result 1 8 3 9 2" xfId="9445" xr:uid="{00000000-0005-0000-0000-0000E62C0000}"/>
    <cellStyle name="Result 1 8 4" xfId="190" xr:uid="{00000000-0005-0000-0000-0000E72C0000}"/>
    <cellStyle name="Result 1 8 4 10" xfId="4860" xr:uid="{00000000-0005-0000-0000-0000E82C0000}"/>
    <cellStyle name="Result 1 8 4 11" xfId="6402" xr:uid="{00000000-0005-0000-0000-0000E92C0000}"/>
    <cellStyle name="Result 1 8 4 12" xfId="11060" xr:uid="{00000000-0005-0000-0000-0000EA2C0000}"/>
    <cellStyle name="Result 1 8 4 2" xfId="232" xr:uid="{00000000-0005-0000-0000-0000EB2C0000}"/>
    <cellStyle name="Result 1 8 4 2 2" xfId="817" xr:uid="{00000000-0005-0000-0000-0000EC2C0000}"/>
    <cellStyle name="Result 1 8 4 2 2 2" xfId="1647" xr:uid="{00000000-0005-0000-0000-0000ED2C0000}"/>
    <cellStyle name="Result 1 8 4 2 2 2 2" xfId="7859" xr:uid="{00000000-0005-0000-0000-0000EE2C0000}"/>
    <cellStyle name="Result 1 8 4 2 2 3" xfId="3900" xr:uid="{00000000-0005-0000-0000-0000EF2C0000}"/>
    <cellStyle name="Result 1 8 4 2 2 3 2" xfId="10112" xr:uid="{00000000-0005-0000-0000-0000F02C0000}"/>
    <cellStyle name="Result 1 8 4 2 2 4" xfId="5487" xr:uid="{00000000-0005-0000-0000-0000F12C0000}"/>
    <cellStyle name="Result 1 8 4 2 2 5" xfId="7029" xr:uid="{00000000-0005-0000-0000-0000F22C0000}"/>
    <cellStyle name="Result 1 8 4 2 2 6" xfId="11684" xr:uid="{00000000-0005-0000-0000-0000F32C0000}"/>
    <cellStyle name="Result 1 8 4 2 3" xfId="2780" xr:uid="{00000000-0005-0000-0000-0000F42C0000}"/>
    <cellStyle name="Result 1 8 4 2 3 2" xfId="8992" xr:uid="{00000000-0005-0000-0000-0000F52C0000}"/>
    <cellStyle name="Result 1 8 4 2 4" xfId="3315" xr:uid="{00000000-0005-0000-0000-0000F62C0000}"/>
    <cellStyle name="Result 1 8 4 2 4 2" xfId="9527" xr:uid="{00000000-0005-0000-0000-0000F72C0000}"/>
    <cellStyle name="Result 1 8 4 2 5" xfId="4902" xr:uid="{00000000-0005-0000-0000-0000F82C0000}"/>
    <cellStyle name="Result 1 8 4 2 6" xfId="6444" xr:uid="{00000000-0005-0000-0000-0000F92C0000}"/>
    <cellStyle name="Result 1 8 4 2 7" xfId="11085" xr:uid="{00000000-0005-0000-0000-0000FA2C0000}"/>
    <cellStyle name="Result 1 8 4 3" xfId="471" xr:uid="{00000000-0005-0000-0000-0000FB2C0000}"/>
    <cellStyle name="Result 1 8 4 3 2" xfId="1172" xr:uid="{00000000-0005-0000-0000-0000FC2C0000}"/>
    <cellStyle name="Result 1 8 4 3 2 2" xfId="2040" xr:uid="{00000000-0005-0000-0000-0000FD2C0000}"/>
    <cellStyle name="Result 1 8 4 3 2 2 2" xfId="8252" xr:uid="{00000000-0005-0000-0000-0000FE2C0000}"/>
    <cellStyle name="Result 1 8 4 3 2 3" xfId="4255" xr:uid="{00000000-0005-0000-0000-0000FF2C0000}"/>
    <cellStyle name="Result 1 8 4 3 2 3 2" xfId="10467" xr:uid="{00000000-0005-0000-0000-0000002D0000}"/>
    <cellStyle name="Result 1 8 4 3 2 4" xfId="5842" xr:uid="{00000000-0005-0000-0000-0000012D0000}"/>
    <cellStyle name="Result 1 8 4 3 2 5" xfId="7384" xr:uid="{00000000-0005-0000-0000-0000022D0000}"/>
    <cellStyle name="Result 1 8 4 3 2 6" xfId="12039" xr:uid="{00000000-0005-0000-0000-0000032D0000}"/>
    <cellStyle name="Result 1 8 4 3 3" xfId="2976" xr:uid="{00000000-0005-0000-0000-0000042D0000}"/>
    <cellStyle name="Result 1 8 4 3 3 2" xfId="9188" xr:uid="{00000000-0005-0000-0000-0000052D0000}"/>
    <cellStyle name="Result 1 8 4 3 4" xfId="3554" xr:uid="{00000000-0005-0000-0000-0000062D0000}"/>
    <cellStyle name="Result 1 8 4 3 4 2" xfId="9766" xr:uid="{00000000-0005-0000-0000-0000072D0000}"/>
    <cellStyle name="Result 1 8 4 3 5" xfId="5141" xr:uid="{00000000-0005-0000-0000-0000082D0000}"/>
    <cellStyle name="Result 1 8 4 3 6" xfId="6683" xr:uid="{00000000-0005-0000-0000-0000092D0000}"/>
    <cellStyle name="Result 1 8 4 3 7" xfId="11338" xr:uid="{00000000-0005-0000-0000-00000A2D0000}"/>
    <cellStyle name="Result 1 8 4 4" xfId="609" xr:uid="{00000000-0005-0000-0000-00000B2D0000}"/>
    <cellStyle name="Result 1 8 4 4 2" xfId="1310" xr:uid="{00000000-0005-0000-0000-00000C2D0000}"/>
    <cellStyle name="Result 1 8 4 4 2 2" xfId="2934" xr:uid="{00000000-0005-0000-0000-00000D2D0000}"/>
    <cellStyle name="Result 1 8 4 4 2 2 2" xfId="9146" xr:uid="{00000000-0005-0000-0000-00000E2D0000}"/>
    <cellStyle name="Result 1 8 4 4 2 3" xfId="4393" xr:uid="{00000000-0005-0000-0000-00000F2D0000}"/>
    <cellStyle name="Result 1 8 4 4 2 3 2" xfId="10605" xr:uid="{00000000-0005-0000-0000-0000102D0000}"/>
    <cellStyle name="Result 1 8 4 4 2 4" xfId="5980" xr:uid="{00000000-0005-0000-0000-0000112D0000}"/>
    <cellStyle name="Result 1 8 4 4 2 5" xfId="7522" xr:uid="{00000000-0005-0000-0000-0000122D0000}"/>
    <cellStyle name="Result 1 8 4 4 2 6" xfId="12177" xr:uid="{00000000-0005-0000-0000-0000132D0000}"/>
    <cellStyle name="Result 1 8 4 4 3" xfId="2129" xr:uid="{00000000-0005-0000-0000-0000142D0000}"/>
    <cellStyle name="Result 1 8 4 4 3 2" xfId="8341" xr:uid="{00000000-0005-0000-0000-0000152D0000}"/>
    <cellStyle name="Result 1 8 4 4 4" xfId="3692" xr:uid="{00000000-0005-0000-0000-0000162D0000}"/>
    <cellStyle name="Result 1 8 4 4 4 2" xfId="9904" xr:uid="{00000000-0005-0000-0000-0000172D0000}"/>
    <cellStyle name="Result 1 8 4 4 5" xfId="5279" xr:uid="{00000000-0005-0000-0000-0000182D0000}"/>
    <cellStyle name="Result 1 8 4 4 6" xfId="6821" xr:uid="{00000000-0005-0000-0000-0000192D0000}"/>
    <cellStyle name="Result 1 8 4 4 7" xfId="11476" xr:uid="{00000000-0005-0000-0000-00001A2D0000}"/>
    <cellStyle name="Result 1 8 4 5" xfId="749" xr:uid="{00000000-0005-0000-0000-00001B2D0000}"/>
    <cellStyle name="Result 1 8 4 5 2" xfId="1450" xr:uid="{00000000-0005-0000-0000-00001C2D0000}"/>
    <cellStyle name="Result 1 8 4 5 2 2" xfId="1776" xr:uid="{00000000-0005-0000-0000-00001D2D0000}"/>
    <cellStyle name="Result 1 8 4 5 2 2 2" xfId="7988" xr:uid="{00000000-0005-0000-0000-00001E2D0000}"/>
    <cellStyle name="Result 1 8 4 5 2 3" xfId="4533" xr:uid="{00000000-0005-0000-0000-00001F2D0000}"/>
    <cellStyle name="Result 1 8 4 5 2 3 2" xfId="10745" xr:uid="{00000000-0005-0000-0000-0000202D0000}"/>
    <cellStyle name="Result 1 8 4 5 2 4" xfId="6120" xr:uid="{00000000-0005-0000-0000-0000212D0000}"/>
    <cellStyle name="Result 1 8 4 5 2 5" xfId="7662" xr:uid="{00000000-0005-0000-0000-0000222D0000}"/>
    <cellStyle name="Result 1 8 4 5 2 6" xfId="12317" xr:uid="{00000000-0005-0000-0000-0000232D0000}"/>
    <cellStyle name="Result 1 8 4 5 3" xfId="2870" xr:uid="{00000000-0005-0000-0000-0000242D0000}"/>
    <cellStyle name="Result 1 8 4 5 3 2" xfId="9082" xr:uid="{00000000-0005-0000-0000-0000252D0000}"/>
    <cellStyle name="Result 1 8 4 5 4" xfId="3832" xr:uid="{00000000-0005-0000-0000-0000262D0000}"/>
    <cellStyle name="Result 1 8 4 5 4 2" xfId="10044" xr:uid="{00000000-0005-0000-0000-0000272D0000}"/>
    <cellStyle name="Result 1 8 4 5 5" xfId="5419" xr:uid="{00000000-0005-0000-0000-0000282D0000}"/>
    <cellStyle name="Result 1 8 4 5 6" xfId="6961" xr:uid="{00000000-0005-0000-0000-0000292D0000}"/>
    <cellStyle name="Result 1 8 4 5 7" xfId="11616" xr:uid="{00000000-0005-0000-0000-00002A2D0000}"/>
    <cellStyle name="Result 1 8 4 6" xfId="921" xr:uid="{00000000-0005-0000-0000-00002B2D0000}"/>
    <cellStyle name="Result 1 8 4 6 2" xfId="2589" xr:uid="{00000000-0005-0000-0000-00002C2D0000}"/>
    <cellStyle name="Result 1 8 4 6 2 2" xfId="8801" xr:uid="{00000000-0005-0000-0000-00002D2D0000}"/>
    <cellStyle name="Result 1 8 4 6 3" xfId="4004" xr:uid="{00000000-0005-0000-0000-00002E2D0000}"/>
    <cellStyle name="Result 1 8 4 6 3 2" xfId="10216" xr:uid="{00000000-0005-0000-0000-00002F2D0000}"/>
    <cellStyle name="Result 1 8 4 6 4" xfId="5591" xr:uid="{00000000-0005-0000-0000-0000302D0000}"/>
    <cellStyle name="Result 1 8 4 6 5" xfId="7133" xr:uid="{00000000-0005-0000-0000-0000312D0000}"/>
    <cellStyle name="Result 1 8 4 6 6" xfId="11788" xr:uid="{00000000-0005-0000-0000-0000322D0000}"/>
    <cellStyle name="Result 1 8 4 7" xfId="1592" xr:uid="{00000000-0005-0000-0000-0000332D0000}"/>
    <cellStyle name="Result 1 8 4 7 2" xfId="3164" xr:uid="{00000000-0005-0000-0000-0000342D0000}"/>
    <cellStyle name="Result 1 8 4 7 2 2" xfId="9376" xr:uid="{00000000-0005-0000-0000-0000352D0000}"/>
    <cellStyle name="Result 1 8 4 7 3" xfId="4675" xr:uid="{00000000-0005-0000-0000-0000362D0000}"/>
    <cellStyle name="Result 1 8 4 7 3 2" xfId="10887" xr:uid="{00000000-0005-0000-0000-0000372D0000}"/>
    <cellStyle name="Result 1 8 4 7 4" xfId="6262" xr:uid="{00000000-0005-0000-0000-0000382D0000}"/>
    <cellStyle name="Result 1 8 4 7 5" xfId="7804" xr:uid="{00000000-0005-0000-0000-0000392D0000}"/>
    <cellStyle name="Result 1 8 4 8" xfId="2899" xr:uid="{00000000-0005-0000-0000-00003A2D0000}"/>
    <cellStyle name="Result 1 8 4 8 2" xfId="9111" xr:uid="{00000000-0005-0000-0000-00003B2D0000}"/>
    <cellStyle name="Result 1 8 4 9" xfId="3273" xr:uid="{00000000-0005-0000-0000-00003C2D0000}"/>
    <cellStyle name="Result 1 8 4 9 2" xfId="9485" xr:uid="{00000000-0005-0000-0000-00003D2D0000}"/>
    <cellStyle name="Result 1 8 5" xfId="127" xr:uid="{00000000-0005-0000-0000-00003E2D0000}"/>
    <cellStyle name="Result 1 8 5 10" xfId="4800" xr:uid="{00000000-0005-0000-0000-00003F2D0000}"/>
    <cellStyle name="Result 1 8 5 11" xfId="6342" xr:uid="{00000000-0005-0000-0000-0000402D0000}"/>
    <cellStyle name="Result 1 8 5 12" xfId="11061" xr:uid="{00000000-0005-0000-0000-0000412D0000}"/>
    <cellStyle name="Result 1 8 5 2" xfId="313" xr:uid="{00000000-0005-0000-0000-0000422D0000}"/>
    <cellStyle name="Result 1 8 5 2 2" xfId="1014" xr:uid="{00000000-0005-0000-0000-0000432D0000}"/>
    <cellStyle name="Result 1 8 5 2 2 2" xfId="2316" xr:uid="{00000000-0005-0000-0000-0000442D0000}"/>
    <cellStyle name="Result 1 8 5 2 2 2 2" xfId="8528" xr:uid="{00000000-0005-0000-0000-0000452D0000}"/>
    <cellStyle name="Result 1 8 5 2 2 3" xfId="4097" xr:uid="{00000000-0005-0000-0000-0000462D0000}"/>
    <cellStyle name="Result 1 8 5 2 2 3 2" xfId="10309" xr:uid="{00000000-0005-0000-0000-0000472D0000}"/>
    <cellStyle name="Result 1 8 5 2 2 4" xfId="5684" xr:uid="{00000000-0005-0000-0000-0000482D0000}"/>
    <cellStyle name="Result 1 8 5 2 2 5" xfId="7226" xr:uid="{00000000-0005-0000-0000-0000492D0000}"/>
    <cellStyle name="Result 1 8 5 2 2 6" xfId="11881" xr:uid="{00000000-0005-0000-0000-00004A2D0000}"/>
    <cellStyle name="Result 1 8 5 2 3" xfId="2587" xr:uid="{00000000-0005-0000-0000-00004B2D0000}"/>
    <cellStyle name="Result 1 8 5 2 3 2" xfId="8799" xr:uid="{00000000-0005-0000-0000-00004C2D0000}"/>
    <cellStyle name="Result 1 8 5 2 4" xfId="3396" xr:uid="{00000000-0005-0000-0000-00004D2D0000}"/>
    <cellStyle name="Result 1 8 5 2 4 2" xfId="9608" xr:uid="{00000000-0005-0000-0000-00004E2D0000}"/>
    <cellStyle name="Result 1 8 5 2 5" xfId="4983" xr:uid="{00000000-0005-0000-0000-00004F2D0000}"/>
    <cellStyle name="Result 1 8 5 2 6" xfId="6525" xr:uid="{00000000-0005-0000-0000-0000502D0000}"/>
    <cellStyle name="Result 1 8 5 2 7" xfId="11180" xr:uid="{00000000-0005-0000-0000-0000512D0000}"/>
    <cellStyle name="Result 1 8 5 3" xfId="411" xr:uid="{00000000-0005-0000-0000-0000522D0000}"/>
    <cellStyle name="Result 1 8 5 3 2" xfId="1112" xr:uid="{00000000-0005-0000-0000-0000532D0000}"/>
    <cellStyle name="Result 1 8 5 3 2 2" xfId="2922" xr:uid="{00000000-0005-0000-0000-0000542D0000}"/>
    <cellStyle name="Result 1 8 5 3 2 2 2" xfId="9134" xr:uid="{00000000-0005-0000-0000-0000552D0000}"/>
    <cellStyle name="Result 1 8 5 3 2 3" xfId="4195" xr:uid="{00000000-0005-0000-0000-0000562D0000}"/>
    <cellStyle name="Result 1 8 5 3 2 3 2" xfId="10407" xr:uid="{00000000-0005-0000-0000-0000572D0000}"/>
    <cellStyle name="Result 1 8 5 3 2 4" xfId="5782" xr:uid="{00000000-0005-0000-0000-0000582D0000}"/>
    <cellStyle name="Result 1 8 5 3 2 5" xfId="7324" xr:uid="{00000000-0005-0000-0000-0000592D0000}"/>
    <cellStyle name="Result 1 8 5 3 2 6" xfId="11979" xr:uid="{00000000-0005-0000-0000-00005A2D0000}"/>
    <cellStyle name="Result 1 8 5 3 3" xfId="2620" xr:uid="{00000000-0005-0000-0000-00005B2D0000}"/>
    <cellStyle name="Result 1 8 5 3 3 2" xfId="8832" xr:uid="{00000000-0005-0000-0000-00005C2D0000}"/>
    <cellStyle name="Result 1 8 5 3 4" xfId="3494" xr:uid="{00000000-0005-0000-0000-00005D2D0000}"/>
    <cellStyle name="Result 1 8 5 3 4 2" xfId="9706" xr:uid="{00000000-0005-0000-0000-00005E2D0000}"/>
    <cellStyle name="Result 1 8 5 3 5" xfId="5081" xr:uid="{00000000-0005-0000-0000-00005F2D0000}"/>
    <cellStyle name="Result 1 8 5 3 6" xfId="6623" xr:uid="{00000000-0005-0000-0000-0000602D0000}"/>
    <cellStyle name="Result 1 8 5 3 7" xfId="11278" xr:uid="{00000000-0005-0000-0000-0000612D0000}"/>
    <cellStyle name="Result 1 8 5 4" xfId="549" xr:uid="{00000000-0005-0000-0000-0000622D0000}"/>
    <cellStyle name="Result 1 8 5 4 2" xfId="1250" xr:uid="{00000000-0005-0000-0000-0000632D0000}"/>
    <cellStyle name="Result 1 8 5 4 2 2" xfId="2397" xr:uid="{00000000-0005-0000-0000-0000642D0000}"/>
    <cellStyle name="Result 1 8 5 4 2 2 2" xfId="8609" xr:uid="{00000000-0005-0000-0000-0000652D0000}"/>
    <cellStyle name="Result 1 8 5 4 2 3" xfId="4333" xr:uid="{00000000-0005-0000-0000-0000662D0000}"/>
    <cellStyle name="Result 1 8 5 4 2 3 2" xfId="10545" xr:uid="{00000000-0005-0000-0000-0000672D0000}"/>
    <cellStyle name="Result 1 8 5 4 2 4" xfId="5920" xr:uid="{00000000-0005-0000-0000-0000682D0000}"/>
    <cellStyle name="Result 1 8 5 4 2 5" xfId="7462" xr:uid="{00000000-0005-0000-0000-0000692D0000}"/>
    <cellStyle name="Result 1 8 5 4 2 6" xfId="12117" xr:uid="{00000000-0005-0000-0000-00006A2D0000}"/>
    <cellStyle name="Result 1 8 5 4 3" xfId="2288" xr:uid="{00000000-0005-0000-0000-00006B2D0000}"/>
    <cellStyle name="Result 1 8 5 4 3 2" xfId="8500" xr:uid="{00000000-0005-0000-0000-00006C2D0000}"/>
    <cellStyle name="Result 1 8 5 4 4" xfId="3632" xr:uid="{00000000-0005-0000-0000-00006D2D0000}"/>
    <cellStyle name="Result 1 8 5 4 4 2" xfId="9844" xr:uid="{00000000-0005-0000-0000-00006E2D0000}"/>
    <cellStyle name="Result 1 8 5 4 5" xfId="5219" xr:uid="{00000000-0005-0000-0000-00006F2D0000}"/>
    <cellStyle name="Result 1 8 5 4 6" xfId="6761" xr:uid="{00000000-0005-0000-0000-0000702D0000}"/>
    <cellStyle name="Result 1 8 5 4 7" xfId="11416" xr:uid="{00000000-0005-0000-0000-0000712D0000}"/>
    <cellStyle name="Result 1 8 5 5" xfId="689" xr:uid="{00000000-0005-0000-0000-0000722D0000}"/>
    <cellStyle name="Result 1 8 5 5 2" xfId="1390" xr:uid="{00000000-0005-0000-0000-0000732D0000}"/>
    <cellStyle name="Result 1 8 5 5 2 2" xfId="2794" xr:uid="{00000000-0005-0000-0000-0000742D0000}"/>
    <cellStyle name="Result 1 8 5 5 2 2 2" xfId="9006" xr:uid="{00000000-0005-0000-0000-0000752D0000}"/>
    <cellStyle name="Result 1 8 5 5 2 3" xfId="4473" xr:uid="{00000000-0005-0000-0000-0000762D0000}"/>
    <cellStyle name="Result 1 8 5 5 2 3 2" xfId="10685" xr:uid="{00000000-0005-0000-0000-0000772D0000}"/>
    <cellStyle name="Result 1 8 5 5 2 4" xfId="6060" xr:uid="{00000000-0005-0000-0000-0000782D0000}"/>
    <cellStyle name="Result 1 8 5 5 2 5" xfId="7602" xr:uid="{00000000-0005-0000-0000-0000792D0000}"/>
    <cellStyle name="Result 1 8 5 5 2 6" xfId="12257" xr:uid="{00000000-0005-0000-0000-00007A2D0000}"/>
    <cellStyle name="Result 1 8 5 5 3" xfId="1994" xr:uid="{00000000-0005-0000-0000-00007B2D0000}"/>
    <cellStyle name="Result 1 8 5 5 3 2" xfId="8206" xr:uid="{00000000-0005-0000-0000-00007C2D0000}"/>
    <cellStyle name="Result 1 8 5 5 4" xfId="3772" xr:uid="{00000000-0005-0000-0000-00007D2D0000}"/>
    <cellStyle name="Result 1 8 5 5 4 2" xfId="9984" xr:uid="{00000000-0005-0000-0000-00007E2D0000}"/>
    <cellStyle name="Result 1 8 5 5 5" xfId="5359" xr:uid="{00000000-0005-0000-0000-00007F2D0000}"/>
    <cellStyle name="Result 1 8 5 5 6" xfId="6901" xr:uid="{00000000-0005-0000-0000-0000802D0000}"/>
    <cellStyle name="Result 1 8 5 5 7" xfId="11556" xr:uid="{00000000-0005-0000-0000-0000812D0000}"/>
    <cellStyle name="Result 1 8 5 6" xfId="861" xr:uid="{00000000-0005-0000-0000-0000822D0000}"/>
    <cellStyle name="Result 1 8 5 6 2" xfId="2868" xr:uid="{00000000-0005-0000-0000-0000832D0000}"/>
    <cellStyle name="Result 1 8 5 6 2 2" xfId="9080" xr:uid="{00000000-0005-0000-0000-0000842D0000}"/>
    <cellStyle name="Result 1 8 5 6 3" xfId="3944" xr:uid="{00000000-0005-0000-0000-0000852D0000}"/>
    <cellStyle name="Result 1 8 5 6 3 2" xfId="10156" xr:uid="{00000000-0005-0000-0000-0000862D0000}"/>
    <cellStyle name="Result 1 8 5 6 4" xfId="5531" xr:uid="{00000000-0005-0000-0000-0000872D0000}"/>
    <cellStyle name="Result 1 8 5 6 5" xfId="7073" xr:uid="{00000000-0005-0000-0000-0000882D0000}"/>
    <cellStyle name="Result 1 8 5 6 6" xfId="11728" xr:uid="{00000000-0005-0000-0000-0000892D0000}"/>
    <cellStyle name="Result 1 8 5 7" xfId="1532" xr:uid="{00000000-0005-0000-0000-00008A2D0000}"/>
    <cellStyle name="Result 1 8 5 7 2" xfId="2770" xr:uid="{00000000-0005-0000-0000-00008B2D0000}"/>
    <cellStyle name="Result 1 8 5 7 2 2" xfId="8982" xr:uid="{00000000-0005-0000-0000-00008C2D0000}"/>
    <cellStyle name="Result 1 8 5 7 3" xfId="4615" xr:uid="{00000000-0005-0000-0000-00008D2D0000}"/>
    <cellStyle name="Result 1 8 5 7 3 2" xfId="10827" xr:uid="{00000000-0005-0000-0000-00008E2D0000}"/>
    <cellStyle name="Result 1 8 5 7 4" xfId="6202" xr:uid="{00000000-0005-0000-0000-00008F2D0000}"/>
    <cellStyle name="Result 1 8 5 7 5" xfId="7744" xr:uid="{00000000-0005-0000-0000-0000902D0000}"/>
    <cellStyle name="Result 1 8 5 8" xfId="2673" xr:uid="{00000000-0005-0000-0000-0000912D0000}"/>
    <cellStyle name="Result 1 8 5 8 2" xfId="8885" xr:uid="{00000000-0005-0000-0000-0000922D0000}"/>
    <cellStyle name="Result 1 8 5 9" xfId="3213" xr:uid="{00000000-0005-0000-0000-0000932D0000}"/>
    <cellStyle name="Result 1 8 5 9 2" xfId="9425" xr:uid="{00000000-0005-0000-0000-0000942D0000}"/>
    <cellStyle name="Result 1 8 6" xfId="284" xr:uid="{00000000-0005-0000-0000-0000952D0000}"/>
    <cellStyle name="Result 1 8 6 2" xfId="985" xr:uid="{00000000-0005-0000-0000-0000962D0000}"/>
    <cellStyle name="Result 1 8 6 2 2" xfId="2582" xr:uid="{00000000-0005-0000-0000-0000972D0000}"/>
    <cellStyle name="Result 1 8 6 2 2 2" xfId="8794" xr:uid="{00000000-0005-0000-0000-0000982D0000}"/>
    <cellStyle name="Result 1 8 6 2 3" xfId="4068" xr:uid="{00000000-0005-0000-0000-0000992D0000}"/>
    <cellStyle name="Result 1 8 6 2 3 2" xfId="10280" xr:uid="{00000000-0005-0000-0000-00009A2D0000}"/>
    <cellStyle name="Result 1 8 6 2 4" xfId="5655" xr:uid="{00000000-0005-0000-0000-00009B2D0000}"/>
    <cellStyle name="Result 1 8 6 2 5" xfId="7197" xr:uid="{00000000-0005-0000-0000-00009C2D0000}"/>
    <cellStyle name="Result 1 8 6 2 6" xfId="11852" xr:uid="{00000000-0005-0000-0000-00009D2D0000}"/>
    <cellStyle name="Result 1 8 6 3" xfId="2483" xr:uid="{00000000-0005-0000-0000-00009E2D0000}"/>
    <cellStyle name="Result 1 8 6 3 2" xfId="8695" xr:uid="{00000000-0005-0000-0000-00009F2D0000}"/>
    <cellStyle name="Result 1 8 6 4" xfId="3367" xr:uid="{00000000-0005-0000-0000-0000A02D0000}"/>
    <cellStyle name="Result 1 8 6 4 2" xfId="9579" xr:uid="{00000000-0005-0000-0000-0000A12D0000}"/>
    <cellStyle name="Result 1 8 6 5" xfId="4954" xr:uid="{00000000-0005-0000-0000-0000A22D0000}"/>
    <cellStyle name="Result 1 8 6 6" xfId="6496" xr:uid="{00000000-0005-0000-0000-0000A32D0000}"/>
    <cellStyle name="Result 1 8 6 7" xfId="11151" xr:uid="{00000000-0005-0000-0000-0000A42D0000}"/>
    <cellStyle name="Result 1 8 7" xfId="371" xr:uid="{00000000-0005-0000-0000-0000A52D0000}"/>
    <cellStyle name="Result 1 8 7 2" xfId="1072" xr:uid="{00000000-0005-0000-0000-0000A62D0000}"/>
    <cellStyle name="Result 1 8 7 2 2" xfId="2080" xr:uid="{00000000-0005-0000-0000-0000A72D0000}"/>
    <cellStyle name="Result 1 8 7 2 2 2" xfId="8292" xr:uid="{00000000-0005-0000-0000-0000A82D0000}"/>
    <cellStyle name="Result 1 8 7 2 3" xfId="4155" xr:uid="{00000000-0005-0000-0000-0000A92D0000}"/>
    <cellStyle name="Result 1 8 7 2 3 2" xfId="10367" xr:uid="{00000000-0005-0000-0000-0000AA2D0000}"/>
    <cellStyle name="Result 1 8 7 2 4" xfId="5742" xr:uid="{00000000-0005-0000-0000-0000AB2D0000}"/>
    <cellStyle name="Result 1 8 7 2 5" xfId="7284" xr:uid="{00000000-0005-0000-0000-0000AC2D0000}"/>
    <cellStyle name="Result 1 8 7 2 6" xfId="11939" xr:uid="{00000000-0005-0000-0000-0000AD2D0000}"/>
    <cellStyle name="Result 1 8 7 3" xfId="3099" xr:uid="{00000000-0005-0000-0000-0000AE2D0000}"/>
    <cellStyle name="Result 1 8 7 3 2" xfId="9311" xr:uid="{00000000-0005-0000-0000-0000AF2D0000}"/>
    <cellStyle name="Result 1 8 7 4" xfId="3454" xr:uid="{00000000-0005-0000-0000-0000B02D0000}"/>
    <cellStyle name="Result 1 8 7 4 2" xfId="9666" xr:uid="{00000000-0005-0000-0000-0000B12D0000}"/>
    <cellStyle name="Result 1 8 7 5" xfId="5041" xr:uid="{00000000-0005-0000-0000-0000B22D0000}"/>
    <cellStyle name="Result 1 8 7 6" xfId="6583" xr:uid="{00000000-0005-0000-0000-0000B32D0000}"/>
    <cellStyle name="Result 1 8 7 7" xfId="11238" xr:uid="{00000000-0005-0000-0000-0000B42D0000}"/>
    <cellStyle name="Result 1 8 8" xfId="509" xr:uid="{00000000-0005-0000-0000-0000B52D0000}"/>
    <cellStyle name="Result 1 8 8 2" xfId="1210" xr:uid="{00000000-0005-0000-0000-0000B62D0000}"/>
    <cellStyle name="Result 1 8 8 2 2" xfId="3017" xr:uid="{00000000-0005-0000-0000-0000B72D0000}"/>
    <cellStyle name="Result 1 8 8 2 2 2" xfId="9229" xr:uid="{00000000-0005-0000-0000-0000B82D0000}"/>
    <cellStyle name="Result 1 8 8 2 3" xfId="4293" xr:uid="{00000000-0005-0000-0000-0000B92D0000}"/>
    <cellStyle name="Result 1 8 8 2 3 2" xfId="10505" xr:uid="{00000000-0005-0000-0000-0000BA2D0000}"/>
    <cellStyle name="Result 1 8 8 2 4" xfId="5880" xr:uid="{00000000-0005-0000-0000-0000BB2D0000}"/>
    <cellStyle name="Result 1 8 8 2 5" xfId="7422" xr:uid="{00000000-0005-0000-0000-0000BC2D0000}"/>
    <cellStyle name="Result 1 8 8 2 6" xfId="12077" xr:uid="{00000000-0005-0000-0000-0000BD2D0000}"/>
    <cellStyle name="Result 1 8 8 3" xfId="2663" xr:uid="{00000000-0005-0000-0000-0000BE2D0000}"/>
    <cellStyle name="Result 1 8 8 3 2" xfId="8875" xr:uid="{00000000-0005-0000-0000-0000BF2D0000}"/>
    <cellStyle name="Result 1 8 8 4" xfId="3592" xr:uid="{00000000-0005-0000-0000-0000C02D0000}"/>
    <cellStyle name="Result 1 8 8 4 2" xfId="9804" xr:uid="{00000000-0005-0000-0000-0000C12D0000}"/>
    <cellStyle name="Result 1 8 8 5" xfId="5179" xr:uid="{00000000-0005-0000-0000-0000C22D0000}"/>
    <cellStyle name="Result 1 8 8 6" xfId="6721" xr:uid="{00000000-0005-0000-0000-0000C32D0000}"/>
    <cellStyle name="Result 1 8 8 7" xfId="11376" xr:uid="{00000000-0005-0000-0000-0000C42D0000}"/>
    <cellStyle name="Result 1 8 9" xfId="649" xr:uid="{00000000-0005-0000-0000-0000C52D0000}"/>
    <cellStyle name="Result 1 8 9 2" xfId="1350" xr:uid="{00000000-0005-0000-0000-0000C62D0000}"/>
    <cellStyle name="Result 1 8 9 2 2" xfId="1834" xr:uid="{00000000-0005-0000-0000-0000C72D0000}"/>
    <cellStyle name="Result 1 8 9 2 2 2" xfId="8046" xr:uid="{00000000-0005-0000-0000-0000C82D0000}"/>
    <cellStyle name="Result 1 8 9 2 3" xfId="4433" xr:uid="{00000000-0005-0000-0000-0000C92D0000}"/>
    <cellStyle name="Result 1 8 9 2 3 2" xfId="10645" xr:uid="{00000000-0005-0000-0000-0000CA2D0000}"/>
    <cellStyle name="Result 1 8 9 2 4" xfId="6020" xr:uid="{00000000-0005-0000-0000-0000CB2D0000}"/>
    <cellStyle name="Result 1 8 9 2 5" xfId="7562" xr:uid="{00000000-0005-0000-0000-0000CC2D0000}"/>
    <cellStyle name="Result 1 8 9 2 6" xfId="12217" xr:uid="{00000000-0005-0000-0000-0000CD2D0000}"/>
    <cellStyle name="Result 1 8 9 3" xfId="1656" xr:uid="{00000000-0005-0000-0000-0000CE2D0000}"/>
    <cellStyle name="Result 1 8 9 3 2" xfId="7868" xr:uid="{00000000-0005-0000-0000-0000CF2D0000}"/>
    <cellStyle name="Result 1 8 9 4" xfId="3732" xr:uid="{00000000-0005-0000-0000-0000D02D0000}"/>
    <cellStyle name="Result 1 8 9 4 2" xfId="9944" xr:uid="{00000000-0005-0000-0000-0000D12D0000}"/>
    <cellStyle name="Result 1 8 9 5" xfId="5319" xr:uid="{00000000-0005-0000-0000-0000D22D0000}"/>
    <cellStyle name="Result 1 8 9 6" xfId="6861" xr:uid="{00000000-0005-0000-0000-0000D32D0000}"/>
    <cellStyle name="Result 1 8 9 7" xfId="11516" xr:uid="{00000000-0005-0000-0000-0000D42D0000}"/>
    <cellStyle name="Result 1 9" xfId="90" xr:uid="{00000000-0005-0000-0000-0000D52D0000}"/>
    <cellStyle name="Result 1 9 10" xfId="797" xr:uid="{00000000-0005-0000-0000-0000D62D0000}"/>
    <cellStyle name="Result 1 9 10 2" xfId="1914" xr:uid="{00000000-0005-0000-0000-0000D72D0000}"/>
    <cellStyle name="Result 1 9 10 2 2" xfId="8126" xr:uid="{00000000-0005-0000-0000-0000D82D0000}"/>
    <cellStyle name="Result 1 9 10 3" xfId="3880" xr:uid="{00000000-0005-0000-0000-0000D92D0000}"/>
    <cellStyle name="Result 1 9 10 3 2" xfId="10092" xr:uid="{00000000-0005-0000-0000-0000DA2D0000}"/>
    <cellStyle name="Result 1 9 10 4" xfId="5467" xr:uid="{00000000-0005-0000-0000-0000DB2D0000}"/>
    <cellStyle name="Result 1 9 10 5" xfId="7009" xr:uid="{00000000-0005-0000-0000-0000DC2D0000}"/>
    <cellStyle name="Result 1 9 10 6" xfId="11664" xr:uid="{00000000-0005-0000-0000-0000DD2D0000}"/>
    <cellStyle name="Result 1 9 11" xfId="1494" xr:uid="{00000000-0005-0000-0000-0000DE2D0000}"/>
    <cellStyle name="Result 1 9 11 2" xfId="2529" xr:uid="{00000000-0005-0000-0000-0000DF2D0000}"/>
    <cellStyle name="Result 1 9 11 2 2" xfId="8741" xr:uid="{00000000-0005-0000-0000-0000E02D0000}"/>
    <cellStyle name="Result 1 9 11 3" xfId="4577" xr:uid="{00000000-0005-0000-0000-0000E12D0000}"/>
    <cellStyle name="Result 1 9 11 3 2" xfId="10789" xr:uid="{00000000-0005-0000-0000-0000E22D0000}"/>
    <cellStyle name="Result 1 9 11 4" xfId="6164" xr:uid="{00000000-0005-0000-0000-0000E32D0000}"/>
    <cellStyle name="Result 1 9 11 5" xfId="7706" xr:uid="{00000000-0005-0000-0000-0000E42D0000}"/>
    <cellStyle name="Result 1 9 12" xfId="2714" xr:uid="{00000000-0005-0000-0000-0000E52D0000}"/>
    <cellStyle name="Result 1 9 12 2" xfId="8926" xr:uid="{00000000-0005-0000-0000-0000E62D0000}"/>
    <cellStyle name="Result 1 9 13" xfId="3179" xr:uid="{00000000-0005-0000-0000-0000E72D0000}"/>
    <cellStyle name="Result 1 9 13 2" xfId="9391" xr:uid="{00000000-0005-0000-0000-0000E82D0000}"/>
    <cellStyle name="Result 1 9 14" xfId="4735" xr:uid="{00000000-0005-0000-0000-0000E92D0000}"/>
    <cellStyle name="Result 1 9 14 2" xfId="10933" xr:uid="{00000000-0005-0000-0000-0000EA2D0000}"/>
    <cellStyle name="Result 1 9 15" xfId="4766" xr:uid="{00000000-0005-0000-0000-0000EB2D0000}"/>
    <cellStyle name="Result 1 9 16" xfId="6308" xr:uid="{00000000-0005-0000-0000-0000EC2D0000}"/>
    <cellStyle name="Result 1 9 2" xfId="109" xr:uid="{00000000-0005-0000-0000-0000ED2D0000}"/>
    <cellStyle name="Result 1 9 2 10" xfId="1690" xr:uid="{00000000-0005-0000-0000-0000EE2D0000}"/>
    <cellStyle name="Result 1 9 2 10 2" xfId="7902" xr:uid="{00000000-0005-0000-0000-0000EF2D0000}"/>
    <cellStyle name="Result 1 9 2 11" xfId="3195" xr:uid="{00000000-0005-0000-0000-0000F02D0000}"/>
    <cellStyle name="Result 1 9 2 11 2" xfId="9407" xr:uid="{00000000-0005-0000-0000-0000F12D0000}"/>
    <cellStyle name="Result 1 9 2 12" xfId="4782" xr:uid="{00000000-0005-0000-0000-0000F22D0000}"/>
    <cellStyle name="Result 1 9 2 13" xfId="6324" xr:uid="{00000000-0005-0000-0000-0000F32D0000}"/>
    <cellStyle name="Result 1 9 2 14" xfId="11062" xr:uid="{00000000-0005-0000-0000-0000F42D0000}"/>
    <cellStyle name="Result 1 9 2 2" xfId="212" xr:uid="{00000000-0005-0000-0000-0000F52D0000}"/>
    <cellStyle name="Result 1 9 2 2 10" xfId="4882" xr:uid="{00000000-0005-0000-0000-0000F62D0000}"/>
    <cellStyle name="Result 1 9 2 2 11" xfId="6424" xr:uid="{00000000-0005-0000-0000-0000F72D0000}"/>
    <cellStyle name="Result 1 9 2 2 12" xfId="11063" xr:uid="{00000000-0005-0000-0000-0000F82D0000}"/>
    <cellStyle name="Result 1 9 2 2 2" xfId="345" xr:uid="{00000000-0005-0000-0000-0000F92D0000}"/>
    <cellStyle name="Result 1 9 2 2 2 2" xfId="1046" xr:uid="{00000000-0005-0000-0000-0000FA2D0000}"/>
    <cellStyle name="Result 1 9 2 2 2 2 2" xfId="2296" xr:uid="{00000000-0005-0000-0000-0000FB2D0000}"/>
    <cellStyle name="Result 1 9 2 2 2 2 2 2" xfId="8508" xr:uid="{00000000-0005-0000-0000-0000FC2D0000}"/>
    <cellStyle name="Result 1 9 2 2 2 2 3" xfId="4129" xr:uid="{00000000-0005-0000-0000-0000FD2D0000}"/>
    <cellStyle name="Result 1 9 2 2 2 2 3 2" xfId="10341" xr:uid="{00000000-0005-0000-0000-0000FE2D0000}"/>
    <cellStyle name="Result 1 9 2 2 2 2 4" xfId="5716" xr:uid="{00000000-0005-0000-0000-0000FF2D0000}"/>
    <cellStyle name="Result 1 9 2 2 2 2 5" xfId="7258" xr:uid="{00000000-0005-0000-0000-0000002E0000}"/>
    <cellStyle name="Result 1 9 2 2 2 2 6" xfId="11913" xr:uid="{00000000-0005-0000-0000-0000012E0000}"/>
    <cellStyle name="Result 1 9 2 2 2 3" xfId="2628" xr:uid="{00000000-0005-0000-0000-0000022E0000}"/>
    <cellStyle name="Result 1 9 2 2 2 3 2" xfId="8840" xr:uid="{00000000-0005-0000-0000-0000032E0000}"/>
    <cellStyle name="Result 1 9 2 2 2 4" xfId="3428" xr:uid="{00000000-0005-0000-0000-0000042E0000}"/>
    <cellStyle name="Result 1 9 2 2 2 4 2" xfId="9640" xr:uid="{00000000-0005-0000-0000-0000052E0000}"/>
    <cellStyle name="Result 1 9 2 2 2 5" xfId="5015" xr:uid="{00000000-0005-0000-0000-0000062E0000}"/>
    <cellStyle name="Result 1 9 2 2 2 6" xfId="6557" xr:uid="{00000000-0005-0000-0000-0000072E0000}"/>
    <cellStyle name="Result 1 9 2 2 2 7" xfId="11212" xr:uid="{00000000-0005-0000-0000-0000082E0000}"/>
    <cellStyle name="Result 1 9 2 2 3" xfId="493" xr:uid="{00000000-0005-0000-0000-0000092E0000}"/>
    <cellStyle name="Result 1 9 2 2 3 2" xfId="1194" xr:uid="{00000000-0005-0000-0000-00000A2E0000}"/>
    <cellStyle name="Result 1 9 2 2 3 2 2" xfId="1963" xr:uid="{00000000-0005-0000-0000-00000B2E0000}"/>
    <cellStyle name="Result 1 9 2 2 3 2 2 2" xfId="8175" xr:uid="{00000000-0005-0000-0000-00000C2E0000}"/>
    <cellStyle name="Result 1 9 2 2 3 2 3" xfId="4277" xr:uid="{00000000-0005-0000-0000-00000D2E0000}"/>
    <cellStyle name="Result 1 9 2 2 3 2 3 2" xfId="10489" xr:uid="{00000000-0005-0000-0000-00000E2E0000}"/>
    <cellStyle name="Result 1 9 2 2 3 2 4" xfId="5864" xr:uid="{00000000-0005-0000-0000-00000F2E0000}"/>
    <cellStyle name="Result 1 9 2 2 3 2 5" xfId="7406" xr:uid="{00000000-0005-0000-0000-0000102E0000}"/>
    <cellStyle name="Result 1 9 2 2 3 2 6" xfId="12061" xr:uid="{00000000-0005-0000-0000-0000112E0000}"/>
    <cellStyle name="Result 1 9 2 2 3 3" xfId="2355" xr:uid="{00000000-0005-0000-0000-0000122E0000}"/>
    <cellStyle name="Result 1 9 2 2 3 3 2" xfId="8567" xr:uid="{00000000-0005-0000-0000-0000132E0000}"/>
    <cellStyle name="Result 1 9 2 2 3 4" xfId="3576" xr:uid="{00000000-0005-0000-0000-0000142E0000}"/>
    <cellStyle name="Result 1 9 2 2 3 4 2" xfId="9788" xr:uid="{00000000-0005-0000-0000-0000152E0000}"/>
    <cellStyle name="Result 1 9 2 2 3 5" xfId="5163" xr:uid="{00000000-0005-0000-0000-0000162E0000}"/>
    <cellStyle name="Result 1 9 2 2 3 6" xfId="6705" xr:uid="{00000000-0005-0000-0000-0000172E0000}"/>
    <cellStyle name="Result 1 9 2 2 3 7" xfId="11360" xr:uid="{00000000-0005-0000-0000-0000182E0000}"/>
    <cellStyle name="Result 1 9 2 2 4" xfId="631" xr:uid="{00000000-0005-0000-0000-0000192E0000}"/>
    <cellStyle name="Result 1 9 2 2 4 2" xfId="1332" xr:uid="{00000000-0005-0000-0000-00001A2E0000}"/>
    <cellStyle name="Result 1 9 2 2 4 2 2" xfId="2953" xr:uid="{00000000-0005-0000-0000-00001B2E0000}"/>
    <cellStyle name="Result 1 9 2 2 4 2 2 2" xfId="9165" xr:uid="{00000000-0005-0000-0000-00001C2E0000}"/>
    <cellStyle name="Result 1 9 2 2 4 2 3" xfId="4415" xr:uid="{00000000-0005-0000-0000-00001D2E0000}"/>
    <cellStyle name="Result 1 9 2 2 4 2 3 2" xfId="10627" xr:uid="{00000000-0005-0000-0000-00001E2E0000}"/>
    <cellStyle name="Result 1 9 2 2 4 2 4" xfId="6002" xr:uid="{00000000-0005-0000-0000-00001F2E0000}"/>
    <cellStyle name="Result 1 9 2 2 4 2 5" xfId="7544" xr:uid="{00000000-0005-0000-0000-0000202E0000}"/>
    <cellStyle name="Result 1 9 2 2 4 2 6" xfId="12199" xr:uid="{00000000-0005-0000-0000-0000212E0000}"/>
    <cellStyle name="Result 1 9 2 2 4 3" xfId="2700" xr:uid="{00000000-0005-0000-0000-0000222E0000}"/>
    <cellStyle name="Result 1 9 2 2 4 3 2" xfId="8912" xr:uid="{00000000-0005-0000-0000-0000232E0000}"/>
    <cellStyle name="Result 1 9 2 2 4 4" xfId="3714" xr:uid="{00000000-0005-0000-0000-0000242E0000}"/>
    <cellStyle name="Result 1 9 2 2 4 4 2" xfId="9926" xr:uid="{00000000-0005-0000-0000-0000252E0000}"/>
    <cellStyle name="Result 1 9 2 2 4 5" xfId="5301" xr:uid="{00000000-0005-0000-0000-0000262E0000}"/>
    <cellStyle name="Result 1 9 2 2 4 6" xfId="6843" xr:uid="{00000000-0005-0000-0000-0000272E0000}"/>
    <cellStyle name="Result 1 9 2 2 4 7" xfId="11498" xr:uid="{00000000-0005-0000-0000-0000282E0000}"/>
    <cellStyle name="Result 1 9 2 2 5" xfId="771" xr:uid="{00000000-0005-0000-0000-0000292E0000}"/>
    <cellStyle name="Result 1 9 2 2 5 2" xfId="1472" xr:uid="{00000000-0005-0000-0000-00002A2E0000}"/>
    <cellStyle name="Result 1 9 2 2 5 2 2" xfId="2371" xr:uid="{00000000-0005-0000-0000-00002B2E0000}"/>
    <cellStyle name="Result 1 9 2 2 5 2 2 2" xfId="8583" xr:uid="{00000000-0005-0000-0000-00002C2E0000}"/>
    <cellStyle name="Result 1 9 2 2 5 2 3" xfId="4555" xr:uid="{00000000-0005-0000-0000-00002D2E0000}"/>
    <cellStyle name="Result 1 9 2 2 5 2 3 2" xfId="10767" xr:uid="{00000000-0005-0000-0000-00002E2E0000}"/>
    <cellStyle name="Result 1 9 2 2 5 2 4" xfId="6142" xr:uid="{00000000-0005-0000-0000-00002F2E0000}"/>
    <cellStyle name="Result 1 9 2 2 5 2 5" xfId="7684" xr:uid="{00000000-0005-0000-0000-0000302E0000}"/>
    <cellStyle name="Result 1 9 2 2 5 2 6" xfId="12339" xr:uid="{00000000-0005-0000-0000-0000312E0000}"/>
    <cellStyle name="Result 1 9 2 2 5 3" xfId="2791" xr:uid="{00000000-0005-0000-0000-0000322E0000}"/>
    <cellStyle name="Result 1 9 2 2 5 3 2" xfId="9003" xr:uid="{00000000-0005-0000-0000-0000332E0000}"/>
    <cellStyle name="Result 1 9 2 2 5 4" xfId="3854" xr:uid="{00000000-0005-0000-0000-0000342E0000}"/>
    <cellStyle name="Result 1 9 2 2 5 4 2" xfId="10066" xr:uid="{00000000-0005-0000-0000-0000352E0000}"/>
    <cellStyle name="Result 1 9 2 2 5 5" xfId="5441" xr:uid="{00000000-0005-0000-0000-0000362E0000}"/>
    <cellStyle name="Result 1 9 2 2 5 6" xfId="6983" xr:uid="{00000000-0005-0000-0000-0000372E0000}"/>
    <cellStyle name="Result 1 9 2 2 5 7" xfId="11638" xr:uid="{00000000-0005-0000-0000-0000382E0000}"/>
    <cellStyle name="Result 1 9 2 2 6" xfId="943" xr:uid="{00000000-0005-0000-0000-0000392E0000}"/>
    <cellStyle name="Result 1 9 2 2 6 2" xfId="1855" xr:uid="{00000000-0005-0000-0000-00003A2E0000}"/>
    <cellStyle name="Result 1 9 2 2 6 2 2" xfId="8067" xr:uid="{00000000-0005-0000-0000-00003B2E0000}"/>
    <cellStyle name="Result 1 9 2 2 6 3" xfId="4026" xr:uid="{00000000-0005-0000-0000-00003C2E0000}"/>
    <cellStyle name="Result 1 9 2 2 6 3 2" xfId="10238" xr:uid="{00000000-0005-0000-0000-00003D2E0000}"/>
    <cellStyle name="Result 1 9 2 2 6 4" xfId="5613" xr:uid="{00000000-0005-0000-0000-00003E2E0000}"/>
    <cellStyle name="Result 1 9 2 2 6 5" xfId="7155" xr:uid="{00000000-0005-0000-0000-00003F2E0000}"/>
    <cellStyle name="Result 1 9 2 2 6 6" xfId="11810" xr:uid="{00000000-0005-0000-0000-0000402E0000}"/>
    <cellStyle name="Result 1 9 2 2 7" xfId="1614" xr:uid="{00000000-0005-0000-0000-0000412E0000}"/>
    <cellStyle name="Result 1 9 2 2 7 2" xfId="1652" xr:uid="{00000000-0005-0000-0000-0000422E0000}"/>
    <cellStyle name="Result 1 9 2 2 7 2 2" xfId="7864" xr:uid="{00000000-0005-0000-0000-0000432E0000}"/>
    <cellStyle name="Result 1 9 2 2 7 3" xfId="4697" xr:uid="{00000000-0005-0000-0000-0000442E0000}"/>
    <cellStyle name="Result 1 9 2 2 7 3 2" xfId="10909" xr:uid="{00000000-0005-0000-0000-0000452E0000}"/>
    <cellStyle name="Result 1 9 2 2 7 4" xfId="6284" xr:uid="{00000000-0005-0000-0000-0000462E0000}"/>
    <cellStyle name="Result 1 9 2 2 7 5" xfId="7826" xr:uid="{00000000-0005-0000-0000-0000472E0000}"/>
    <cellStyle name="Result 1 9 2 2 8" xfId="2311" xr:uid="{00000000-0005-0000-0000-0000482E0000}"/>
    <cellStyle name="Result 1 9 2 2 8 2" xfId="8523" xr:uid="{00000000-0005-0000-0000-0000492E0000}"/>
    <cellStyle name="Result 1 9 2 2 9" xfId="3295" xr:uid="{00000000-0005-0000-0000-00004A2E0000}"/>
    <cellStyle name="Result 1 9 2 2 9 2" xfId="9507" xr:uid="{00000000-0005-0000-0000-00004B2E0000}"/>
    <cellStyle name="Result 1 9 2 3" xfId="169" xr:uid="{00000000-0005-0000-0000-00004C2E0000}"/>
    <cellStyle name="Result 1 9 2 3 10" xfId="4842" xr:uid="{00000000-0005-0000-0000-00004D2E0000}"/>
    <cellStyle name="Result 1 9 2 3 11" xfId="6384" xr:uid="{00000000-0005-0000-0000-00004E2E0000}"/>
    <cellStyle name="Result 1 9 2 3 12" xfId="11064" xr:uid="{00000000-0005-0000-0000-00004F2E0000}"/>
    <cellStyle name="Result 1 9 2 3 2" xfId="251" xr:uid="{00000000-0005-0000-0000-0000502E0000}"/>
    <cellStyle name="Result 1 9 2 3 2 2" xfId="952" xr:uid="{00000000-0005-0000-0000-0000512E0000}"/>
    <cellStyle name="Result 1 9 2 3 2 2 2" xfId="2007" xr:uid="{00000000-0005-0000-0000-0000522E0000}"/>
    <cellStyle name="Result 1 9 2 3 2 2 2 2" xfId="8219" xr:uid="{00000000-0005-0000-0000-0000532E0000}"/>
    <cellStyle name="Result 1 9 2 3 2 2 3" xfId="4035" xr:uid="{00000000-0005-0000-0000-0000542E0000}"/>
    <cellStyle name="Result 1 9 2 3 2 2 3 2" xfId="10247" xr:uid="{00000000-0005-0000-0000-0000552E0000}"/>
    <cellStyle name="Result 1 9 2 3 2 2 4" xfId="5622" xr:uid="{00000000-0005-0000-0000-0000562E0000}"/>
    <cellStyle name="Result 1 9 2 3 2 2 5" xfId="7164" xr:uid="{00000000-0005-0000-0000-0000572E0000}"/>
    <cellStyle name="Result 1 9 2 3 2 2 6" xfId="11819" xr:uid="{00000000-0005-0000-0000-0000582E0000}"/>
    <cellStyle name="Result 1 9 2 3 2 3" xfId="3016" xr:uid="{00000000-0005-0000-0000-0000592E0000}"/>
    <cellStyle name="Result 1 9 2 3 2 3 2" xfId="9228" xr:uid="{00000000-0005-0000-0000-00005A2E0000}"/>
    <cellStyle name="Result 1 9 2 3 2 4" xfId="3334" xr:uid="{00000000-0005-0000-0000-00005B2E0000}"/>
    <cellStyle name="Result 1 9 2 3 2 4 2" xfId="9546" xr:uid="{00000000-0005-0000-0000-00005C2E0000}"/>
    <cellStyle name="Result 1 9 2 3 2 5" xfId="4921" xr:uid="{00000000-0005-0000-0000-00005D2E0000}"/>
    <cellStyle name="Result 1 9 2 3 2 6" xfId="6463" xr:uid="{00000000-0005-0000-0000-00005E2E0000}"/>
    <cellStyle name="Result 1 9 2 3 2 7" xfId="11118" xr:uid="{00000000-0005-0000-0000-00005F2E0000}"/>
    <cellStyle name="Result 1 9 2 3 3" xfId="453" xr:uid="{00000000-0005-0000-0000-0000602E0000}"/>
    <cellStyle name="Result 1 9 2 3 3 2" xfId="1154" xr:uid="{00000000-0005-0000-0000-0000612E0000}"/>
    <cellStyle name="Result 1 9 2 3 3 2 2" xfId="3079" xr:uid="{00000000-0005-0000-0000-0000622E0000}"/>
    <cellStyle name="Result 1 9 2 3 3 2 2 2" xfId="9291" xr:uid="{00000000-0005-0000-0000-0000632E0000}"/>
    <cellStyle name="Result 1 9 2 3 3 2 3" xfId="4237" xr:uid="{00000000-0005-0000-0000-0000642E0000}"/>
    <cellStyle name="Result 1 9 2 3 3 2 3 2" xfId="10449" xr:uid="{00000000-0005-0000-0000-0000652E0000}"/>
    <cellStyle name="Result 1 9 2 3 3 2 4" xfId="5824" xr:uid="{00000000-0005-0000-0000-0000662E0000}"/>
    <cellStyle name="Result 1 9 2 3 3 2 5" xfId="7366" xr:uid="{00000000-0005-0000-0000-0000672E0000}"/>
    <cellStyle name="Result 1 9 2 3 3 2 6" xfId="12021" xr:uid="{00000000-0005-0000-0000-0000682E0000}"/>
    <cellStyle name="Result 1 9 2 3 3 3" xfId="2133" xr:uid="{00000000-0005-0000-0000-0000692E0000}"/>
    <cellStyle name="Result 1 9 2 3 3 3 2" xfId="8345" xr:uid="{00000000-0005-0000-0000-00006A2E0000}"/>
    <cellStyle name="Result 1 9 2 3 3 4" xfId="3536" xr:uid="{00000000-0005-0000-0000-00006B2E0000}"/>
    <cellStyle name="Result 1 9 2 3 3 4 2" xfId="9748" xr:uid="{00000000-0005-0000-0000-00006C2E0000}"/>
    <cellStyle name="Result 1 9 2 3 3 5" xfId="5123" xr:uid="{00000000-0005-0000-0000-00006D2E0000}"/>
    <cellStyle name="Result 1 9 2 3 3 6" xfId="6665" xr:uid="{00000000-0005-0000-0000-00006E2E0000}"/>
    <cellStyle name="Result 1 9 2 3 3 7" xfId="11320" xr:uid="{00000000-0005-0000-0000-00006F2E0000}"/>
    <cellStyle name="Result 1 9 2 3 4" xfId="591" xr:uid="{00000000-0005-0000-0000-0000702E0000}"/>
    <cellStyle name="Result 1 9 2 3 4 2" xfId="1292" xr:uid="{00000000-0005-0000-0000-0000712E0000}"/>
    <cellStyle name="Result 1 9 2 3 4 2 2" xfId="2056" xr:uid="{00000000-0005-0000-0000-0000722E0000}"/>
    <cellStyle name="Result 1 9 2 3 4 2 2 2" xfId="8268" xr:uid="{00000000-0005-0000-0000-0000732E0000}"/>
    <cellStyle name="Result 1 9 2 3 4 2 3" xfId="4375" xr:uid="{00000000-0005-0000-0000-0000742E0000}"/>
    <cellStyle name="Result 1 9 2 3 4 2 3 2" xfId="10587" xr:uid="{00000000-0005-0000-0000-0000752E0000}"/>
    <cellStyle name="Result 1 9 2 3 4 2 4" xfId="5962" xr:uid="{00000000-0005-0000-0000-0000762E0000}"/>
    <cellStyle name="Result 1 9 2 3 4 2 5" xfId="7504" xr:uid="{00000000-0005-0000-0000-0000772E0000}"/>
    <cellStyle name="Result 1 9 2 3 4 2 6" xfId="12159" xr:uid="{00000000-0005-0000-0000-0000782E0000}"/>
    <cellStyle name="Result 1 9 2 3 4 3" xfId="1840" xr:uid="{00000000-0005-0000-0000-0000792E0000}"/>
    <cellStyle name="Result 1 9 2 3 4 3 2" xfId="8052" xr:uid="{00000000-0005-0000-0000-00007A2E0000}"/>
    <cellStyle name="Result 1 9 2 3 4 4" xfId="3674" xr:uid="{00000000-0005-0000-0000-00007B2E0000}"/>
    <cellStyle name="Result 1 9 2 3 4 4 2" xfId="9886" xr:uid="{00000000-0005-0000-0000-00007C2E0000}"/>
    <cellStyle name="Result 1 9 2 3 4 5" xfId="5261" xr:uid="{00000000-0005-0000-0000-00007D2E0000}"/>
    <cellStyle name="Result 1 9 2 3 4 6" xfId="6803" xr:uid="{00000000-0005-0000-0000-00007E2E0000}"/>
    <cellStyle name="Result 1 9 2 3 4 7" xfId="11458" xr:uid="{00000000-0005-0000-0000-00007F2E0000}"/>
    <cellStyle name="Result 1 9 2 3 5" xfId="731" xr:uid="{00000000-0005-0000-0000-0000802E0000}"/>
    <cellStyle name="Result 1 9 2 3 5 2" xfId="1432" xr:uid="{00000000-0005-0000-0000-0000812E0000}"/>
    <cellStyle name="Result 1 9 2 3 5 2 2" xfId="2285" xr:uid="{00000000-0005-0000-0000-0000822E0000}"/>
    <cellStyle name="Result 1 9 2 3 5 2 2 2" xfId="8497" xr:uid="{00000000-0005-0000-0000-0000832E0000}"/>
    <cellStyle name="Result 1 9 2 3 5 2 3" xfId="4515" xr:uid="{00000000-0005-0000-0000-0000842E0000}"/>
    <cellStyle name="Result 1 9 2 3 5 2 3 2" xfId="10727" xr:uid="{00000000-0005-0000-0000-0000852E0000}"/>
    <cellStyle name="Result 1 9 2 3 5 2 4" xfId="6102" xr:uid="{00000000-0005-0000-0000-0000862E0000}"/>
    <cellStyle name="Result 1 9 2 3 5 2 5" xfId="7644" xr:uid="{00000000-0005-0000-0000-0000872E0000}"/>
    <cellStyle name="Result 1 9 2 3 5 2 6" xfId="12299" xr:uid="{00000000-0005-0000-0000-0000882E0000}"/>
    <cellStyle name="Result 1 9 2 3 5 3" xfId="1953" xr:uid="{00000000-0005-0000-0000-0000892E0000}"/>
    <cellStyle name="Result 1 9 2 3 5 3 2" xfId="8165" xr:uid="{00000000-0005-0000-0000-00008A2E0000}"/>
    <cellStyle name="Result 1 9 2 3 5 4" xfId="3814" xr:uid="{00000000-0005-0000-0000-00008B2E0000}"/>
    <cellStyle name="Result 1 9 2 3 5 4 2" xfId="10026" xr:uid="{00000000-0005-0000-0000-00008C2E0000}"/>
    <cellStyle name="Result 1 9 2 3 5 5" xfId="5401" xr:uid="{00000000-0005-0000-0000-00008D2E0000}"/>
    <cellStyle name="Result 1 9 2 3 5 6" xfId="6943" xr:uid="{00000000-0005-0000-0000-00008E2E0000}"/>
    <cellStyle name="Result 1 9 2 3 5 7" xfId="11598" xr:uid="{00000000-0005-0000-0000-00008F2E0000}"/>
    <cellStyle name="Result 1 9 2 3 6" xfId="903" xr:uid="{00000000-0005-0000-0000-0000902E0000}"/>
    <cellStyle name="Result 1 9 2 3 6 2" xfId="2338" xr:uid="{00000000-0005-0000-0000-0000912E0000}"/>
    <cellStyle name="Result 1 9 2 3 6 2 2" xfId="8550" xr:uid="{00000000-0005-0000-0000-0000922E0000}"/>
    <cellStyle name="Result 1 9 2 3 6 3" xfId="3986" xr:uid="{00000000-0005-0000-0000-0000932E0000}"/>
    <cellStyle name="Result 1 9 2 3 6 3 2" xfId="10198" xr:uid="{00000000-0005-0000-0000-0000942E0000}"/>
    <cellStyle name="Result 1 9 2 3 6 4" xfId="5573" xr:uid="{00000000-0005-0000-0000-0000952E0000}"/>
    <cellStyle name="Result 1 9 2 3 6 5" xfId="7115" xr:uid="{00000000-0005-0000-0000-0000962E0000}"/>
    <cellStyle name="Result 1 9 2 3 6 6" xfId="11770" xr:uid="{00000000-0005-0000-0000-0000972E0000}"/>
    <cellStyle name="Result 1 9 2 3 7" xfId="1574" xr:uid="{00000000-0005-0000-0000-0000982E0000}"/>
    <cellStyle name="Result 1 9 2 3 7 2" xfId="2243" xr:uid="{00000000-0005-0000-0000-0000992E0000}"/>
    <cellStyle name="Result 1 9 2 3 7 2 2" xfId="8455" xr:uid="{00000000-0005-0000-0000-00009A2E0000}"/>
    <cellStyle name="Result 1 9 2 3 7 3" xfId="4657" xr:uid="{00000000-0005-0000-0000-00009B2E0000}"/>
    <cellStyle name="Result 1 9 2 3 7 3 2" xfId="10869" xr:uid="{00000000-0005-0000-0000-00009C2E0000}"/>
    <cellStyle name="Result 1 9 2 3 7 4" xfId="6244" xr:uid="{00000000-0005-0000-0000-00009D2E0000}"/>
    <cellStyle name="Result 1 9 2 3 7 5" xfId="7786" xr:uid="{00000000-0005-0000-0000-00009E2E0000}"/>
    <cellStyle name="Result 1 9 2 3 8" xfId="2161" xr:uid="{00000000-0005-0000-0000-00009F2E0000}"/>
    <cellStyle name="Result 1 9 2 3 8 2" xfId="8373" xr:uid="{00000000-0005-0000-0000-0000A02E0000}"/>
    <cellStyle name="Result 1 9 2 3 9" xfId="3255" xr:uid="{00000000-0005-0000-0000-0000A12E0000}"/>
    <cellStyle name="Result 1 9 2 3 9 2" xfId="9467" xr:uid="{00000000-0005-0000-0000-0000A22E0000}"/>
    <cellStyle name="Result 1 9 2 4" xfId="261" xr:uid="{00000000-0005-0000-0000-0000A32E0000}"/>
    <cellStyle name="Result 1 9 2 4 2" xfId="962" xr:uid="{00000000-0005-0000-0000-0000A42E0000}"/>
    <cellStyle name="Result 1 9 2 4 2 2" xfId="2652" xr:uid="{00000000-0005-0000-0000-0000A52E0000}"/>
    <cellStyle name="Result 1 9 2 4 2 2 2" xfId="8864" xr:uid="{00000000-0005-0000-0000-0000A62E0000}"/>
    <cellStyle name="Result 1 9 2 4 2 3" xfId="4045" xr:uid="{00000000-0005-0000-0000-0000A72E0000}"/>
    <cellStyle name="Result 1 9 2 4 2 3 2" xfId="10257" xr:uid="{00000000-0005-0000-0000-0000A82E0000}"/>
    <cellStyle name="Result 1 9 2 4 2 4" xfId="5632" xr:uid="{00000000-0005-0000-0000-0000A92E0000}"/>
    <cellStyle name="Result 1 9 2 4 2 5" xfId="7174" xr:uid="{00000000-0005-0000-0000-0000AA2E0000}"/>
    <cellStyle name="Result 1 9 2 4 2 6" xfId="11829" xr:uid="{00000000-0005-0000-0000-0000AB2E0000}"/>
    <cellStyle name="Result 1 9 2 4 3" xfId="3038" xr:uid="{00000000-0005-0000-0000-0000AC2E0000}"/>
    <cellStyle name="Result 1 9 2 4 3 2" xfId="9250" xr:uid="{00000000-0005-0000-0000-0000AD2E0000}"/>
    <cellStyle name="Result 1 9 2 4 4" xfId="3344" xr:uid="{00000000-0005-0000-0000-0000AE2E0000}"/>
    <cellStyle name="Result 1 9 2 4 4 2" xfId="9556" xr:uid="{00000000-0005-0000-0000-0000AF2E0000}"/>
    <cellStyle name="Result 1 9 2 4 5" xfId="4931" xr:uid="{00000000-0005-0000-0000-0000B02E0000}"/>
    <cellStyle name="Result 1 9 2 4 6" xfId="6473" xr:uid="{00000000-0005-0000-0000-0000B12E0000}"/>
    <cellStyle name="Result 1 9 2 4 7" xfId="11128" xr:uid="{00000000-0005-0000-0000-0000B22E0000}"/>
    <cellStyle name="Result 1 9 2 5" xfId="393" xr:uid="{00000000-0005-0000-0000-0000B32E0000}"/>
    <cellStyle name="Result 1 9 2 5 2" xfId="1094" xr:uid="{00000000-0005-0000-0000-0000B42E0000}"/>
    <cellStyle name="Result 1 9 2 5 2 2" xfId="2728" xr:uid="{00000000-0005-0000-0000-0000B52E0000}"/>
    <cellStyle name="Result 1 9 2 5 2 2 2" xfId="8940" xr:uid="{00000000-0005-0000-0000-0000B62E0000}"/>
    <cellStyle name="Result 1 9 2 5 2 3" xfId="4177" xr:uid="{00000000-0005-0000-0000-0000B72E0000}"/>
    <cellStyle name="Result 1 9 2 5 2 3 2" xfId="10389" xr:uid="{00000000-0005-0000-0000-0000B82E0000}"/>
    <cellStyle name="Result 1 9 2 5 2 4" xfId="5764" xr:uid="{00000000-0005-0000-0000-0000B92E0000}"/>
    <cellStyle name="Result 1 9 2 5 2 5" xfId="7306" xr:uid="{00000000-0005-0000-0000-0000BA2E0000}"/>
    <cellStyle name="Result 1 9 2 5 2 6" xfId="11961" xr:uid="{00000000-0005-0000-0000-0000BB2E0000}"/>
    <cellStyle name="Result 1 9 2 5 3" xfId="2462" xr:uid="{00000000-0005-0000-0000-0000BC2E0000}"/>
    <cellStyle name="Result 1 9 2 5 3 2" xfId="8674" xr:uid="{00000000-0005-0000-0000-0000BD2E0000}"/>
    <cellStyle name="Result 1 9 2 5 4" xfId="3476" xr:uid="{00000000-0005-0000-0000-0000BE2E0000}"/>
    <cellStyle name="Result 1 9 2 5 4 2" xfId="9688" xr:uid="{00000000-0005-0000-0000-0000BF2E0000}"/>
    <cellStyle name="Result 1 9 2 5 5" xfId="5063" xr:uid="{00000000-0005-0000-0000-0000C02E0000}"/>
    <cellStyle name="Result 1 9 2 5 6" xfId="6605" xr:uid="{00000000-0005-0000-0000-0000C12E0000}"/>
    <cellStyle name="Result 1 9 2 5 7" xfId="11260" xr:uid="{00000000-0005-0000-0000-0000C22E0000}"/>
    <cellStyle name="Result 1 9 2 6" xfId="531" xr:uid="{00000000-0005-0000-0000-0000C32E0000}"/>
    <cellStyle name="Result 1 9 2 6 2" xfId="1232" xr:uid="{00000000-0005-0000-0000-0000C42E0000}"/>
    <cellStyle name="Result 1 9 2 6 2 2" xfId="2420" xr:uid="{00000000-0005-0000-0000-0000C52E0000}"/>
    <cellStyle name="Result 1 9 2 6 2 2 2" xfId="8632" xr:uid="{00000000-0005-0000-0000-0000C62E0000}"/>
    <cellStyle name="Result 1 9 2 6 2 3" xfId="4315" xr:uid="{00000000-0005-0000-0000-0000C72E0000}"/>
    <cellStyle name="Result 1 9 2 6 2 3 2" xfId="10527" xr:uid="{00000000-0005-0000-0000-0000C82E0000}"/>
    <cellStyle name="Result 1 9 2 6 2 4" xfId="5902" xr:uid="{00000000-0005-0000-0000-0000C92E0000}"/>
    <cellStyle name="Result 1 9 2 6 2 5" xfId="7444" xr:uid="{00000000-0005-0000-0000-0000CA2E0000}"/>
    <cellStyle name="Result 1 9 2 6 2 6" xfId="12099" xr:uid="{00000000-0005-0000-0000-0000CB2E0000}"/>
    <cellStyle name="Result 1 9 2 6 3" xfId="2682" xr:uid="{00000000-0005-0000-0000-0000CC2E0000}"/>
    <cellStyle name="Result 1 9 2 6 3 2" xfId="8894" xr:uid="{00000000-0005-0000-0000-0000CD2E0000}"/>
    <cellStyle name="Result 1 9 2 6 4" xfId="3614" xr:uid="{00000000-0005-0000-0000-0000CE2E0000}"/>
    <cellStyle name="Result 1 9 2 6 4 2" xfId="9826" xr:uid="{00000000-0005-0000-0000-0000CF2E0000}"/>
    <cellStyle name="Result 1 9 2 6 5" xfId="5201" xr:uid="{00000000-0005-0000-0000-0000D02E0000}"/>
    <cellStyle name="Result 1 9 2 6 6" xfId="6743" xr:uid="{00000000-0005-0000-0000-0000D12E0000}"/>
    <cellStyle name="Result 1 9 2 6 7" xfId="11398" xr:uid="{00000000-0005-0000-0000-0000D22E0000}"/>
    <cellStyle name="Result 1 9 2 7" xfId="671" xr:uid="{00000000-0005-0000-0000-0000D32E0000}"/>
    <cellStyle name="Result 1 9 2 7 2" xfId="1372" xr:uid="{00000000-0005-0000-0000-0000D42E0000}"/>
    <cellStyle name="Result 1 9 2 7 2 2" xfId="1778" xr:uid="{00000000-0005-0000-0000-0000D52E0000}"/>
    <cellStyle name="Result 1 9 2 7 2 2 2" xfId="7990" xr:uid="{00000000-0005-0000-0000-0000D62E0000}"/>
    <cellStyle name="Result 1 9 2 7 2 3" xfId="4455" xr:uid="{00000000-0005-0000-0000-0000D72E0000}"/>
    <cellStyle name="Result 1 9 2 7 2 3 2" xfId="10667" xr:uid="{00000000-0005-0000-0000-0000D82E0000}"/>
    <cellStyle name="Result 1 9 2 7 2 4" xfId="6042" xr:uid="{00000000-0005-0000-0000-0000D92E0000}"/>
    <cellStyle name="Result 1 9 2 7 2 5" xfId="7584" xr:uid="{00000000-0005-0000-0000-0000DA2E0000}"/>
    <cellStyle name="Result 1 9 2 7 2 6" xfId="12239" xr:uid="{00000000-0005-0000-0000-0000DB2E0000}"/>
    <cellStyle name="Result 1 9 2 7 3" xfId="3129" xr:uid="{00000000-0005-0000-0000-0000DC2E0000}"/>
    <cellStyle name="Result 1 9 2 7 3 2" xfId="9341" xr:uid="{00000000-0005-0000-0000-0000DD2E0000}"/>
    <cellStyle name="Result 1 9 2 7 4" xfId="3754" xr:uid="{00000000-0005-0000-0000-0000DE2E0000}"/>
    <cellStyle name="Result 1 9 2 7 4 2" xfId="9966" xr:uid="{00000000-0005-0000-0000-0000DF2E0000}"/>
    <cellStyle name="Result 1 9 2 7 5" xfId="5341" xr:uid="{00000000-0005-0000-0000-0000E02E0000}"/>
    <cellStyle name="Result 1 9 2 7 6" xfId="6883" xr:uid="{00000000-0005-0000-0000-0000E12E0000}"/>
    <cellStyle name="Result 1 9 2 7 7" xfId="11538" xr:uid="{00000000-0005-0000-0000-0000E22E0000}"/>
    <cellStyle name="Result 1 9 2 8" xfId="843" xr:uid="{00000000-0005-0000-0000-0000E32E0000}"/>
    <cellStyle name="Result 1 9 2 8 2" xfId="1950" xr:uid="{00000000-0005-0000-0000-0000E42E0000}"/>
    <cellStyle name="Result 1 9 2 8 2 2" xfId="8162" xr:uid="{00000000-0005-0000-0000-0000E52E0000}"/>
    <cellStyle name="Result 1 9 2 8 3" xfId="3926" xr:uid="{00000000-0005-0000-0000-0000E62E0000}"/>
    <cellStyle name="Result 1 9 2 8 3 2" xfId="10138" xr:uid="{00000000-0005-0000-0000-0000E72E0000}"/>
    <cellStyle name="Result 1 9 2 8 4" xfId="5513" xr:uid="{00000000-0005-0000-0000-0000E82E0000}"/>
    <cellStyle name="Result 1 9 2 8 5" xfId="7055" xr:uid="{00000000-0005-0000-0000-0000E92E0000}"/>
    <cellStyle name="Result 1 9 2 8 6" xfId="11710" xr:uid="{00000000-0005-0000-0000-0000EA2E0000}"/>
    <cellStyle name="Result 1 9 2 9" xfId="1514" xr:uid="{00000000-0005-0000-0000-0000EB2E0000}"/>
    <cellStyle name="Result 1 9 2 9 2" xfId="2012" xr:uid="{00000000-0005-0000-0000-0000EC2E0000}"/>
    <cellStyle name="Result 1 9 2 9 2 2" xfId="8224" xr:uid="{00000000-0005-0000-0000-0000ED2E0000}"/>
    <cellStyle name="Result 1 9 2 9 3" xfId="4597" xr:uid="{00000000-0005-0000-0000-0000EE2E0000}"/>
    <cellStyle name="Result 1 9 2 9 3 2" xfId="10809" xr:uid="{00000000-0005-0000-0000-0000EF2E0000}"/>
    <cellStyle name="Result 1 9 2 9 4" xfId="6184" xr:uid="{00000000-0005-0000-0000-0000F02E0000}"/>
    <cellStyle name="Result 1 9 2 9 5" xfId="7726" xr:uid="{00000000-0005-0000-0000-0000F12E0000}"/>
    <cellStyle name="Result 1 9 3" xfId="149" xr:uid="{00000000-0005-0000-0000-0000F22E0000}"/>
    <cellStyle name="Result 1 9 3 10" xfId="4822" xr:uid="{00000000-0005-0000-0000-0000F32E0000}"/>
    <cellStyle name="Result 1 9 3 11" xfId="6364" xr:uid="{00000000-0005-0000-0000-0000F42E0000}"/>
    <cellStyle name="Result 1 9 3 12" xfId="11065" xr:uid="{00000000-0005-0000-0000-0000F52E0000}"/>
    <cellStyle name="Result 1 9 3 2" xfId="312" xr:uid="{00000000-0005-0000-0000-0000F62E0000}"/>
    <cellStyle name="Result 1 9 3 2 2" xfId="1013" xr:uid="{00000000-0005-0000-0000-0000F72E0000}"/>
    <cellStyle name="Result 1 9 3 2 2 2" xfId="3002" xr:uid="{00000000-0005-0000-0000-0000F82E0000}"/>
    <cellStyle name="Result 1 9 3 2 2 2 2" xfId="9214" xr:uid="{00000000-0005-0000-0000-0000F92E0000}"/>
    <cellStyle name="Result 1 9 3 2 2 3" xfId="4096" xr:uid="{00000000-0005-0000-0000-0000FA2E0000}"/>
    <cellStyle name="Result 1 9 3 2 2 3 2" xfId="10308" xr:uid="{00000000-0005-0000-0000-0000FB2E0000}"/>
    <cellStyle name="Result 1 9 3 2 2 4" xfId="5683" xr:uid="{00000000-0005-0000-0000-0000FC2E0000}"/>
    <cellStyle name="Result 1 9 3 2 2 5" xfId="7225" xr:uid="{00000000-0005-0000-0000-0000FD2E0000}"/>
    <cellStyle name="Result 1 9 3 2 2 6" xfId="11880" xr:uid="{00000000-0005-0000-0000-0000FE2E0000}"/>
    <cellStyle name="Result 1 9 3 2 3" xfId="1965" xr:uid="{00000000-0005-0000-0000-0000FF2E0000}"/>
    <cellStyle name="Result 1 9 3 2 3 2" xfId="8177" xr:uid="{00000000-0005-0000-0000-0000002F0000}"/>
    <cellStyle name="Result 1 9 3 2 4" xfId="3395" xr:uid="{00000000-0005-0000-0000-0000012F0000}"/>
    <cellStyle name="Result 1 9 3 2 4 2" xfId="9607" xr:uid="{00000000-0005-0000-0000-0000022F0000}"/>
    <cellStyle name="Result 1 9 3 2 5" xfId="4982" xr:uid="{00000000-0005-0000-0000-0000032F0000}"/>
    <cellStyle name="Result 1 9 3 2 6" xfId="6524" xr:uid="{00000000-0005-0000-0000-0000042F0000}"/>
    <cellStyle name="Result 1 9 3 2 7" xfId="11179" xr:uid="{00000000-0005-0000-0000-0000052F0000}"/>
    <cellStyle name="Result 1 9 3 3" xfId="433" xr:uid="{00000000-0005-0000-0000-0000062F0000}"/>
    <cellStyle name="Result 1 9 3 3 2" xfId="1134" xr:uid="{00000000-0005-0000-0000-0000072F0000}"/>
    <cellStyle name="Result 1 9 3 3 2 2" xfId="2334" xr:uid="{00000000-0005-0000-0000-0000082F0000}"/>
    <cellStyle name="Result 1 9 3 3 2 2 2" xfId="8546" xr:uid="{00000000-0005-0000-0000-0000092F0000}"/>
    <cellStyle name="Result 1 9 3 3 2 3" xfId="4217" xr:uid="{00000000-0005-0000-0000-00000A2F0000}"/>
    <cellStyle name="Result 1 9 3 3 2 3 2" xfId="10429" xr:uid="{00000000-0005-0000-0000-00000B2F0000}"/>
    <cellStyle name="Result 1 9 3 3 2 4" xfId="5804" xr:uid="{00000000-0005-0000-0000-00000C2F0000}"/>
    <cellStyle name="Result 1 9 3 3 2 5" xfId="7346" xr:uid="{00000000-0005-0000-0000-00000D2F0000}"/>
    <cellStyle name="Result 1 9 3 3 2 6" xfId="12001" xr:uid="{00000000-0005-0000-0000-00000E2F0000}"/>
    <cellStyle name="Result 1 9 3 3 3" xfId="1981" xr:uid="{00000000-0005-0000-0000-00000F2F0000}"/>
    <cellStyle name="Result 1 9 3 3 3 2" xfId="8193" xr:uid="{00000000-0005-0000-0000-0000102F0000}"/>
    <cellStyle name="Result 1 9 3 3 4" xfId="3516" xr:uid="{00000000-0005-0000-0000-0000112F0000}"/>
    <cellStyle name="Result 1 9 3 3 4 2" xfId="9728" xr:uid="{00000000-0005-0000-0000-0000122F0000}"/>
    <cellStyle name="Result 1 9 3 3 5" xfId="5103" xr:uid="{00000000-0005-0000-0000-0000132F0000}"/>
    <cellStyle name="Result 1 9 3 3 6" xfId="6645" xr:uid="{00000000-0005-0000-0000-0000142F0000}"/>
    <cellStyle name="Result 1 9 3 3 7" xfId="11300" xr:uid="{00000000-0005-0000-0000-0000152F0000}"/>
    <cellStyle name="Result 1 9 3 4" xfId="571" xr:uid="{00000000-0005-0000-0000-0000162F0000}"/>
    <cellStyle name="Result 1 9 3 4 2" xfId="1272" xr:uid="{00000000-0005-0000-0000-0000172F0000}"/>
    <cellStyle name="Result 1 9 3 4 2 2" xfId="2381" xr:uid="{00000000-0005-0000-0000-0000182F0000}"/>
    <cellStyle name="Result 1 9 3 4 2 2 2" xfId="8593" xr:uid="{00000000-0005-0000-0000-0000192F0000}"/>
    <cellStyle name="Result 1 9 3 4 2 3" xfId="4355" xr:uid="{00000000-0005-0000-0000-00001A2F0000}"/>
    <cellStyle name="Result 1 9 3 4 2 3 2" xfId="10567" xr:uid="{00000000-0005-0000-0000-00001B2F0000}"/>
    <cellStyle name="Result 1 9 3 4 2 4" xfId="5942" xr:uid="{00000000-0005-0000-0000-00001C2F0000}"/>
    <cellStyle name="Result 1 9 3 4 2 5" xfId="7484" xr:uid="{00000000-0005-0000-0000-00001D2F0000}"/>
    <cellStyle name="Result 1 9 3 4 2 6" xfId="12139" xr:uid="{00000000-0005-0000-0000-00001E2F0000}"/>
    <cellStyle name="Result 1 9 3 4 3" xfId="1662" xr:uid="{00000000-0005-0000-0000-00001F2F0000}"/>
    <cellStyle name="Result 1 9 3 4 3 2" xfId="7874" xr:uid="{00000000-0005-0000-0000-0000202F0000}"/>
    <cellStyle name="Result 1 9 3 4 4" xfId="3654" xr:uid="{00000000-0005-0000-0000-0000212F0000}"/>
    <cellStyle name="Result 1 9 3 4 4 2" xfId="9866" xr:uid="{00000000-0005-0000-0000-0000222F0000}"/>
    <cellStyle name="Result 1 9 3 4 5" xfId="5241" xr:uid="{00000000-0005-0000-0000-0000232F0000}"/>
    <cellStyle name="Result 1 9 3 4 6" xfId="6783" xr:uid="{00000000-0005-0000-0000-0000242F0000}"/>
    <cellStyle name="Result 1 9 3 4 7" xfId="11438" xr:uid="{00000000-0005-0000-0000-0000252F0000}"/>
    <cellStyle name="Result 1 9 3 5" xfId="711" xr:uid="{00000000-0005-0000-0000-0000262F0000}"/>
    <cellStyle name="Result 1 9 3 5 2" xfId="1412" xr:uid="{00000000-0005-0000-0000-0000272F0000}"/>
    <cellStyle name="Result 1 9 3 5 2 2" xfId="2814" xr:uid="{00000000-0005-0000-0000-0000282F0000}"/>
    <cellStyle name="Result 1 9 3 5 2 2 2" xfId="9026" xr:uid="{00000000-0005-0000-0000-0000292F0000}"/>
    <cellStyle name="Result 1 9 3 5 2 3" xfId="4495" xr:uid="{00000000-0005-0000-0000-00002A2F0000}"/>
    <cellStyle name="Result 1 9 3 5 2 3 2" xfId="10707" xr:uid="{00000000-0005-0000-0000-00002B2F0000}"/>
    <cellStyle name="Result 1 9 3 5 2 4" xfId="6082" xr:uid="{00000000-0005-0000-0000-00002C2F0000}"/>
    <cellStyle name="Result 1 9 3 5 2 5" xfId="7624" xr:uid="{00000000-0005-0000-0000-00002D2F0000}"/>
    <cellStyle name="Result 1 9 3 5 2 6" xfId="12279" xr:uid="{00000000-0005-0000-0000-00002E2F0000}"/>
    <cellStyle name="Result 1 9 3 5 3" xfId="2374" xr:uid="{00000000-0005-0000-0000-00002F2F0000}"/>
    <cellStyle name="Result 1 9 3 5 3 2" xfId="8586" xr:uid="{00000000-0005-0000-0000-0000302F0000}"/>
    <cellStyle name="Result 1 9 3 5 4" xfId="3794" xr:uid="{00000000-0005-0000-0000-0000312F0000}"/>
    <cellStyle name="Result 1 9 3 5 4 2" xfId="10006" xr:uid="{00000000-0005-0000-0000-0000322F0000}"/>
    <cellStyle name="Result 1 9 3 5 5" xfId="5381" xr:uid="{00000000-0005-0000-0000-0000332F0000}"/>
    <cellStyle name="Result 1 9 3 5 6" xfId="6923" xr:uid="{00000000-0005-0000-0000-0000342F0000}"/>
    <cellStyle name="Result 1 9 3 5 7" xfId="11578" xr:uid="{00000000-0005-0000-0000-0000352F0000}"/>
    <cellStyle name="Result 1 9 3 6" xfId="883" xr:uid="{00000000-0005-0000-0000-0000362F0000}"/>
    <cellStyle name="Result 1 9 3 6 2" xfId="2788" xr:uid="{00000000-0005-0000-0000-0000372F0000}"/>
    <cellStyle name="Result 1 9 3 6 2 2" xfId="9000" xr:uid="{00000000-0005-0000-0000-0000382F0000}"/>
    <cellStyle name="Result 1 9 3 6 3" xfId="3966" xr:uid="{00000000-0005-0000-0000-0000392F0000}"/>
    <cellStyle name="Result 1 9 3 6 3 2" xfId="10178" xr:uid="{00000000-0005-0000-0000-00003A2F0000}"/>
    <cellStyle name="Result 1 9 3 6 4" xfId="5553" xr:uid="{00000000-0005-0000-0000-00003B2F0000}"/>
    <cellStyle name="Result 1 9 3 6 5" xfId="7095" xr:uid="{00000000-0005-0000-0000-00003C2F0000}"/>
    <cellStyle name="Result 1 9 3 6 6" xfId="11750" xr:uid="{00000000-0005-0000-0000-00003D2F0000}"/>
    <cellStyle name="Result 1 9 3 7" xfId="1554" xr:uid="{00000000-0005-0000-0000-00003E2F0000}"/>
    <cellStyle name="Result 1 9 3 7 2" xfId="2183" xr:uid="{00000000-0005-0000-0000-00003F2F0000}"/>
    <cellStyle name="Result 1 9 3 7 2 2" xfId="8395" xr:uid="{00000000-0005-0000-0000-0000402F0000}"/>
    <cellStyle name="Result 1 9 3 7 3" xfId="4637" xr:uid="{00000000-0005-0000-0000-0000412F0000}"/>
    <cellStyle name="Result 1 9 3 7 3 2" xfId="10849" xr:uid="{00000000-0005-0000-0000-0000422F0000}"/>
    <cellStyle name="Result 1 9 3 7 4" xfId="6224" xr:uid="{00000000-0005-0000-0000-0000432F0000}"/>
    <cellStyle name="Result 1 9 3 7 5" xfId="7766" xr:uid="{00000000-0005-0000-0000-0000442F0000}"/>
    <cellStyle name="Result 1 9 3 8" xfId="2692" xr:uid="{00000000-0005-0000-0000-0000452F0000}"/>
    <cellStyle name="Result 1 9 3 8 2" xfId="8904" xr:uid="{00000000-0005-0000-0000-0000462F0000}"/>
    <cellStyle name="Result 1 9 3 9" xfId="3235" xr:uid="{00000000-0005-0000-0000-0000472F0000}"/>
    <cellStyle name="Result 1 9 3 9 2" xfId="9447" xr:uid="{00000000-0005-0000-0000-0000482F0000}"/>
    <cellStyle name="Result 1 9 4" xfId="192" xr:uid="{00000000-0005-0000-0000-0000492F0000}"/>
    <cellStyle name="Result 1 9 4 10" xfId="4862" xr:uid="{00000000-0005-0000-0000-00004A2F0000}"/>
    <cellStyle name="Result 1 9 4 11" xfId="6404" xr:uid="{00000000-0005-0000-0000-00004B2F0000}"/>
    <cellStyle name="Result 1 9 4 12" xfId="11066" xr:uid="{00000000-0005-0000-0000-00004C2F0000}"/>
    <cellStyle name="Result 1 9 4 2" xfId="285" xr:uid="{00000000-0005-0000-0000-00004D2F0000}"/>
    <cellStyle name="Result 1 9 4 2 2" xfId="986" xr:uid="{00000000-0005-0000-0000-00004E2F0000}"/>
    <cellStyle name="Result 1 9 4 2 2 2" xfId="1898" xr:uid="{00000000-0005-0000-0000-00004F2F0000}"/>
    <cellStyle name="Result 1 9 4 2 2 2 2" xfId="8110" xr:uid="{00000000-0005-0000-0000-0000502F0000}"/>
    <cellStyle name="Result 1 9 4 2 2 3" xfId="4069" xr:uid="{00000000-0005-0000-0000-0000512F0000}"/>
    <cellStyle name="Result 1 9 4 2 2 3 2" xfId="10281" xr:uid="{00000000-0005-0000-0000-0000522F0000}"/>
    <cellStyle name="Result 1 9 4 2 2 4" xfId="5656" xr:uid="{00000000-0005-0000-0000-0000532F0000}"/>
    <cellStyle name="Result 1 9 4 2 2 5" xfId="7198" xr:uid="{00000000-0005-0000-0000-0000542F0000}"/>
    <cellStyle name="Result 1 9 4 2 2 6" xfId="11853" xr:uid="{00000000-0005-0000-0000-0000552F0000}"/>
    <cellStyle name="Result 1 9 4 2 3" xfId="3000" xr:uid="{00000000-0005-0000-0000-0000562F0000}"/>
    <cellStyle name="Result 1 9 4 2 3 2" xfId="9212" xr:uid="{00000000-0005-0000-0000-0000572F0000}"/>
    <cellStyle name="Result 1 9 4 2 4" xfId="3368" xr:uid="{00000000-0005-0000-0000-0000582F0000}"/>
    <cellStyle name="Result 1 9 4 2 4 2" xfId="9580" xr:uid="{00000000-0005-0000-0000-0000592F0000}"/>
    <cellStyle name="Result 1 9 4 2 5" xfId="4955" xr:uid="{00000000-0005-0000-0000-00005A2F0000}"/>
    <cellStyle name="Result 1 9 4 2 6" xfId="6497" xr:uid="{00000000-0005-0000-0000-00005B2F0000}"/>
    <cellStyle name="Result 1 9 4 2 7" xfId="11152" xr:uid="{00000000-0005-0000-0000-00005C2F0000}"/>
    <cellStyle name="Result 1 9 4 3" xfId="473" xr:uid="{00000000-0005-0000-0000-00005D2F0000}"/>
    <cellStyle name="Result 1 9 4 3 2" xfId="1174" xr:uid="{00000000-0005-0000-0000-00005E2F0000}"/>
    <cellStyle name="Result 1 9 4 3 2 2" xfId="1862" xr:uid="{00000000-0005-0000-0000-00005F2F0000}"/>
    <cellStyle name="Result 1 9 4 3 2 2 2" xfId="8074" xr:uid="{00000000-0005-0000-0000-0000602F0000}"/>
    <cellStyle name="Result 1 9 4 3 2 3" xfId="4257" xr:uid="{00000000-0005-0000-0000-0000612F0000}"/>
    <cellStyle name="Result 1 9 4 3 2 3 2" xfId="10469" xr:uid="{00000000-0005-0000-0000-0000622F0000}"/>
    <cellStyle name="Result 1 9 4 3 2 4" xfId="5844" xr:uid="{00000000-0005-0000-0000-0000632F0000}"/>
    <cellStyle name="Result 1 9 4 3 2 5" xfId="7386" xr:uid="{00000000-0005-0000-0000-0000642F0000}"/>
    <cellStyle name="Result 1 9 4 3 2 6" xfId="12041" xr:uid="{00000000-0005-0000-0000-0000652F0000}"/>
    <cellStyle name="Result 1 9 4 3 3" xfId="2839" xr:uid="{00000000-0005-0000-0000-0000662F0000}"/>
    <cellStyle name="Result 1 9 4 3 3 2" xfId="9051" xr:uid="{00000000-0005-0000-0000-0000672F0000}"/>
    <cellStyle name="Result 1 9 4 3 4" xfId="3556" xr:uid="{00000000-0005-0000-0000-0000682F0000}"/>
    <cellStyle name="Result 1 9 4 3 4 2" xfId="9768" xr:uid="{00000000-0005-0000-0000-0000692F0000}"/>
    <cellStyle name="Result 1 9 4 3 5" xfId="5143" xr:uid="{00000000-0005-0000-0000-00006A2F0000}"/>
    <cellStyle name="Result 1 9 4 3 6" xfId="6685" xr:uid="{00000000-0005-0000-0000-00006B2F0000}"/>
    <cellStyle name="Result 1 9 4 3 7" xfId="11340" xr:uid="{00000000-0005-0000-0000-00006C2F0000}"/>
    <cellStyle name="Result 1 9 4 4" xfId="611" xr:uid="{00000000-0005-0000-0000-00006D2F0000}"/>
    <cellStyle name="Result 1 9 4 4 2" xfId="1312" xr:uid="{00000000-0005-0000-0000-00006E2F0000}"/>
    <cellStyle name="Result 1 9 4 4 2 2" xfId="2796" xr:uid="{00000000-0005-0000-0000-00006F2F0000}"/>
    <cellStyle name="Result 1 9 4 4 2 2 2" xfId="9008" xr:uid="{00000000-0005-0000-0000-0000702F0000}"/>
    <cellStyle name="Result 1 9 4 4 2 3" xfId="4395" xr:uid="{00000000-0005-0000-0000-0000712F0000}"/>
    <cellStyle name="Result 1 9 4 4 2 3 2" xfId="10607" xr:uid="{00000000-0005-0000-0000-0000722F0000}"/>
    <cellStyle name="Result 1 9 4 4 2 4" xfId="5982" xr:uid="{00000000-0005-0000-0000-0000732F0000}"/>
    <cellStyle name="Result 1 9 4 4 2 5" xfId="7524" xr:uid="{00000000-0005-0000-0000-0000742F0000}"/>
    <cellStyle name="Result 1 9 4 4 2 6" xfId="12179" xr:uid="{00000000-0005-0000-0000-0000752F0000}"/>
    <cellStyle name="Result 1 9 4 4 3" xfId="1996" xr:uid="{00000000-0005-0000-0000-0000762F0000}"/>
    <cellStyle name="Result 1 9 4 4 3 2" xfId="8208" xr:uid="{00000000-0005-0000-0000-0000772F0000}"/>
    <cellStyle name="Result 1 9 4 4 4" xfId="3694" xr:uid="{00000000-0005-0000-0000-0000782F0000}"/>
    <cellStyle name="Result 1 9 4 4 4 2" xfId="9906" xr:uid="{00000000-0005-0000-0000-0000792F0000}"/>
    <cellStyle name="Result 1 9 4 4 5" xfId="5281" xr:uid="{00000000-0005-0000-0000-00007A2F0000}"/>
    <cellStyle name="Result 1 9 4 4 6" xfId="6823" xr:uid="{00000000-0005-0000-0000-00007B2F0000}"/>
    <cellStyle name="Result 1 9 4 4 7" xfId="11478" xr:uid="{00000000-0005-0000-0000-00007C2F0000}"/>
    <cellStyle name="Result 1 9 4 5" xfId="751" xr:uid="{00000000-0005-0000-0000-00007D2F0000}"/>
    <cellStyle name="Result 1 9 4 5 2" xfId="1452" xr:uid="{00000000-0005-0000-0000-00007E2F0000}"/>
    <cellStyle name="Result 1 9 4 5 2 2" xfId="3032" xr:uid="{00000000-0005-0000-0000-00007F2F0000}"/>
    <cellStyle name="Result 1 9 4 5 2 2 2" xfId="9244" xr:uid="{00000000-0005-0000-0000-0000802F0000}"/>
    <cellStyle name="Result 1 9 4 5 2 3" xfId="4535" xr:uid="{00000000-0005-0000-0000-0000812F0000}"/>
    <cellStyle name="Result 1 9 4 5 2 3 2" xfId="10747" xr:uid="{00000000-0005-0000-0000-0000822F0000}"/>
    <cellStyle name="Result 1 9 4 5 2 4" xfId="6122" xr:uid="{00000000-0005-0000-0000-0000832F0000}"/>
    <cellStyle name="Result 1 9 4 5 2 5" xfId="7664" xr:uid="{00000000-0005-0000-0000-0000842F0000}"/>
    <cellStyle name="Result 1 9 4 5 2 6" xfId="12319" xr:uid="{00000000-0005-0000-0000-0000852F0000}"/>
    <cellStyle name="Result 1 9 4 5 3" xfId="2734" xr:uid="{00000000-0005-0000-0000-0000862F0000}"/>
    <cellStyle name="Result 1 9 4 5 3 2" xfId="8946" xr:uid="{00000000-0005-0000-0000-0000872F0000}"/>
    <cellStyle name="Result 1 9 4 5 4" xfId="3834" xr:uid="{00000000-0005-0000-0000-0000882F0000}"/>
    <cellStyle name="Result 1 9 4 5 4 2" xfId="10046" xr:uid="{00000000-0005-0000-0000-0000892F0000}"/>
    <cellStyle name="Result 1 9 4 5 5" xfId="5421" xr:uid="{00000000-0005-0000-0000-00008A2F0000}"/>
    <cellStyle name="Result 1 9 4 5 6" xfId="6963" xr:uid="{00000000-0005-0000-0000-00008B2F0000}"/>
    <cellStyle name="Result 1 9 4 5 7" xfId="11618" xr:uid="{00000000-0005-0000-0000-00008C2F0000}"/>
    <cellStyle name="Result 1 9 4 6" xfId="923" xr:uid="{00000000-0005-0000-0000-00008D2F0000}"/>
    <cellStyle name="Result 1 9 4 6 2" xfId="3084" xr:uid="{00000000-0005-0000-0000-00008E2F0000}"/>
    <cellStyle name="Result 1 9 4 6 2 2" xfId="9296" xr:uid="{00000000-0005-0000-0000-00008F2F0000}"/>
    <cellStyle name="Result 1 9 4 6 3" xfId="4006" xr:uid="{00000000-0005-0000-0000-0000902F0000}"/>
    <cellStyle name="Result 1 9 4 6 3 2" xfId="10218" xr:uid="{00000000-0005-0000-0000-0000912F0000}"/>
    <cellStyle name="Result 1 9 4 6 4" xfId="5593" xr:uid="{00000000-0005-0000-0000-0000922F0000}"/>
    <cellStyle name="Result 1 9 4 6 5" xfId="7135" xr:uid="{00000000-0005-0000-0000-0000932F0000}"/>
    <cellStyle name="Result 1 9 4 6 6" xfId="11790" xr:uid="{00000000-0005-0000-0000-0000942F0000}"/>
    <cellStyle name="Result 1 9 4 7" xfId="1594" xr:uid="{00000000-0005-0000-0000-0000952F0000}"/>
    <cellStyle name="Result 1 9 4 7 2" xfId="3026" xr:uid="{00000000-0005-0000-0000-0000962F0000}"/>
    <cellStyle name="Result 1 9 4 7 2 2" xfId="9238" xr:uid="{00000000-0005-0000-0000-0000972F0000}"/>
    <cellStyle name="Result 1 9 4 7 3" xfId="4677" xr:uid="{00000000-0005-0000-0000-0000982F0000}"/>
    <cellStyle name="Result 1 9 4 7 3 2" xfId="10889" xr:uid="{00000000-0005-0000-0000-0000992F0000}"/>
    <cellStyle name="Result 1 9 4 7 4" xfId="6264" xr:uid="{00000000-0005-0000-0000-00009A2F0000}"/>
    <cellStyle name="Result 1 9 4 7 5" xfId="7806" xr:uid="{00000000-0005-0000-0000-00009B2F0000}"/>
    <cellStyle name="Result 1 9 4 8" xfId="2761" xr:uid="{00000000-0005-0000-0000-00009C2F0000}"/>
    <cellStyle name="Result 1 9 4 8 2" xfId="8973" xr:uid="{00000000-0005-0000-0000-00009D2F0000}"/>
    <cellStyle name="Result 1 9 4 9" xfId="3275" xr:uid="{00000000-0005-0000-0000-00009E2F0000}"/>
    <cellStyle name="Result 1 9 4 9 2" xfId="9487" xr:uid="{00000000-0005-0000-0000-00009F2F0000}"/>
    <cellStyle name="Result 1 9 5" xfId="129" xr:uid="{00000000-0005-0000-0000-0000A02F0000}"/>
    <cellStyle name="Result 1 9 5 10" xfId="4802" xr:uid="{00000000-0005-0000-0000-0000A12F0000}"/>
    <cellStyle name="Result 1 9 5 11" xfId="6344" xr:uid="{00000000-0005-0000-0000-0000A22F0000}"/>
    <cellStyle name="Result 1 9 5 12" xfId="11067" xr:uid="{00000000-0005-0000-0000-0000A32F0000}"/>
    <cellStyle name="Result 1 9 5 2" xfId="331" xr:uid="{00000000-0005-0000-0000-0000A42F0000}"/>
    <cellStyle name="Result 1 9 5 2 2" xfId="1032" xr:uid="{00000000-0005-0000-0000-0000A52F0000}"/>
    <cellStyle name="Result 1 9 5 2 2 2" xfId="1725" xr:uid="{00000000-0005-0000-0000-0000A62F0000}"/>
    <cellStyle name="Result 1 9 5 2 2 2 2" xfId="7937" xr:uid="{00000000-0005-0000-0000-0000A72F0000}"/>
    <cellStyle name="Result 1 9 5 2 2 3" xfId="4115" xr:uid="{00000000-0005-0000-0000-0000A82F0000}"/>
    <cellStyle name="Result 1 9 5 2 2 3 2" xfId="10327" xr:uid="{00000000-0005-0000-0000-0000A92F0000}"/>
    <cellStyle name="Result 1 9 5 2 2 4" xfId="5702" xr:uid="{00000000-0005-0000-0000-0000AA2F0000}"/>
    <cellStyle name="Result 1 9 5 2 2 5" xfId="7244" xr:uid="{00000000-0005-0000-0000-0000AB2F0000}"/>
    <cellStyle name="Result 1 9 5 2 2 6" xfId="11899" xr:uid="{00000000-0005-0000-0000-0000AC2F0000}"/>
    <cellStyle name="Result 1 9 5 2 3" xfId="2196" xr:uid="{00000000-0005-0000-0000-0000AD2F0000}"/>
    <cellStyle name="Result 1 9 5 2 3 2" xfId="8408" xr:uid="{00000000-0005-0000-0000-0000AE2F0000}"/>
    <cellStyle name="Result 1 9 5 2 4" xfId="3414" xr:uid="{00000000-0005-0000-0000-0000AF2F0000}"/>
    <cellStyle name="Result 1 9 5 2 4 2" xfId="9626" xr:uid="{00000000-0005-0000-0000-0000B02F0000}"/>
    <cellStyle name="Result 1 9 5 2 5" xfId="5001" xr:uid="{00000000-0005-0000-0000-0000B12F0000}"/>
    <cellStyle name="Result 1 9 5 2 6" xfId="6543" xr:uid="{00000000-0005-0000-0000-0000B22F0000}"/>
    <cellStyle name="Result 1 9 5 2 7" xfId="11198" xr:uid="{00000000-0005-0000-0000-0000B32F0000}"/>
    <cellStyle name="Result 1 9 5 3" xfId="413" xr:uid="{00000000-0005-0000-0000-0000B42F0000}"/>
    <cellStyle name="Result 1 9 5 3 2" xfId="1114" xr:uid="{00000000-0005-0000-0000-0000B52F0000}"/>
    <cellStyle name="Result 1 9 5 3 2 2" xfId="2784" xr:uid="{00000000-0005-0000-0000-0000B62F0000}"/>
    <cellStyle name="Result 1 9 5 3 2 2 2" xfId="8996" xr:uid="{00000000-0005-0000-0000-0000B72F0000}"/>
    <cellStyle name="Result 1 9 5 3 2 3" xfId="4197" xr:uid="{00000000-0005-0000-0000-0000B82F0000}"/>
    <cellStyle name="Result 1 9 5 3 2 3 2" xfId="10409" xr:uid="{00000000-0005-0000-0000-0000B92F0000}"/>
    <cellStyle name="Result 1 9 5 3 2 4" xfId="5784" xr:uid="{00000000-0005-0000-0000-0000BA2F0000}"/>
    <cellStyle name="Result 1 9 5 3 2 5" xfId="7326" xr:uid="{00000000-0005-0000-0000-0000BB2F0000}"/>
    <cellStyle name="Result 1 9 5 3 2 6" xfId="11981" xr:uid="{00000000-0005-0000-0000-0000BC2F0000}"/>
    <cellStyle name="Result 1 9 5 3 3" xfId="1784" xr:uid="{00000000-0005-0000-0000-0000BD2F0000}"/>
    <cellStyle name="Result 1 9 5 3 3 2" xfId="7996" xr:uid="{00000000-0005-0000-0000-0000BE2F0000}"/>
    <cellStyle name="Result 1 9 5 3 4" xfId="3496" xr:uid="{00000000-0005-0000-0000-0000BF2F0000}"/>
    <cellStyle name="Result 1 9 5 3 4 2" xfId="9708" xr:uid="{00000000-0005-0000-0000-0000C02F0000}"/>
    <cellStyle name="Result 1 9 5 3 5" xfId="5083" xr:uid="{00000000-0005-0000-0000-0000C12F0000}"/>
    <cellStyle name="Result 1 9 5 3 6" xfId="6625" xr:uid="{00000000-0005-0000-0000-0000C22F0000}"/>
    <cellStyle name="Result 1 9 5 3 7" xfId="11280" xr:uid="{00000000-0005-0000-0000-0000C32F0000}"/>
    <cellStyle name="Result 1 9 5 4" xfId="551" xr:uid="{00000000-0005-0000-0000-0000C42F0000}"/>
    <cellStyle name="Result 1 9 5 4 2" xfId="1252" xr:uid="{00000000-0005-0000-0000-0000C52F0000}"/>
    <cellStyle name="Result 1 9 5 4 2 2" xfId="1761" xr:uid="{00000000-0005-0000-0000-0000C62F0000}"/>
    <cellStyle name="Result 1 9 5 4 2 2 2" xfId="7973" xr:uid="{00000000-0005-0000-0000-0000C72F0000}"/>
    <cellStyle name="Result 1 9 5 4 2 3" xfId="4335" xr:uid="{00000000-0005-0000-0000-0000C82F0000}"/>
    <cellStyle name="Result 1 9 5 4 2 3 2" xfId="10547" xr:uid="{00000000-0005-0000-0000-0000C92F0000}"/>
    <cellStyle name="Result 1 9 5 4 2 4" xfId="5922" xr:uid="{00000000-0005-0000-0000-0000CA2F0000}"/>
    <cellStyle name="Result 1 9 5 4 2 5" xfId="7464" xr:uid="{00000000-0005-0000-0000-0000CB2F0000}"/>
    <cellStyle name="Result 1 9 5 4 2 6" xfId="12119" xr:uid="{00000000-0005-0000-0000-0000CC2F0000}"/>
    <cellStyle name="Result 1 9 5 4 3" xfId="2151" xr:uid="{00000000-0005-0000-0000-0000CD2F0000}"/>
    <cellStyle name="Result 1 9 5 4 3 2" xfId="8363" xr:uid="{00000000-0005-0000-0000-0000CE2F0000}"/>
    <cellStyle name="Result 1 9 5 4 4" xfId="3634" xr:uid="{00000000-0005-0000-0000-0000CF2F0000}"/>
    <cellStyle name="Result 1 9 5 4 4 2" xfId="9846" xr:uid="{00000000-0005-0000-0000-0000D02F0000}"/>
    <cellStyle name="Result 1 9 5 4 5" xfId="5221" xr:uid="{00000000-0005-0000-0000-0000D12F0000}"/>
    <cellStyle name="Result 1 9 5 4 6" xfId="6763" xr:uid="{00000000-0005-0000-0000-0000D22F0000}"/>
    <cellStyle name="Result 1 9 5 4 7" xfId="11418" xr:uid="{00000000-0005-0000-0000-0000D32F0000}"/>
    <cellStyle name="Result 1 9 5 5" xfId="691" xr:uid="{00000000-0005-0000-0000-0000D42F0000}"/>
    <cellStyle name="Result 1 9 5 5 2" xfId="1392" xr:uid="{00000000-0005-0000-0000-0000D52F0000}"/>
    <cellStyle name="Result 1 9 5 5 2 2" xfId="2660" xr:uid="{00000000-0005-0000-0000-0000D62F0000}"/>
    <cellStyle name="Result 1 9 5 5 2 2 2" xfId="8872" xr:uid="{00000000-0005-0000-0000-0000D72F0000}"/>
    <cellStyle name="Result 1 9 5 5 2 3" xfId="4475" xr:uid="{00000000-0005-0000-0000-0000D82F0000}"/>
    <cellStyle name="Result 1 9 5 5 2 3 2" xfId="10687" xr:uid="{00000000-0005-0000-0000-0000D92F0000}"/>
    <cellStyle name="Result 1 9 5 5 2 4" xfId="6062" xr:uid="{00000000-0005-0000-0000-0000DA2F0000}"/>
    <cellStyle name="Result 1 9 5 5 2 5" xfId="7604" xr:uid="{00000000-0005-0000-0000-0000DB2F0000}"/>
    <cellStyle name="Result 1 9 5 5 2 6" xfId="12259" xr:uid="{00000000-0005-0000-0000-0000DC2F0000}"/>
    <cellStyle name="Result 1 9 5 5 3" xfId="1926" xr:uid="{00000000-0005-0000-0000-0000DD2F0000}"/>
    <cellStyle name="Result 1 9 5 5 3 2" xfId="8138" xr:uid="{00000000-0005-0000-0000-0000DE2F0000}"/>
    <cellStyle name="Result 1 9 5 5 4" xfId="3774" xr:uid="{00000000-0005-0000-0000-0000DF2F0000}"/>
    <cellStyle name="Result 1 9 5 5 4 2" xfId="9986" xr:uid="{00000000-0005-0000-0000-0000E02F0000}"/>
    <cellStyle name="Result 1 9 5 5 5" xfId="5361" xr:uid="{00000000-0005-0000-0000-0000E12F0000}"/>
    <cellStyle name="Result 1 9 5 5 6" xfId="6903" xr:uid="{00000000-0005-0000-0000-0000E22F0000}"/>
    <cellStyle name="Result 1 9 5 5 7" xfId="11558" xr:uid="{00000000-0005-0000-0000-0000E32F0000}"/>
    <cellStyle name="Result 1 9 5 6" xfId="863" xr:uid="{00000000-0005-0000-0000-0000E42F0000}"/>
    <cellStyle name="Result 1 9 5 6 2" xfId="2732" xr:uid="{00000000-0005-0000-0000-0000E52F0000}"/>
    <cellStyle name="Result 1 9 5 6 2 2" xfId="8944" xr:uid="{00000000-0005-0000-0000-0000E62F0000}"/>
    <cellStyle name="Result 1 9 5 6 3" xfId="3946" xr:uid="{00000000-0005-0000-0000-0000E72F0000}"/>
    <cellStyle name="Result 1 9 5 6 3 2" xfId="10158" xr:uid="{00000000-0005-0000-0000-0000E82F0000}"/>
    <cellStyle name="Result 1 9 5 6 4" xfId="5533" xr:uid="{00000000-0005-0000-0000-0000E92F0000}"/>
    <cellStyle name="Result 1 9 5 6 5" xfId="7075" xr:uid="{00000000-0005-0000-0000-0000EA2F0000}"/>
    <cellStyle name="Result 1 9 5 6 6" xfId="11730" xr:uid="{00000000-0005-0000-0000-0000EB2F0000}"/>
    <cellStyle name="Result 1 9 5 7" xfId="1534" xr:uid="{00000000-0005-0000-0000-0000EC2F0000}"/>
    <cellStyle name="Result 1 9 5 7 2" xfId="2636" xr:uid="{00000000-0005-0000-0000-0000ED2F0000}"/>
    <cellStyle name="Result 1 9 5 7 2 2" xfId="8848" xr:uid="{00000000-0005-0000-0000-0000EE2F0000}"/>
    <cellStyle name="Result 1 9 5 7 3" xfId="4617" xr:uid="{00000000-0005-0000-0000-0000EF2F0000}"/>
    <cellStyle name="Result 1 9 5 7 3 2" xfId="10829" xr:uid="{00000000-0005-0000-0000-0000F02F0000}"/>
    <cellStyle name="Result 1 9 5 7 4" xfId="6204" xr:uid="{00000000-0005-0000-0000-0000F12F0000}"/>
    <cellStyle name="Result 1 9 5 7 5" xfId="7746" xr:uid="{00000000-0005-0000-0000-0000F22F0000}"/>
    <cellStyle name="Result 1 9 5 8" xfId="2577" xr:uid="{00000000-0005-0000-0000-0000F32F0000}"/>
    <cellStyle name="Result 1 9 5 8 2" xfId="8789" xr:uid="{00000000-0005-0000-0000-0000F42F0000}"/>
    <cellStyle name="Result 1 9 5 9" xfId="3215" xr:uid="{00000000-0005-0000-0000-0000F52F0000}"/>
    <cellStyle name="Result 1 9 5 9 2" xfId="9427" xr:uid="{00000000-0005-0000-0000-0000F62F0000}"/>
    <cellStyle name="Result 1 9 6" xfId="337" xr:uid="{00000000-0005-0000-0000-0000F72F0000}"/>
    <cellStyle name="Result 1 9 6 2" xfId="1038" xr:uid="{00000000-0005-0000-0000-0000F82F0000}"/>
    <cellStyle name="Result 1 9 6 2 2" xfId="2100" xr:uid="{00000000-0005-0000-0000-0000F92F0000}"/>
    <cellStyle name="Result 1 9 6 2 2 2" xfId="8312" xr:uid="{00000000-0005-0000-0000-0000FA2F0000}"/>
    <cellStyle name="Result 1 9 6 2 3" xfId="4121" xr:uid="{00000000-0005-0000-0000-0000FB2F0000}"/>
    <cellStyle name="Result 1 9 6 2 3 2" xfId="10333" xr:uid="{00000000-0005-0000-0000-0000FC2F0000}"/>
    <cellStyle name="Result 1 9 6 2 4" xfId="5708" xr:uid="{00000000-0005-0000-0000-0000FD2F0000}"/>
    <cellStyle name="Result 1 9 6 2 5" xfId="7250" xr:uid="{00000000-0005-0000-0000-0000FE2F0000}"/>
    <cellStyle name="Result 1 9 6 2 6" xfId="11905" xr:uid="{00000000-0005-0000-0000-0000FF2F0000}"/>
    <cellStyle name="Result 1 9 6 3" xfId="1684" xr:uid="{00000000-0005-0000-0000-000000300000}"/>
    <cellStyle name="Result 1 9 6 3 2" xfId="7896" xr:uid="{00000000-0005-0000-0000-000001300000}"/>
    <cellStyle name="Result 1 9 6 4" xfId="3420" xr:uid="{00000000-0005-0000-0000-000002300000}"/>
    <cellStyle name="Result 1 9 6 4 2" xfId="9632" xr:uid="{00000000-0005-0000-0000-000003300000}"/>
    <cellStyle name="Result 1 9 6 5" xfId="5007" xr:uid="{00000000-0005-0000-0000-000004300000}"/>
    <cellStyle name="Result 1 9 6 6" xfId="6549" xr:uid="{00000000-0005-0000-0000-000005300000}"/>
    <cellStyle name="Result 1 9 6 7" xfId="11204" xr:uid="{00000000-0005-0000-0000-000006300000}"/>
    <cellStyle name="Result 1 9 7" xfId="373" xr:uid="{00000000-0005-0000-0000-000007300000}"/>
    <cellStyle name="Result 1 9 7 2" xfId="1074" xr:uid="{00000000-0005-0000-0000-000008300000}"/>
    <cellStyle name="Result 1 9 7 2 2" xfId="1946" xr:uid="{00000000-0005-0000-0000-000009300000}"/>
    <cellStyle name="Result 1 9 7 2 2 2" xfId="8158" xr:uid="{00000000-0005-0000-0000-00000A300000}"/>
    <cellStyle name="Result 1 9 7 2 3" xfId="4157" xr:uid="{00000000-0005-0000-0000-00000B300000}"/>
    <cellStyle name="Result 1 9 7 2 3 2" xfId="10369" xr:uid="{00000000-0005-0000-0000-00000C300000}"/>
    <cellStyle name="Result 1 9 7 2 4" xfId="5744" xr:uid="{00000000-0005-0000-0000-00000D300000}"/>
    <cellStyle name="Result 1 9 7 2 5" xfId="7286" xr:uid="{00000000-0005-0000-0000-00000E300000}"/>
    <cellStyle name="Result 1 9 7 2 6" xfId="11941" xr:uid="{00000000-0005-0000-0000-00000F300000}"/>
    <cellStyle name="Result 1 9 7 3" xfId="2959" xr:uid="{00000000-0005-0000-0000-000010300000}"/>
    <cellStyle name="Result 1 9 7 3 2" xfId="9171" xr:uid="{00000000-0005-0000-0000-000011300000}"/>
    <cellStyle name="Result 1 9 7 4" xfId="3456" xr:uid="{00000000-0005-0000-0000-000012300000}"/>
    <cellStyle name="Result 1 9 7 4 2" xfId="9668" xr:uid="{00000000-0005-0000-0000-000013300000}"/>
    <cellStyle name="Result 1 9 7 5" xfId="5043" xr:uid="{00000000-0005-0000-0000-000014300000}"/>
    <cellStyle name="Result 1 9 7 6" xfId="6585" xr:uid="{00000000-0005-0000-0000-000015300000}"/>
    <cellStyle name="Result 1 9 7 7" xfId="11240" xr:uid="{00000000-0005-0000-0000-000016300000}"/>
    <cellStyle name="Result 1 9 8" xfId="511" xr:uid="{00000000-0005-0000-0000-000017300000}"/>
    <cellStyle name="Result 1 9 8 2" xfId="1212" xr:uid="{00000000-0005-0000-0000-000018300000}"/>
    <cellStyle name="Result 1 9 8 2 2" xfId="2880" xr:uid="{00000000-0005-0000-0000-000019300000}"/>
    <cellStyle name="Result 1 9 8 2 2 2" xfId="9092" xr:uid="{00000000-0005-0000-0000-00001A300000}"/>
    <cellStyle name="Result 1 9 8 2 3" xfId="4295" xr:uid="{00000000-0005-0000-0000-00001B300000}"/>
    <cellStyle name="Result 1 9 8 2 3 2" xfId="10507" xr:uid="{00000000-0005-0000-0000-00001C300000}"/>
    <cellStyle name="Result 1 9 8 2 4" xfId="5882" xr:uid="{00000000-0005-0000-0000-00001D300000}"/>
    <cellStyle name="Result 1 9 8 2 5" xfId="7424" xr:uid="{00000000-0005-0000-0000-00001E300000}"/>
    <cellStyle name="Result 1 9 8 2 6" xfId="12079" xr:uid="{00000000-0005-0000-0000-00001F300000}"/>
    <cellStyle name="Result 1 9 8 3" xfId="2517" xr:uid="{00000000-0005-0000-0000-000020300000}"/>
    <cellStyle name="Result 1 9 8 3 2" xfId="8729" xr:uid="{00000000-0005-0000-0000-000021300000}"/>
    <cellStyle name="Result 1 9 8 4" xfId="3594" xr:uid="{00000000-0005-0000-0000-000022300000}"/>
    <cellStyle name="Result 1 9 8 4 2" xfId="9806" xr:uid="{00000000-0005-0000-0000-000023300000}"/>
    <cellStyle name="Result 1 9 8 5" xfId="5181" xr:uid="{00000000-0005-0000-0000-000024300000}"/>
    <cellStyle name="Result 1 9 8 6" xfId="6723" xr:uid="{00000000-0005-0000-0000-000025300000}"/>
    <cellStyle name="Result 1 9 8 7" xfId="11378" xr:uid="{00000000-0005-0000-0000-000026300000}"/>
    <cellStyle name="Result 1 9 9" xfId="651" xr:uid="{00000000-0005-0000-0000-000027300000}"/>
    <cellStyle name="Result 1 9 9 2" xfId="1352" xr:uid="{00000000-0005-0000-0000-000028300000}"/>
    <cellStyle name="Result 1 9 9 2 2" xfId="2456" xr:uid="{00000000-0005-0000-0000-000029300000}"/>
    <cellStyle name="Result 1 9 9 2 2 2" xfId="8668" xr:uid="{00000000-0005-0000-0000-00002A300000}"/>
    <cellStyle name="Result 1 9 9 2 3" xfId="4435" xr:uid="{00000000-0005-0000-0000-00002B300000}"/>
    <cellStyle name="Result 1 9 9 2 3 2" xfId="10647" xr:uid="{00000000-0005-0000-0000-00002C300000}"/>
    <cellStyle name="Result 1 9 9 2 4" xfId="6022" xr:uid="{00000000-0005-0000-0000-00002D300000}"/>
    <cellStyle name="Result 1 9 9 2 5" xfId="7564" xr:uid="{00000000-0005-0000-0000-00002E300000}"/>
    <cellStyle name="Result 1 9 9 2 6" xfId="12219" xr:uid="{00000000-0005-0000-0000-00002F300000}"/>
    <cellStyle name="Result 1 9 9 3" xfId="2343" xr:uid="{00000000-0005-0000-0000-000030300000}"/>
    <cellStyle name="Result 1 9 9 3 2" xfId="8555" xr:uid="{00000000-0005-0000-0000-000031300000}"/>
    <cellStyle name="Result 1 9 9 4" xfId="3734" xr:uid="{00000000-0005-0000-0000-000032300000}"/>
    <cellStyle name="Result 1 9 9 4 2" xfId="9946" xr:uid="{00000000-0005-0000-0000-000033300000}"/>
    <cellStyle name="Result 1 9 9 5" xfId="5321" xr:uid="{00000000-0005-0000-0000-000034300000}"/>
    <cellStyle name="Result 1 9 9 6" xfId="6863" xr:uid="{00000000-0005-0000-0000-000035300000}"/>
    <cellStyle name="Result 1 9 9 7" xfId="11518" xr:uid="{00000000-0005-0000-0000-000036300000}"/>
    <cellStyle name="Right" xfId="14" xr:uid="{00000000-0005-0000-0000-000037300000}"/>
    <cellStyle name="Ukupno" xfId="4745" xr:uid="{00000000-0005-0000-0000-000038300000}"/>
    <cellStyle name="Zarez 2" xfId="4707" xr:uid="{00000000-0005-0000-0000-000039300000}"/>
    <cellStyle name="Zarez 4 2" xfId="4706" xr:uid="{00000000-0005-0000-0000-00003A300000}"/>
    <cellStyle name="Zarez 6" xfId="4709" xr:uid="{00000000-0005-0000-0000-00003B300000}"/>
  </cellStyles>
  <dxfs count="0"/>
  <tableStyles count="0" defaultTableStyle="TableStyleMedium2" defaultPivotStyle="PivotStyleLight16"/>
  <colors>
    <mruColors>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0"/>
  <sheetViews>
    <sheetView tabSelected="1" view="pageBreakPreview" topLeftCell="A49" zoomScale="90" zoomScaleNormal="100" zoomScaleSheetLayoutView="90" workbookViewId="0">
      <selection activeCell="B275" sqref="B275"/>
    </sheetView>
  </sheetViews>
  <sheetFormatPr defaultRowHeight="15" outlineLevelRow="1" x14ac:dyDescent="0.25"/>
  <cols>
    <col min="1" max="1" width="12" style="3" customWidth="1"/>
    <col min="2" max="2" width="61.85546875" style="3" customWidth="1"/>
    <col min="3" max="3" width="14.7109375" style="58" bestFit="1" customWidth="1"/>
    <col min="4" max="6" width="20.140625" style="58" customWidth="1"/>
    <col min="7" max="9" width="9.140625" style="3"/>
    <col min="10" max="10" width="45" style="31" customWidth="1"/>
    <col min="11" max="16384" width="9.140625" style="3"/>
  </cols>
  <sheetData>
    <row r="1" spans="1:6" x14ac:dyDescent="0.25">
      <c r="A1" s="87" t="s">
        <v>426</v>
      </c>
      <c r="B1" s="87"/>
      <c r="C1" s="87"/>
      <c r="D1" s="87"/>
      <c r="E1" s="87"/>
      <c r="F1" s="87"/>
    </row>
    <row r="2" spans="1:6" ht="25.5" x14ac:dyDescent="0.25">
      <c r="A2" s="44" t="s">
        <v>0</v>
      </c>
      <c r="B2" s="44" t="s">
        <v>87</v>
      </c>
      <c r="C2" s="45" t="s">
        <v>1</v>
      </c>
      <c r="D2" s="45" t="s">
        <v>2</v>
      </c>
      <c r="E2" s="45" t="s">
        <v>88</v>
      </c>
      <c r="F2" s="45" t="s">
        <v>89</v>
      </c>
    </row>
    <row r="3" spans="1:6" x14ac:dyDescent="0.2">
      <c r="A3" s="88" t="s">
        <v>3</v>
      </c>
      <c r="B3" s="89"/>
      <c r="C3" s="89"/>
      <c r="D3" s="89"/>
      <c r="E3" s="90"/>
      <c r="F3" s="48"/>
    </row>
    <row r="4" spans="1:6" ht="76.5" outlineLevel="1" x14ac:dyDescent="0.2">
      <c r="A4" s="1" t="s">
        <v>4</v>
      </c>
      <c r="B4" s="9" t="s">
        <v>35</v>
      </c>
      <c r="C4" s="8" t="s">
        <v>18</v>
      </c>
      <c r="D4" s="11">
        <v>1</v>
      </c>
      <c r="E4" s="85">
        <v>345000</v>
      </c>
      <c r="F4" s="11">
        <f>ROUND(D4*E4,2)</f>
        <v>345000</v>
      </c>
    </row>
    <row r="5" spans="1:6" ht="38.25" outlineLevel="1" x14ac:dyDescent="0.2">
      <c r="A5" s="1" t="s">
        <v>6</v>
      </c>
      <c r="B5" s="9" t="s">
        <v>36</v>
      </c>
      <c r="C5" s="8" t="s">
        <v>18</v>
      </c>
      <c r="D5" s="11">
        <v>1</v>
      </c>
      <c r="E5" s="85">
        <v>65000</v>
      </c>
      <c r="F5" s="11">
        <f t="shared" ref="F5:F16" si="0">ROUND(D5*E5,2)</f>
        <v>65000</v>
      </c>
    </row>
    <row r="6" spans="1:6" ht="89.25" outlineLevel="1" x14ac:dyDescent="0.2">
      <c r="A6" s="1" t="s">
        <v>19</v>
      </c>
      <c r="B6" s="9" t="s">
        <v>463</v>
      </c>
      <c r="C6" s="8" t="s">
        <v>7</v>
      </c>
      <c r="D6" s="16">
        <v>200</v>
      </c>
      <c r="E6" s="85">
        <v>85</v>
      </c>
      <c r="F6" s="11">
        <f t="shared" si="0"/>
        <v>17000</v>
      </c>
    </row>
    <row r="7" spans="1:6" ht="102" outlineLevel="1" x14ac:dyDescent="0.2">
      <c r="A7" s="1" t="s">
        <v>20</v>
      </c>
      <c r="B7" s="9" t="s">
        <v>478</v>
      </c>
      <c r="C7" s="8" t="s">
        <v>30</v>
      </c>
      <c r="D7" s="11">
        <v>800</v>
      </c>
      <c r="E7" s="85">
        <v>102.6</v>
      </c>
      <c r="F7" s="11">
        <f t="shared" si="0"/>
        <v>82080</v>
      </c>
    </row>
    <row r="8" spans="1:6" ht="76.5" outlineLevel="1" x14ac:dyDescent="0.2">
      <c r="A8" s="1" t="s">
        <v>23</v>
      </c>
      <c r="B8" s="64" t="s">
        <v>465</v>
      </c>
      <c r="C8" s="65" t="s">
        <v>5</v>
      </c>
      <c r="D8" s="66">
        <v>2</v>
      </c>
      <c r="E8" s="85">
        <v>1960</v>
      </c>
      <c r="F8" s="66">
        <f t="shared" si="0"/>
        <v>3920</v>
      </c>
    </row>
    <row r="9" spans="1:6" ht="76.5" outlineLevel="1" x14ac:dyDescent="0.2">
      <c r="A9" s="1" t="s">
        <v>24</v>
      </c>
      <c r="B9" s="9" t="s">
        <v>37</v>
      </c>
      <c r="C9" s="8" t="s">
        <v>5</v>
      </c>
      <c r="D9" s="11">
        <v>12</v>
      </c>
      <c r="E9" s="85">
        <v>160</v>
      </c>
      <c r="F9" s="11">
        <f t="shared" si="0"/>
        <v>1920</v>
      </c>
    </row>
    <row r="10" spans="1:6" ht="51" outlineLevel="1" x14ac:dyDescent="0.2">
      <c r="A10" s="1" t="s">
        <v>25</v>
      </c>
      <c r="B10" s="62" t="s">
        <v>462</v>
      </c>
      <c r="C10" s="8" t="s">
        <v>5</v>
      </c>
      <c r="D10" s="63">
        <v>4</v>
      </c>
      <c r="E10" s="85">
        <v>285</v>
      </c>
      <c r="F10" s="63">
        <f t="shared" si="0"/>
        <v>1140</v>
      </c>
    </row>
    <row r="11" spans="1:6" ht="51" outlineLevel="1" x14ac:dyDescent="0.2">
      <c r="A11" s="1" t="s">
        <v>90</v>
      </c>
      <c r="B11" s="9" t="s">
        <v>38</v>
      </c>
      <c r="C11" s="8" t="s">
        <v>30</v>
      </c>
      <c r="D11" s="11">
        <v>150</v>
      </c>
      <c r="E11" s="85">
        <v>72</v>
      </c>
      <c r="F11" s="11">
        <f t="shared" si="0"/>
        <v>10800</v>
      </c>
    </row>
    <row r="12" spans="1:6" ht="63.75" outlineLevel="1" x14ac:dyDescent="0.2">
      <c r="A12" s="1" t="s">
        <v>440</v>
      </c>
      <c r="B12" s="9" t="s">
        <v>494</v>
      </c>
      <c r="C12" s="8" t="s">
        <v>5</v>
      </c>
      <c r="D12" s="11">
        <v>6</v>
      </c>
      <c r="E12" s="85">
        <v>3500</v>
      </c>
      <c r="F12" s="11">
        <f t="shared" si="0"/>
        <v>21000</v>
      </c>
    </row>
    <row r="13" spans="1:6" ht="89.25" outlineLevel="1" x14ac:dyDescent="0.2">
      <c r="A13" s="1" t="s">
        <v>441</v>
      </c>
      <c r="B13" s="9" t="s">
        <v>39</v>
      </c>
      <c r="C13" s="8" t="s">
        <v>30</v>
      </c>
      <c r="D13" s="11">
        <v>50</v>
      </c>
      <c r="E13" s="85">
        <v>46</v>
      </c>
      <c r="F13" s="11">
        <f t="shared" ref="F13" si="1">ROUND(D13*E13,2)</f>
        <v>2300</v>
      </c>
    </row>
    <row r="14" spans="1:6" ht="63.75" outlineLevel="1" x14ac:dyDescent="0.2">
      <c r="A14" s="1" t="s">
        <v>444</v>
      </c>
      <c r="B14" s="9" t="s">
        <v>442</v>
      </c>
      <c r="C14" s="8" t="s">
        <v>18</v>
      </c>
      <c r="D14" s="11">
        <v>1</v>
      </c>
      <c r="E14" s="85">
        <v>35000</v>
      </c>
      <c r="F14" s="11">
        <f>ROUND(D14*E14,2)</f>
        <v>35000</v>
      </c>
    </row>
    <row r="15" spans="1:6" ht="114.75" customHeight="1" outlineLevel="1" x14ac:dyDescent="0.2">
      <c r="A15" s="1" t="s">
        <v>461</v>
      </c>
      <c r="B15" s="9" t="s">
        <v>443</v>
      </c>
      <c r="C15" s="8" t="s">
        <v>18</v>
      </c>
      <c r="D15" s="11">
        <v>1</v>
      </c>
      <c r="E15" s="85">
        <v>35500</v>
      </c>
      <c r="F15" s="11">
        <f t="shared" ref="F15" si="2">ROUND(D15*E15,2)</f>
        <v>35500</v>
      </c>
    </row>
    <row r="16" spans="1:6" ht="51" outlineLevel="1" x14ac:dyDescent="0.2">
      <c r="A16" s="1" t="s">
        <v>464</v>
      </c>
      <c r="B16" s="9" t="s">
        <v>445</v>
      </c>
      <c r="C16" s="10" t="s">
        <v>31</v>
      </c>
      <c r="D16" s="11">
        <v>50</v>
      </c>
      <c r="E16" s="85">
        <v>225</v>
      </c>
      <c r="F16" s="11">
        <f t="shared" si="0"/>
        <v>11250</v>
      </c>
    </row>
    <row r="17" spans="1:10" x14ac:dyDescent="0.2">
      <c r="A17" s="88" t="str">
        <f>+CONCATENATE(A3," - UKUPNO:")</f>
        <v>A. PRIPREMNI RADOVI - UKUPNO:</v>
      </c>
      <c r="B17" s="89"/>
      <c r="C17" s="89"/>
      <c r="D17" s="89"/>
      <c r="E17" s="90"/>
      <c r="F17" s="49">
        <f>SUM(F4:F16)</f>
        <v>631910</v>
      </c>
    </row>
    <row r="18" spans="1:10" x14ac:dyDescent="0.2">
      <c r="A18" s="88" t="s">
        <v>8</v>
      </c>
      <c r="B18" s="89"/>
      <c r="C18" s="89"/>
      <c r="D18" s="89"/>
      <c r="E18" s="90"/>
      <c r="F18" s="50"/>
    </row>
    <row r="19" spans="1:10" ht="114.75" outlineLevel="1" x14ac:dyDescent="0.2">
      <c r="A19" s="2" t="s">
        <v>9</v>
      </c>
      <c r="B19" s="9" t="s">
        <v>42</v>
      </c>
      <c r="C19" s="10" t="s">
        <v>31</v>
      </c>
      <c r="D19" s="11">
        <v>200</v>
      </c>
      <c r="E19" s="85">
        <v>29.5</v>
      </c>
      <c r="F19" s="11">
        <f t="shared" ref="F19:F27" si="3">ROUND(D19*E19,2)</f>
        <v>5900</v>
      </c>
    </row>
    <row r="20" spans="1:10" ht="165.75" outlineLevel="1" x14ac:dyDescent="0.2">
      <c r="A20" s="5" t="s">
        <v>10</v>
      </c>
      <c r="B20" s="9" t="s">
        <v>495</v>
      </c>
      <c r="C20" s="10" t="s">
        <v>31</v>
      </c>
      <c r="D20" s="11">
        <v>16300</v>
      </c>
      <c r="E20" s="85">
        <v>64.5</v>
      </c>
      <c r="F20" s="11">
        <f t="shared" si="3"/>
        <v>1051350</v>
      </c>
    </row>
    <row r="21" spans="1:10" ht="76.5" outlineLevel="1" x14ac:dyDescent="0.2">
      <c r="A21" s="34" t="s">
        <v>11</v>
      </c>
      <c r="B21" s="35" t="s">
        <v>43</v>
      </c>
      <c r="C21" s="36" t="s">
        <v>31</v>
      </c>
      <c r="D21" s="37">
        <v>100</v>
      </c>
      <c r="E21" s="85">
        <v>45.8</v>
      </c>
      <c r="F21" s="11">
        <f t="shared" si="3"/>
        <v>4580</v>
      </c>
    </row>
    <row r="22" spans="1:10" ht="153" outlineLevel="1" x14ac:dyDescent="0.2">
      <c r="A22" s="5" t="s">
        <v>29</v>
      </c>
      <c r="B22" s="7" t="s">
        <v>44</v>
      </c>
      <c r="C22" s="8" t="s">
        <v>30</v>
      </c>
      <c r="D22" s="11">
        <v>800</v>
      </c>
      <c r="E22" s="75">
        <v>12.5</v>
      </c>
      <c r="F22" s="11">
        <f t="shared" si="3"/>
        <v>10000</v>
      </c>
    </row>
    <row r="23" spans="1:10" ht="140.25" outlineLevel="1" x14ac:dyDescent="0.2">
      <c r="A23" s="5" t="s">
        <v>28</v>
      </c>
      <c r="B23" s="9" t="s">
        <v>468</v>
      </c>
      <c r="C23" s="10" t="s">
        <v>31</v>
      </c>
      <c r="D23" s="11">
        <v>260</v>
      </c>
      <c r="E23" s="75">
        <v>284</v>
      </c>
      <c r="F23" s="11">
        <f t="shared" si="3"/>
        <v>73840</v>
      </c>
    </row>
    <row r="24" spans="1:10" ht="204" outlineLevel="1" x14ac:dyDescent="0.2">
      <c r="A24" s="5" t="s">
        <v>29</v>
      </c>
      <c r="B24" s="7" t="s">
        <v>480</v>
      </c>
      <c r="C24" s="8"/>
      <c r="D24" s="11"/>
      <c r="E24" s="18"/>
      <c r="F24" s="11"/>
    </row>
    <row r="25" spans="1:10" ht="38.25" outlineLevel="1" x14ac:dyDescent="0.2">
      <c r="A25" s="72" t="s">
        <v>476</v>
      </c>
      <c r="B25" s="68" t="s">
        <v>479</v>
      </c>
      <c r="C25" s="8" t="s">
        <v>30</v>
      </c>
      <c r="D25" s="11">
        <v>640</v>
      </c>
      <c r="E25" s="75">
        <v>175</v>
      </c>
      <c r="F25" s="11">
        <f t="shared" ref="F25:F26" si="4">ROUND(D25*E25,2)</f>
        <v>112000</v>
      </c>
    </row>
    <row r="26" spans="1:10" ht="51" outlineLevel="1" x14ac:dyDescent="0.2">
      <c r="A26" s="72" t="s">
        <v>477</v>
      </c>
      <c r="B26" s="68" t="s">
        <v>481</v>
      </c>
      <c r="C26" s="8" t="s">
        <v>30</v>
      </c>
      <c r="D26" s="11">
        <v>160</v>
      </c>
      <c r="E26" s="75">
        <v>372.5</v>
      </c>
      <c r="F26" s="11">
        <f t="shared" si="4"/>
        <v>59600</v>
      </c>
    </row>
    <row r="27" spans="1:10" ht="51" outlineLevel="1" x14ac:dyDescent="0.2">
      <c r="A27" s="5" t="s">
        <v>40</v>
      </c>
      <c r="B27" s="7" t="s">
        <v>41</v>
      </c>
      <c r="C27" s="8" t="s">
        <v>31</v>
      </c>
      <c r="D27" s="11">
        <v>100</v>
      </c>
      <c r="E27" s="75">
        <v>38.4</v>
      </c>
      <c r="F27" s="11">
        <f t="shared" si="3"/>
        <v>3840</v>
      </c>
      <c r="J27" s="67"/>
    </row>
    <row r="28" spans="1:10" x14ac:dyDescent="0.2">
      <c r="A28" s="88" t="str">
        <f>+CONCATENATE(A18," - UKUPNO:")</f>
        <v>B. ZEMLJANI RADOVI - UKUPNO:</v>
      </c>
      <c r="B28" s="89"/>
      <c r="C28" s="89"/>
      <c r="D28" s="89"/>
      <c r="E28" s="90"/>
      <c r="F28" s="49">
        <f>SUM(F19:F27)</f>
        <v>1321110</v>
      </c>
    </row>
    <row r="29" spans="1:10" x14ac:dyDescent="0.2">
      <c r="A29" s="88" t="s">
        <v>21</v>
      </c>
      <c r="B29" s="89"/>
      <c r="C29" s="89"/>
      <c r="D29" s="89"/>
      <c r="E29" s="90"/>
      <c r="F29" s="50"/>
    </row>
    <row r="30" spans="1:10" ht="76.5" outlineLevel="1" x14ac:dyDescent="0.2">
      <c r="A30" s="5"/>
      <c r="B30" s="6" t="s">
        <v>45</v>
      </c>
      <c r="C30" s="10"/>
      <c r="D30" s="11"/>
      <c r="E30" s="11"/>
      <c r="F30" s="11"/>
    </row>
    <row r="31" spans="1:10" ht="130.5" outlineLevel="1" x14ac:dyDescent="0.2">
      <c r="A31" s="5" t="s">
        <v>12</v>
      </c>
      <c r="B31" s="13" t="s">
        <v>46</v>
      </c>
      <c r="C31" s="15"/>
      <c r="D31" s="18"/>
      <c r="E31" s="18"/>
      <c r="F31" s="18"/>
    </row>
    <row r="32" spans="1:10" ht="76.5" outlineLevel="1" x14ac:dyDescent="0.2">
      <c r="A32" s="12" t="s">
        <v>47</v>
      </c>
      <c r="B32" s="13" t="s">
        <v>409</v>
      </c>
      <c r="C32" s="15" t="s">
        <v>31</v>
      </c>
      <c r="D32" s="18">
        <f>80*2</f>
        <v>160</v>
      </c>
      <c r="E32" s="77">
        <v>1050</v>
      </c>
      <c r="F32" s="11">
        <f t="shared" ref="F32:F35" si="5">ROUND(D32*E32,2)</f>
        <v>168000</v>
      </c>
    </row>
    <row r="33" spans="1:6" ht="38.25" outlineLevel="1" x14ac:dyDescent="0.2">
      <c r="A33" s="12" t="s">
        <v>48</v>
      </c>
      <c r="B33" s="13" t="s">
        <v>52</v>
      </c>
      <c r="C33" s="17" t="s">
        <v>30</v>
      </c>
      <c r="D33" s="18">
        <v>140</v>
      </c>
      <c r="E33" s="77">
        <v>134.30000000000001</v>
      </c>
      <c r="F33" s="11">
        <f t="shared" si="5"/>
        <v>18802</v>
      </c>
    </row>
    <row r="34" spans="1:6" ht="38.25" outlineLevel="1" x14ac:dyDescent="0.2">
      <c r="A34" s="12" t="s">
        <v>49</v>
      </c>
      <c r="B34" s="13" t="s">
        <v>53</v>
      </c>
      <c r="C34" s="15" t="s">
        <v>51</v>
      </c>
      <c r="D34" s="18">
        <v>2260</v>
      </c>
      <c r="E34" s="77">
        <v>8.6999999999999993</v>
      </c>
      <c r="F34" s="11">
        <f t="shared" si="5"/>
        <v>19662</v>
      </c>
    </row>
    <row r="35" spans="1:6" ht="280.5" outlineLevel="1" x14ac:dyDescent="0.2">
      <c r="A35" s="12" t="s">
        <v>50</v>
      </c>
      <c r="B35" s="14" t="s">
        <v>482</v>
      </c>
      <c r="C35" s="15" t="s">
        <v>18</v>
      </c>
      <c r="D35" s="18">
        <v>2</v>
      </c>
      <c r="E35" s="77">
        <v>81120</v>
      </c>
      <c r="F35" s="11">
        <f t="shared" si="5"/>
        <v>162240</v>
      </c>
    </row>
    <row r="36" spans="1:6" ht="165.75" outlineLevel="1" x14ac:dyDescent="0.2">
      <c r="A36" s="5" t="s">
        <v>13</v>
      </c>
      <c r="B36" s="7" t="s">
        <v>54</v>
      </c>
      <c r="C36" s="10"/>
      <c r="D36" s="11"/>
      <c r="E36" s="11"/>
      <c r="F36" s="11"/>
    </row>
    <row r="37" spans="1:6" ht="25.5" outlineLevel="1" x14ac:dyDescent="0.2">
      <c r="A37" s="5" t="s">
        <v>32</v>
      </c>
      <c r="B37" s="7" t="s">
        <v>55</v>
      </c>
      <c r="C37" s="10" t="s">
        <v>18</v>
      </c>
      <c r="D37" s="11">
        <v>1</v>
      </c>
      <c r="E37" s="75">
        <v>79500</v>
      </c>
      <c r="F37" s="11">
        <f t="shared" ref="F37:F38" si="6">ROUND(D37*E37,2)</f>
        <v>79500</v>
      </c>
    </row>
    <row r="38" spans="1:6" ht="409.5" outlineLevel="1" x14ac:dyDescent="0.2">
      <c r="A38" s="5" t="s">
        <v>33</v>
      </c>
      <c r="B38" s="7" t="s">
        <v>56</v>
      </c>
      <c r="C38" s="10" t="s">
        <v>5</v>
      </c>
      <c r="D38" s="11">
        <v>4</v>
      </c>
      <c r="E38" s="75">
        <v>115000</v>
      </c>
      <c r="F38" s="11">
        <f t="shared" si="6"/>
        <v>460000</v>
      </c>
    </row>
    <row r="39" spans="1:6" ht="63.75" outlineLevel="1" x14ac:dyDescent="0.2">
      <c r="A39" s="5" t="s">
        <v>17</v>
      </c>
      <c r="B39" s="7" t="s">
        <v>59</v>
      </c>
      <c r="C39" s="10"/>
      <c r="D39" s="11"/>
      <c r="E39" s="11"/>
      <c r="F39" s="11"/>
    </row>
    <row r="40" spans="1:6" ht="76.5" outlineLevel="1" x14ac:dyDescent="0.2">
      <c r="A40" s="19" t="s">
        <v>455</v>
      </c>
      <c r="B40" s="20" t="s">
        <v>64</v>
      </c>
      <c r="C40" s="10" t="s">
        <v>31</v>
      </c>
      <c r="D40" s="11">
        <v>60</v>
      </c>
      <c r="E40" s="75">
        <v>936.2</v>
      </c>
      <c r="F40" s="11">
        <f t="shared" ref="F40:F49" si="7">ROUND(D40*E40,2)</f>
        <v>56172</v>
      </c>
    </row>
    <row r="41" spans="1:6" ht="38.25" outlineLevel="1" x14ac:dyDescent="0.2">
      <c r="A41" s="19" t="s">
        <v>456</v>
      </c>
      <c r="B41" s="20" t="s">
        <v>65</v>
      </c>
      <c r="C41" s="17" t="s">
        <v>30</v>
      </c>
      <c r="D41" s="30">
        <v>80</v>
      </c>
      <c r="E41" s="78">
        <v>126.25</v>
      </c>
      <c r="F41" s="11">
        <f t="shared" si="7"/>
        <v>10100</v>
      </c>
    </row>
    <row r="42" spans="1:6" ht="38.25" outlineLevel="1" x14ac:dyDescent="0.2">
      <c r="A42" s="19" t="s">
        <v>457</v>
      </c>
      <c r="B42" s="20" t="s">
        <v>66</v>
      </c>
      <c r="C42" s="27" t="s">
        <v>51</v>
      </c>
      <c r="D42" s="30">
        <v>2350</v>
      </c>
      <c r="E42" s="78">
        <v>8.6999999999999993</v>
      </c>
      <c r="F42" s="11">
        <f t="shared" si="7"/>
        <v>20445</v>
      </c>
    </row>
    <row r="43" spans="1:6" ht="178.5" outlineLevel="1" x14ac:dyDescent="0.2">
      <c r="A43" s="19" t="s">
        <v>458</v>
      </c>
      <c r="B43" s="28" t="s">
        <v>439</v>
      </c>
      <c r="C43" s="27" t="s">
        <v>5</v>
      </c>
      <c r="D43" s="30">
        <v>35</v>
      </c>
      <c r="E43" s="78">
        <v>136.5</v>
      </c>
      <c r="F43" s="11">
        <f t="shared" si="7"/>
        <v>4777.5</v>
      </c>
    </row>
    <row r="44" spans="1:6" ht="51" outlineLevel="1" x14ac:dyDescent="0.2">
      <c r="A44" s="19" t="s">
        <v>459</v>
      </c>
      <c r="B44" s="20" t="s">
        <v>67</v>
      </c>
      <c r="C44" s="17" t="s">
        <v>30</v>
      </c>
      <c r="D44" s="30">
        <v>160</v>
      </c>
      <c r="E44" s="78">
        <v>30.2</v>
      </c>
      <c r="F44" s="11">
        <f t="shared" si="7"/>
        <v>4832</v>
      </c>
    </row>
    <row r="45" spans="1:6" ht="114.75" outlineLevel="1" x14ac:dyDescent="0.2">
      <c r="A45" s="5" t="s">
        <v>27</v>
      </c>
      <c r="B45" s="69" t="s">
        <v>483</v>
      </c>
      <c r="C45" s="65"/>
      <c r="D45" s="66"/>
      <c r="E45" s="22"/>
      <c r="F45" s="66"/>
    </row>
    <row r="46" spans="1:6" ht="51" outlineLevel="1" x14ac:dyDescent="0.2">
      <c r="A46" s="73" t="s">
        <v>60</v>
      </c>
      <c r="B46" s="69" t="s">
        <v>466</v>
      </c>
      <c r="C46" s="10" t="s">
        <v>31</v>
      </c>
      <c r="D46" s="66">
        <v>5</v>
      </c>
      <c r="E46" s="76">
        <v>1720</v>
      </c>
      <c r="F46" s="11">
        <f t="shared" si="7"/>
        <v>8600</v>
      </c>
    </row>
    <row r="47" spans="1:6" ht="25.5" outlineLevel="1" x14ac:dyDescent="0.2">
      <c r="A47" s="73" t="s">
        <v>61</v>
      </c>
      <c r="B47" s="69" t="s">
        <v>470</v>
      </c>
      <c r="C47" s="10" t="s">
        <v>31</v>
      </c>
      <c r="D47" s="66">
        <v>7</v>
      </c>
      <c r="E47" s="76">
        <v>4850</v>
      </c>
      <c r="F47" s="11">
        <f t="shared" si="7"/>
        <v>33950</v>
      </c>
    </row>
    <row r="48" spans="1:6" ht="38.25" outlineLevel="1" x14ac:dyDescent="0.2">
      <c r="A48" s="73" t="s">
        <v>62</v>
      </c>
      <c r="B48" s="69" t="s">
        <v>467</v>
      </c>
      <c r="C48" s="17" t="s">
        <v>30</v>
      </c>
      <c r="D48" s="66">
        <v>25</v>
      </c>
      <c r="E48" s="76">
        <v>134.30000000000001</v>
      </c>
      <c r="F48" s="11">
        <f t="shared" si="7"/>
        <v>3357.5</v>
      </c>
    </row>
    <row r="49" spans="1:6" ht="51" outlineLevel="1" x14ac:dyDescent="0.2">
      <c r="A49" s="73" t="s">
        <v>63</v>
      </c>
      <c r="B49" s="69" t="s">
        <v>469</v>
      </c>
      <c r="C49" s="65" t="s">
        <v>51</v>
      </c>
      <c r="D49" s="66">
        <v>430</v>
      </c>
      <c r="E49" s="76">
        <v>9.8000000000000007</v>
      </c>
      <c r="F49" s="11">
        <f t="shared" si="7"/>
        <v>4214</v>
      </c>
    </row>
    <row r="50" spans="1:6" ht="178.5" outlineLevel="1" x14ac:dyDescent="0.2">
      <c r="A50" s="5" t="s">
        <v>471</v>
      </c>
      <c r="B50" s="7" t="s">
        <v>69</v>
      </c>
      <c r="C50" s="21"/>
      <c r="D50" s="22"/>
      <c r="E50" s="22"/>
      <c r="F50" s="22"/>
    </row>
    <row r="51" spans="1:6" ht="89.25" outlineLevel="1" x14ac:dyDescent="0.2">
      <c r="A51" s="19" t="s">
        <v>472</v>
      </c>
      <c r="B51" s="20" t="s">
        <v>70</v>
      </c>
      <c r="C51" s="10" t="s">
        <v>31</v>
      </c>
      <c r="D51" s="11">
        <v>35</v>
      </c>
      <c r="E51" s="75">
        <v>1420</v>
      </c>
      <c r="F51" s="11">
        <f t="shared" ref="F51:F54" si="8">ROUND(D51*E51,2)</f>
        <v>49700</v>
      </c>
    </row>
    <row r="52" spans="1:6" ht="38.25" outlineLevel="1" x14ac:dyDescent="0.2">
      <c r="A52" s="19" t="s">
        <v>473</v>
      </c>
      <c r="B52" s="20" t="s">
        <v>52</v>
      </c>
      <c r="C52" s="17" t="s">
        <v>30</v>
      </c>
      <c r="D52" s="30">
        <v>60</v>
      </c>
      <c r="E52" s="78">
        <v>158.6</v>
      </c>
      <c r="F52" s="11">
        <f t="shared" si="8"/>
        <v>9516</v>
      </c>
    </row>
    <row r="53" spans="1:6" ht="38.25" outlineLevel="1" x14ac:dyDescent="0.2">
      <c r="A53" s="19" t="s">
        <v>474</v>
      </c>
      <c r="B53" s="20" t="s">
        <v>71</v>
      </c>
      <c r="C53" s="27" t="s">
        <v>51</v>
      </c>
      <c r="D53" s="30">
        <v>1225</v>
      </c>
      <c r="E53" s="78">
        <v>9.8000000000000007</v>
      </c>
      <c r="F53" s="11">
        <f t="shared" si="8"/>
        <v>12005</v>
      </c>
    </row>
    <row r="54" spans="1:6" ht="51" outlineLevel="1" x14ac:dyDescent="0.2">
      <c r="A54" s="19" t="s">
        <v>475</v>
      </c>
      <c r="B54" s="20" t="s">
        <v>68</v>
      </c>
      <c r="C54" s="10" t="s">
        <v>31</v>
      </c>
      <c r="D54" s="11">
        <v>70</v>
      </c>
      <c r="E54" s="75">
        <v>74.05</v>
      </c>
      <c r="F54" s="11">
        <f t="shared" si="8"/>
        <v>5183.5</v>
      </c>
    </row>
    <row r="55" spans="1:6" ht="102" outlineLevel="1" x14ac:dyDescent="0.2">
      <c r="A55" s="4" t="s">
        <v>34</v>
      </c>
      <c r="B55" s="9" t="s">
        <v>72</v>
      </c>
      <c r="C55" s="23"/>
      <c r="D55" s="22"/>
      <c r="E55" s="22"/>
      <c r="F55" s="22"/>
    </row>
    <row r="56" spans="1:6" ht="63.75" outlineLevel="1" x14ac:dyDescent="0.2">
      <c r="A56" s="4" t="s">
        <v>73</v>
      </c>
      <c r="B56" s="7" t="s">
        <v>78</v>
      </c>
      <c r="C56" s="27" t="s">
        <v>31</v>
      </c>
      <c r="D56" s="30">
        <v>0.5</v>
      </c>
      <c r="E56" s="78">
        <v>254.5</v>
      </c>
      <c r="F56" s="11">
        <f t="shared" ref="F56:F59" si="9">ROUND(D56*E56,2)</f>
        <v>127.25</v>
      </c>
    </row>
    <row r="57" spans="1:6" ht="89.25" outlineLevel="1" x14ac:dyDescent="0.2">
      <c r="A57" s="4" t="s">
        <v>74</v>
      </c>
      <c r="B57" s="7" t="s">
        <v>79</v>
      </c>
      <c r="C57" s="27" t="s">
        <v>31</v>
      </c>
      <c r="D57" s="30">
        <v>1.5</v>
      </c>
      <c r="E57" s="78">
        <v>1420</v>
      </c>
      <c r="F57" s="11">
        <f t="shared" si="9"/>
        <v>2130</v>
      </c>
    </row>
    <row r="58" spans="1:6" ht="38.25" outlineLevel="1" x14ac:dyDescent="0.2">
      <c r="A58" s="4" t="s">
        <v>75</v>
      </c>
      <c r="B58" s="7" t="s">
        <v>81</v>
      </c>
      <c r="C58" s="29" t="s">
        <v>30</v>
      </c>
      <c r="D58" s="30">
        <v>6</v>
      </c>
      <c r="E58" s="78">
        <v>158.6</v>
      </c>
      <c r="F58" s="11">
        <f t="shared" si="9"/>
        <v>951.6</v>
      </c>
    </row>
    <row r="59" spans="1:6" ht="38.25" outlineLevel="1" x14ac:dyDescent="0.2">
      <c r="A59" s="4" t="s">
        <v>76</v>
      </c>
      <c r="B59" s="7" t="s">
        <v>80</v>
      </c>
      <c r="C59" s="29" t="s">
        <v>51</v>
      </c>
      <c r="D59" s="30">
        <v>95</v>
      </c>
      <c r="E59" s="78">
        <v>9.6999999999999993</v>
      </c>
      <c r="F59" s="11">
        <f t="shared" si="9"/>
        <v>921.5</v>
      </c>
    </row>
    <row r="60" spans="1:6" ht="153" outlineLevel="1" x14ac:dyDescent="0.2">
      <c r="A60" s="25" t="s">
        <v>77</v>
      </c>
      <c r="B60" s="28" t="s">
        <v>82</v>
      </c>
      <c r="C60" s="29" t="s">
        <v>5</v>
      </c>
      <c r="D60" s="30">
        <v>1</v>
      </c>
      <c r="E60" s="78">
        <v>8950</v>
      </c>
      <c r="F60" s="11">
        <f t="shared" ref="F60:F66" si="10">ROUND(D60*E60,2)</f>
        <v>8950</v>
      </c>
    </row>
    <row r="61" spans="1:6" ht="76.5" outlineLevel="1" x14ac:dyDescent="0.2">
      <c r="A61" s="25" t="s">
        <v>411</v>
      </c>
      <c r="B61" s="28" t="s">
        <v>417</v>
      </c>
      <c r="C61" s="8"/>
      <c r="D61" s="11"/>
      <c r="E61" s="11"/>
      <c r="F61" s="11"/>
    </row>
    <row r="62" spans="1:6" ht="63.75" outlineLevel="1" x14ac:dyDescent="0.2">
      <c r="A62" s="25" t="s">
        <v>412</v>
      </c>
      <c r="B62" s="28" t="s">
        <v>418</v>
      </c>
      <c r="C62" s="27" t="s">
        <v>31</v>
      </c>
      <c r="D62" s="30">
        <v>0.1</v>
      </c>
      <c r="E62" s="78">
        <v>254.5</v>
      </c>
      <c r="F62" s="11">
        <f t="shared" si="10"/>
        <v>25.45</v>
      </c>
    </row>
    <row r="63" spans="1:6" ht="76.5" outlineLevel="1" x14ac:dyDescent="0.2">
      <c r="A63" s="25" t="s">
        <v>413</v>
      </c>
      <c r="B63" s="28" t="s">
        <v>419</v>
      </c>
      <c r="C63" s="27" t="s">
        <v>31</v>
      </c>
      <c r="D63" s="30">
        <v>0.16</v>
      </c>
      <c r="E63" s="78">
        <v>1420</v>
      </c>
      <c r="F63" s="11">
        <f t="shared" si="10"/>
        <v>227.2</v>
      </c>
    </row>
    <row r="64" spans="1:6" ht="51" outlineLevel="1" x14ac:dyDescent="0.2">
      <c r="A64" s="25" t="s">
        <v>414</v>
      </c>
      <c r="B64" s="28" t="s">
        <v>420</v>
      </c>
      <c r="C64" s="29" t="s">
        <v>30</v>
      </c>
      <c r="D64" s="30">
        <v>2</v>
      </c>
      <c r="E64" s="78">
        <v>158.6</v>
      </c>
      <c r="F64" s="11">
        <f t="shared" si="10"/>
        <v>317.2</v>
      </c>
    </row>
    <row r="65" spans="1:6" ht="38.25" outlineLevel="1" x14ac:dyDescent="0.2">
      <c r="A65" s="25" t="s">
        <v>415</v>
      </c>
      <c r="B65" s="28" t="s">
        <v>80</v>
      </c>
      <c r="C65" s="29" t="s">
        <v>51</v>
      </c>
      <c r="D65" s="30">
        <v>16</v>
      </c>
      <c r="E65" s="78">
        <v>9.6999999999999993</v>
      </c>
      <c r="F65" s="11">
        <f t="shared" si="10"/>
        <v>155.19999999999999</v>
      </c>
    </row>
    <row r="66" spans="1:6" ht="216.75" outlineLevel="1" x14ac:dyDescent="0.2">
      <c r="A66" s="25" t="s">
        <v>416</v>
      </c>
      <c r="B66" s="28" t="s">
        <v>421</v>
      </c>
      <c r="C66" s="29" t="s">
        <v>5</v>
      </c>
      <c r="D66" s="30">
        <v>1</v>
      </c>
      <c r="E66" s="78">
        <v>12500</v>
      </c>
      <c r="F66" s="11">
        <f t="shared" si="10"/>
        <v>12500</v>
      </c>
    </row>
    <row r="67" spans="1:6" x14ac:dyDescent="0.2">
      <c r="A67" s="88" t="str">
        <f>+CONCATENATE(A29," - UKUPNO:")</f>
        <v>C. BETONSKI, ARMIRANOBETONSKI, ARMIRAČKI I TESARSKI RADOVI  - UKUPNO:</v>
      </c>
      <c r="B67" s="89"/>
      <c r="C67" s="89"/>
      <c r="D67" s="89"/>
      <c r="E67" s="90"/>
      <c r="F67" s="49">
        <f>SUM(F31:F66)</f>
        <v>1157361.8999999999</v>
      </c>
    </row>
    <row r="68" spans="1:6" x14ac:dyDescent="0.2">
      <c r="A68" s="88" t="s">
        <v>22</v>
      </c>
      <c r="B68" s="89"/>
      <c r="C68" s="89"/>
      <c r="D68" s="89"/>
      <c r="E68" s="90"/>
      <c r="F68" s="49"/>
    </row>
    <row r="69" spans="1:6" ht="127.5" outlineLevel="1" x14ac:dyDescent="0.2">
      <c r="A69" s="4" t="s">
        <v>14</v>
      </c>
      <c r="B69" s="9" t="s">
        <v>447</v>
      </c>
      <c r="C69" s="29" t="s">
        <v>7</v>
      </c>
      <c r="D69" s="30">
        <v>30</v>
      </c>
      <c r="E69" s="78">
        <v>85</v>
      </c>
      <c r="F69" s="11">
        <f t="shared" ref="F69" si="11">ROUND(D69*E69,2)</f>
        <v>2550</v>
      </c>
    </row>
    <row r="70" spans="1:6" ht="153" outlineLevel="1" x14ac:dyDescent="0.2">
      <c r="A70" s="4" t="s">
        <v>26</v>
      </c>
      <c r="B70" s="9" t="s">
        <v>448</v>
      </c>
      <c r="C70" s="8" t="s">
        <v>99</v>
      </c>
      <c r="D70" s="30">
        <v>1250</v>
      </c>
      <c r="E70" s="78">
        <v>49.5</v>
      </c>
      <c r="F70" s="11">
        <f t="shared" ref="F70" si="12">ROUND(D70*E70,2)</f>
        <v>61875</v>
      </c>
    </row>
    <row r="71" spans="1:6" ht="38.25" outlineLevel="1" x14ac:dyDescent="0.2">
      <c r="A71" s="4" t="s">
        <v>449</v>
      </c>
      <c r="B71" s="9" t="s">
        <v>450</v>
      </c>
      <c r="C71" s="8"/>
      <c r="D71" s="11"/>
      <c r="E71" s="11"/>
      <c r="F71" s="11"/>
    </row>
    <row r="72" spans="1:6" ht="369.75" outlineLevel="1" x14ac:dyDescent="0.2">
      <c r="A72" s="26" t="s">
        <v>451</v>
      </c>
      <c r="B72" s="24" t="s">
        <v>83</v>
      </c>
      <c r="C72" s="8" t="s">
        <v>30</v>
      </c>
      <c r="D72" s="11">
        <v>1250</v>
      </c>
      <c r="E72" s="75">
        <v>115.8</v>
      </c>
      <c r="F72" s="11">
        <f t="shared" ref="F72:F74" si="13">ROUND(D72*E72,2)</f>
        <v>144750</v>
      </c>
    </row>
    <row r="73" spans="1:6" ht="318.75" outlineLevel="1" x14ac:dyDescent="0.2">
      <c r="A73" s="26" t="s">
        <v>452</v>
      </c>
      <c r="B73" s="24" t="s">
        <v>84</v>
      </c>
      <c r="C73" s="8" t="s">
        <v>30</v>
      </c>
      <c r="D73" s="11">
        <v>1250</v>
      </c>
      <c r="E73" s="75">
        <v>96.5</v>
      </c>
      <c r="F73" s="11">
        <f t="shared" si="13"/>
        <v>120625</v>
      </c>
    </row>
    <row r="74" spans="1:6" ht="178.5" outlineLevel="1" x14ac:dyDescent="0.2">
      <c r="A74" s="4" t="s">
        <v>453</v>
      </c>
      <c r="B74" s="7" t="s">
        <v>85</v>
      </c>
      <c r="C74" s="8" t="s">
        <v>30</v>
      </c>
      <c r="D74" s="11">
        <v>100</v>
      </c>
      <c r="E74" s="75">
        <v>350</v>
      </c>
      <c r="F74" s="11">
        <f t="shared" si="13"/>
        <v>35000</v>
      </c>
    </row>
    <row r="75" spans="1:6" x14ac:dyDescent="0.2">
      <c r="A75" s="88" t="str">
        <f>+CONCATENATE(A68," - UKUPNO:")</f>
        <v>D. ASFALTERSKI I KAMENOPOLAGAČKI RADOVI - UKUPNO:</v>
      </c>
      <c r="B75" s="89"/>
      <c r="C75" s="89"/>
      <c r="D75" s="89"/>
      <c r="E75" s="90"/>
      <c r="F75" s="49">
        <f>SUM(F69:F74)</f>
        <v>364800</v>
      </c>
    </row>
    <row r="76" spans="1:6" x14ac:dyDescent="0.2">
      <c r="A76" s="96" t="s">
        <v>91</v>
      </c>
      <c r="B76" s="97"/>
      <c r="C76" s="97"/>
      <c r="D76" s="97"/>
      <c r="E76" s="98"/>
      <c r="F76" s="51"/>
    </row>
    <row r="77" spans="1:6" ht="63.75" outlineLevel="1" x14ac:dyDescent="0.2">
      <c r="A77" s="1" t="s">
        <v>97</v>
      </c>
      <c r="B77" s="9" t="s">
        <v>94</v>
      </c>
      <c r="C77" s="8" t="s">
        <v>7</v>
      </c>
      <c r="D77" s="11">
        <v>101</v>
      </c>
      <c r="E77" s="78">
        <v>23.1</v>
      </c>
      <c r="F77" s="11">
        <f t="shared" ref="F77:F79" si="14">ROUND(D77*E77,2)</f>
        <v>2333.1</v>
      </c>
    </row>
    <row r="78" spans="1:6" ht="140.25" outlineLevel="1" x14ac:dyDescent="0.2">
      <c r="A78" s="38" t="s">
        <v>100</v>
      </c>
      <c r="B78" s="39" t="s">
        <v>96</v>
      </c>
      <c r="C78" s="40" t="s">
        <v>5</v>
      </c>
      <c r="D78" s="37">
        <v>2</v>
      </c>
      <c r="E78" s="78">
        <v>161</v>
      </c>
      <c r="F78" s="11">
        <f t="shared" si="14"/>
        <v>322</v>
      </c>
    </row>
    <row r="79" spans="1:6" ht="242.25" outlineLevel="1" x14ac:dyDescent="0.2">
      <c r="A79" s="1" t="s">
        <v>125</v>
      </c>
      <c r="B79" s="39" t="s">
        <v>98</v>
      </c>
      <c r="C79" s="40" t="s">
        <v>99</v>
      </c>
      <c r="D79" s="37">
        <v>10</v>
      </c>
      <c r="E79" s="78">
        <v>588</v>
      </c>
      <c r="F79" s="11">
        <f t="shared" si="14"/>
        <v>5880</v>
      </c>
    </row>
    <row r="80" spans="1:6" ht="165.75" outlineLevel="1" x14ac:dyDescent="0.2">
      <c r="A80" s="38" t="s">
        <v>126</v>
      </c>
      <c r="B80" s="39" t="s">
        <v>103</v>
      </c>
      <c r="C80" s="40"/>
      <c r="D80" s="37"/>
      <c r="E80" s="37"/>
      <c r="F80" s="37"/>
    </row>
    <row r="81" spans="1:6" outlineLevel="1" x14ac:dyDescent="0.2">
      <c r="A81" s="38" t="s">
        <v>127</v>
      </c>
      <c r="B81" s="39" t="s">
        <v>101</v>
      </c>
      <c r="C81" s="40" t="s">
        <v>95</v>
      </c>
      <c r="D81" s="37">
        <v>60</v>
      </c>
      <c r="E81" s="78">
        <v>65</v>
      </c>
      <c r="F81" s="11">
        <f t="shared" ref="F81:F89" si="15">ROUND(D81*E81,2)</f>
        <v>3900</v>
      </c>
    </row>
    <row r="82" spans="1:6" outlineLevel="1" x14ac:dyDescent="0.2">
      <c r="A82" s="38" t="s">
        <v>128</v>
      </c>
      <c r="B82" s="39" t="s">
        <v>102</v>
      </c>
      <c r="C82" s="40" t="s">
        <v>95</v>
      </c>
      <c r="D82" s="37">
        <v>15</v>
      </c>
      <c r="E82" s="78">
        <v>133</v>
      </c>
      <c r="F82" s="11">
        <f t="shared" si="15"/>
        <v>1995</v>
      </c>
    </row>
    <row r="83" spans="1:6" ht="76.5" outlineLevel="1" x14ac:dyDescent="0.2">
      <c r="A83" s="38" t="s">
        <v>129</v>
      </c>
      <c r="B83" s="39" t="s">
        <v>104</v>
      </c>
      <c r="C83" s="40" t="s">
        <v>99</v>
      </c>
      <c r="D83" s="37">
        <v>45</v>
      </c>
      <c r="E83" s="78">
        <v>10</v>
      </c>
      <c r="F83" s="11">
        <f t="shared" si="15"/>
        <v>450</v>
      </c>
    </row>
    <row r="84" spans="1:6" ht="89.25" outlineLevel="1" x14ac:dyDescent="0.2">
      <c r="A84" s="38" t="s">
        <v>130</v>
      </c>
      <c r="B84" s="39" t="s">
        <v>106</v>
      </c>
      <c r="C84" s="40" t="s">
        <v>95</v>
      </c>
      <c r="D84" s="37">
        <v>4.5</v>
      </c>
      <c r="E84" s="78">
        <v>245</v>
      </c>
      <c r="F84" s="11">
        <f t="shared" si="15"/>
        <v>1102.5</v>
      </c>
    </row>
    <row r="85" spans="1:6" ht="127.5" outlineLevel="1" x14ac:dyDescent="0.2">
      <c r="A85" s="38" t="s">
        <v>131</v>
      </c>
      <c r="B85" s="39" t="s">
        <v>105</v>
      </c>
      <c r="C85" s="40" t="s">
        <v>95</v>
      </c>
      <c r="D85" s="37">
        <v>13</v>
      </c>
      <c r="E85" s="78">
        <v>245</v>
      </c>
      <c r="F85" s="11">
        <f t="shared" si="15"/>
        <v>3185</v>
      </c>
    </row>
    <row r="86" spans="1:6" ht="89.25" outlineLevel="1" x14ac:dyDescent="0.2">
      <c r="A86" s="38" t="s">
        <v>132</v>
      </c>
      <c r="B86" s="39" t="s">
        <v>107</v>
      </c>
      <c r="C86" s="40" t="s">
        <v>95</v>
      </c>
      <c r="D86" s="37">
        <v>5.5</v>
      </c>
      <c r="E86" s="78">
        <v>268</v>
      </c>
      <c r="F86" s="11">
        <f t="shared" si="15"/>
        <v>1474</v>
      </c>
    </row>
    <row r="87" spans="1:6" ht="140.25" outlineLevel="1" x14ac:dyDescent="0.2">
      <c r="A87" s="38" t="s">
        <v>133</v>
      </c>
      <c r="B87" s="39" t="s">
        <v>108</v>
      </c>
      <c r="C87" s="40" t="s">
        <v>95</v>
      </c>
      <c r="D87" s="37">
        <v>50</v>
      </c>
      <c r="E87" s="78">
        <v>49</v>
      </c>
      <c r="F87" s="11">
        <f t="shared" si="15"/>
        <v>2450</v>
      </c>
    </row>
    <row r="88" spans="1:6" ht="89.25" outlineLevel="1" x14ac:dyDescent="0.2">
      <c r="A88" s="38" t="s">
        <v>134</v>
      </c>
      <c r="B88" s="39" t="s">
        <v>109</v>
      </c>
      <c r="C88" s="40" t="s">
        <v>95</v>
      </c>
      <c r="D88" s="37">
        <v>25</v>
      </c>
      <c r="E88" s="78">
        <v>56</v>
      </c>
      <c r="F88" s="11">
        <f t="shared" si="15"/>
        <v>1400</v>
      </c>
    </row>
    <row r="89" spans="1:6" ht="76.5" outlineLevel="1" x14ac:dyDescent="0.2">
      <c r="A89" s="38" t="s">
        <v>135</v>
      </c>
      <c r="B89" s="39" t="s">
        <v>110</v>
      </c>
      <c r="C89" s="40" t="s">
        <v>99</v>
      </c>
      <c r="D89" s="37">
        <v>250</v>
      </c>
      <c r="E89" s="78">
        <v>21</v>
      </c>
      <c r="F89" s="11">
        <f t="shared" si="15"/>
        <v>5250</v>
      </c>
    </row>
    <row r="90" spans="1:6" ht="76.5" outlineLevel="1" x14ac:dyDescent="0.2">
      <c r="A90" s="38" t="s">
        <v>136</v>
      </c>
      <c r="B90" s="39" t="s">
        <v>111</v>
      </c>
      <c r="C90" s="40"/>
      <c r="D90" s="37"/>
      <c r="E90" s="37"/>
      <c r="F90" s="37"/>
    </row>
    <row r="91" spans="1:6" ht="38.25" outlineLevel="1" x14ac:dyDescent="0.2">
      <c r="A91" s="38" t="s">
        <v>137</v>
      </c>
      <c r="B91" s="39" t="s">
        <v>112</v>
      </c>
      <c r="C91" s="40" t="s">
        <v>95</v>
      </c>
      <c r="D91" s="37">
        <v>55</v>
      </c>
      <c r="E91" s="78">
        <v>63</v>
      </c>
      <c r="F91" s="11">
        <f t="shared" ref="F91:F94" si="16">ROUND(D91*E91,2)</f>
        <v>3465</v>
      </c>
    </row>
    <row r="92" spans="1:6" ht="38.25" outlineLevel="1" x14ac:dyDescent="0.2">
      <c r="A92" s="38" t="s">
        <v>138</v>
      </c>
      <c r="B92" s="39" t="s">
        <v>113</v>
      </c>
      <c r="C92" s="40" t="s">
        <v>99</v>
      </c>
      <c r="D92" s="37">
        <v>10</v>
      </c>
      <c r="E92" s="78">
        <v>10</v>
      </c>
      <c r="F92" s="11">
        <f t="shared" si="16"/>
        <v>100</v>
      </c>
    </row>
    <row r="93" spans="1:6" outlineLevel="1" x14ac:dyDescent="0.2">
      <c r="A93" s="38" t="s">
        <v>139</v>
      </c>
      <c r="B93" s="39" t="s">
        <v>114</v>
      </c>
      <c r="C93" s="40" t="s">
        <v>99</v>
      </c>
      <c r="D93" s="37">
        <v>35</v>
      </c>
      <c r="E93" s="78">
        <v>294</v>
      </c>
      <c r="F93" s="11">
        <f t="shared" si="16"/>
        <v>10290</v>
      </c>
    </row>
    <row r="94" spans="1:6" outlineLevel="1" x14ac:dyDescent="0.2">
      <c r="A94" s="38" t="s">
        <v>140</v>
      </c>
      <c r="B94" s="39" t="s">
        <v>115</v>
      </c>
      <c r="C94" s="40" t="s">
        <v>99</v>
      </c>
      <c r="D94" s="37">
        <v>5</v>
      </c>
      <c r="E94" s="78">
        <v>315</v>
      </c>
      <c r="F94" s="11">
        <f t="shared" si="16"/>
        <v>1575</v>
      </c>
    </row>
    <row r="95" spans="1:6" outlineLevel="1" x14ac:dyDescent="0.2">
      <c r="A95" s="38" t="s">
        <v>141</v>
      </c>
      <c r="B95" s="39" t="s">
        <v>116</v>
      </c>
      <c r="C95" s="40"/>
      <c r="D95" s="37"/>
      <c r="E95" s="37"/>
      <c r="F95" s="37"/>
    </row>
    <row r="96" spans="1:6" outlineLevel="1" x14ac:dyDescent="0.2">
      <c r="A96" s="38" t="s">
        <v>142</v>
      </c>
      <c r="B96" s="39" t="s">
        <v>117</v>
      </c>
      <c r="C96" s="40" t="s">
        <v>51</v>
      </c>
      <c r="D96" s="37">
        <v>450</v>
      </c>
      <c r="E96" s="78">
        <v>10.5</v>
      </c>
      <c r="F96" s="11">
        <f t="shared" ref="F96:F106" si="17">ROUND(D96*E96,2)</f>
        <v>4725</v>
      </c>
    </row>
    <row r="97" spans="1:6" outlineLevel="1" x14ac:dyDescent="0.2">
      <c r="A97" s="38" t="s">
        <v>143</v>
      </c>
      <c r="B97" s="39" t="s">
        <v>118</v>
      </c>
      <c r="C97" s="40" t="s">
        <v>51</v>
      </c>
      <c r="D97" s="37">
        <v>450</v>
      </c>
      <c r="E97" s="78">
        <v>10.5</v>
      </c>
      <c r="F97" s="11">
        <f t="shared" si="17"/>
        <v>4725</v>
      </c>
    </row>
    <row r="98" spans="1:6" ht="38.25" outlineLevel="1" x14ac:dyDescent="0.2">
      <c r="A98" s="38" t="s">
        <v>144</v>
      </c>
      <c r="B98" s="39" t="s">
        <v>119</v>
      </c>
      <c r="C98" s="40" t="s">
        <v>95</v>
      </c>
      <c r="D98" s="37">
        <v>7</v>
      </c>
      <c r="E98" s="78">
        <v>1550</v>
      </c>
      <c r="F98" s="11">
        <f t="shared" si="17"/>
        <v>10850</v>
      </c>
    </row>
    <row r="99" spans="1:6" ht="38.25" outlineLevel="1" x14ac:dyDescent="0.2">
      <c r="A99" s="38" t="s">
        <v>145</v>
      </c>
      <c r="B99" s="39" t="s">
        <v>120</v>
      </c>
      <c r="C99" s="40" t="s">
        <v>5</v>
      </c>
      <c r="D99" s="37">
        <v>3</v>
      </c>
      <c r="E99" s="78">
        <v>490</v>
      </c>
      <c r="F99" s="11">
        <f t="shared" si="17"/>
        <v>1470</v>
      </c>
    </row>
    <row r="100" spans="1:6" ht="25.5" outlineLevel="1" x14ac:dyDescent="0.2">
      <c r="A100" s="38" t="s">
        <v>146</v>
      </c>
      <c r="B100" s="39" t="s">
        <v>121</v>
      </c>
      <c r="C100" s="40" t="s">
        <v>5</v>
      </c>
      <c r="D100" s="37">
        <v>1</v>
      </c>
      <c r="E100" s="78">
        <v>8900</v>
      </c>
      <c r="F100" s="11">
        <f t="shared" si="17"/>
        <v>8900</v>
      </c>
    </row>
    <row r="101" spans="1:6" ht="38.25" outlineLevel="1" x14ac:dyDescent="0.2">
      <c r="A101" s="38" t="s">
        <v>147</v>
      </c>
      <c r="B101" s="39" t="s">
        <v>122</v>
      </c>
      <c r="C101" s="40" t="s">
        <v>5</v>
      </c>
      <c r="D101" s="37">
        <v>1</v>
      </c>
      <c r="E101" s="78">
        <v>1750</v>
      </c>
      <c r="F101" s="11">
        <f t="shared" si="17"/>
        <v>1750</v>
      </c>
    </row>
    <row r="102" spans="1:6" ht="25.5" outlineLevel="1" x14ac:dyDescent="0.2">
      <c r="A102" s="38" t="s">
        <v>148</v>
      </c>
      <c r="B102" s="35" t="s">
        <v>149</v>
      </c>
      <c r="C102" s="40" t="s">
        <v>95</v>
      </c>
      <c r="D102" s="37">
        <v>45</v>
      </c>
      <c r="E102" s="78">
        <v>65</v>
      </c>
      <c r="F102" s="11">
        <f t="shared" si="17"/>
        <v>2925</v>
      </c>
    </row>
    <row r="103" spans="1:6" ht="102" outlineLevel="1" x14ac:dyDescent="0.2">
      <c r="A103" s="38" t="s">
        <v>150</v>
      </c>
      <c r="B103" s="39" t="s">
        <v>123</v>
      </c>
      <c r="C103" s="40" t="s">
        <v>95</v>
      </c>
      <c r="D103" s="37">
        <v>2</v>
      </c>
      <c r="E103" s="78">
        <v>3250</v>
      </c>
      <c r="F103" s="11">
        <f t="shared" si="17"/>
        <v>6500</v>
      </c>
    </row>
    <row r="104" spans="1:6" ht="140.25" outlineLevel="1" x14ac:dyDescent="0.2">
      <c r="A104" s="38" t="s">
        <v>151</v>
      </c>
      <c r="B104" s="39" t="s">
        <v>124</v>
      </c>
      <c r="C104" s="40" t="s">
        <v>5</v>
      </c>
      <c r="D104" s="37">
        <v>1</v>
      </c>
      <c r="E104" s="78">
        <v>350</v>
      </c>
      <c r="F104" s="11">
        <f t="shared" si="17"/>
        <v>350</v>
      </c>
    </row>
    <row r="105" spans="1:6" ht="102" outlineLevel="1" x14ac:dyDescent="0.2">
      <c r="A105" s="38" t="s">
        <v>153</v>
      </c>
      <c r="B105" s="39" t="s">
        <v>152</v>
      </c>
      <c r="C105" s="40" t="s">
        <v>7</v>
      </c>
      <c r="D105" s="37">
        <v>101</v>
      </c>
      <c r="E105" s="78">
        <v>185</v>
      </c>
      <c r="F105" s="11">
        <f t="shared" si="17"/>
        <v>18685</v>
      </c>
    </row>
    <row r="106" spans="1:6" ht="38.25" outlineLevel="1" x14ac:dyDescent="0.2">
      <c r="A106" s="38" t="s">
        <v>177</v>
      </c>
      <c r="B106" s="39" t="s">
        <v>154</v>
      </c>
      <c r="C106" s="40" t="s">
        <v>7</v>
      </c>
      <c r="D106" s="37">
        <v>7</v>
      </c>
      <c r="E106" s="78">
        <v>1200</v>
      </c>
      <c r="F106" s="11">
        <f t="shared" si="17"/>
        <v>8400</v>
      </c>
    </row>
    <row r="107" spans="1:6" ht="127.5" outlineLevel="1" x14ac:dyDescent="0.2">
      <c r="A107" s="38" t="s">
        <v>178</v>
      </c>
      <c r="B107" s="39" t="s">
        <v>179</v>
      </c>
      <c r="C107" s="40"/>
      <c r="D107" s="37"/>
      <c r="E107" s="37"/>
      <c r="F107" s="37"/>
    </row>
    <row r="108" spans="1:6" outlineLevel="1" x14ac:dyDescent="0.2">
      <c r="A108" s="38" t="s">
        <v>180</v>
      </c>
      <c r="B108" s="39" t="s">
        <v>155</v>
      </c>
      <c r="C108" s="40" t="s">
        <v>5</v>
      </c>
      <c r="D108" s="37">
        <v>1</v>
      </c>
      <c r="E108" s="78">
        <v>667.8</v>
      </c>
      <c r="F108" s="11">
        <f t="shared" ref="F108:F129" si="18">ROUND(D108*E108,2)</f>
        <v>667.8</v>
      </c>
    </row>
    <row r="109" spans="1:6" outlineLevel="1" x14ac:dyDescent="0.2">
      <c r="A109" s="38" t="s">
        <v>182</v>
      </c>
      <c r="B109" s="39" t="s">
        <v>156</v>
      </c>
      <c r="C109" s="40" t="s">
        <v>5</v>
      </c>
      <c r="D109" s="37">
        <v>1</v>
      </c>
      <c r="E109" s="78">
        <v>588</v>
      </c>
      <c r="F109" s="11">
        <f t="shared" si="18"/>
        <v>588</v>
      </c>
    </row>
    <row r="110" spans="1:6" outlineLevel="1" x14ac:dyDescent="0.2">
      <c r="A110" s="38" t="s">
        <v>183</v>
      </c>
      <c r="B110" s="39" t="s">
        <v>157</v>
      </c>
      <c r="C110" s="40" t="s">
        <v>5</v>
      </c>
      <c r="D110" s="37">
        <v>2</v>
      </c>
      <c r="E110" s="78">
        <v>924</v>
      </c>
      <c r="F110" s="11">
        <f t="shared" si="18"/>
        <v>1848</v>
      </c>
    </row>
    <row r="111" spans="1:6" outlineLevel="1" x14ac:dyDescent="0.2">
      <c r="A111" s="38" t="s">
        <v>184</v>
      </c>
      <c r="B111" s="39" t="s">
        <v>158</v>
      </c>
      <c r="C111" s="40" t="s">
        <v>5</v>
      </c>
      <c r="D111" s="37">
        <v>1</v>
      </c>
      <c r="E111" s="78">
        <v>657.3</v>
      </c>
      <c r="F111" s="11">
        <f t="shared" si="18"/>
        <v>657.3</v>
      </c>
    </row>
    <row r="112" spans="1:6" outlineLevel="1" x14ac:dyDescent="0.2">
      <c r="A112" s="38" t="s">
        <v>185</v>
      </c>
      <c r="B112" s="39" t="s">
        <v>159</v>
      </c>
      <c r="C112" s="40" t="s">
        <v>5</v>
      </c>
      <c r="D112" s="37">
        <v>1</v>
      </c>
      <c r="E112" s="78">
        <v>473.2</v>
      </c>
      <c r="F112" s="11">
        <f t="shared" si="18"/>
        <v>473.2</v>
      </c>
    </row>
    <row r="113" spans="1:6" outlineLevel="1" x14ac:dyDescent="0.2">
      <c r="A113" s="38" t="s">
        <v>186</v>
      </c>
      <c r="B113" s="39" t="s">
        <v>160</v>
      </c>
      <c r="C113" s="40" t="s">
        <v>5</v>
      </c>
      <c r="D113" s="37">
        <v>2</v>
      </c>
      <c r="E113" s="78">
        <v>275.8</v>
      </c>
      <c r="F113" s="11">
        <f t="shared" si="18"/>
        <v>551.6</v>
      </c>
    </row>
    <row r="114" spans="1:6" outlineLevel="1" x14ac:dyDescent="0.2">
      <c r="A114" s="38" t="s">
        <v>187</v>
      </c>
      <c r="B114" s="39" t="s">
        <v>161</v>
      </c>
      <c r="C114" s="40" t="s">
        <v>5</v>
      </c>
      <c r="D114" s="37">
        <v>1</v>
      </c>
      <c r="E114" s="78">
        <v>823.2</v>
      </c>
      <c r="F114" s="11">
        <f t="shared" si="18"/>
        <v>823.2</v>
      </c>
    </row>
    <row r="115" spans="1:6" outlineLevel="1" x14ac:dyDescent="0.2">
      <c r="A115" s="38" t="s">
        <v>181</v>
      </c>
      <c r="B115" s="39" t="s">
        <v>162</v>
      </c>
      <c r="C115" s="40" t="s">
        <v>5</v>
      </c>
      <c r="D115" s="37">
        <v>2</v>
      </c>
      <c r="E115" s="78">
        <v>515.20000000000005</v>
      </c>
      <c r="F115" s="11">
        <f t="shared" si="18"/>
        <v>1030.4000000000001</v>
      </c>
    </row>
    <row r="116" spans="1:6" outlineLevel="1" x14ac:dyDescent="0.2">
      <c r="A116" s="38" t="s">
        <v>188</v>
      </c>
      <c r="B116" s="39" t="s">
        <v>163</v>
      </c>
      <c r="C116" s="40" t="s">
        <v>5</v>
      </c>
      <c r="D116" s="37">
        <v>1</v>
      </c>
      <c r="E116" s="78">
        <v>158.19999999999999</v>
      </c>
      <c r="F116" s="11">
        <f t="shared" si="18"/>
        <v>158.19999999999999</v>
      </c>
    </row>
    <row r="117" spans="1:6" outlineLevel="1" x14ac:dyDescent="0.2">
      <c r="A117" s="38" t="s">
        <v>189</v>
      </c>
      <c r="B117" s="39" t="s">
        <v>164</v>
      </c>
      <c r="C117" s="40" t="s">
        <v>5</v>
      </c>
      <c r="D117" s="37">
        <v>2</v>
      </c>
      <c r="E117" s="78">
        <v>498.4</v>
      </c>
      <c r="F117" s="11">
        <f t="shared" si="18"/>
        <v>996.8</v>
      </c>
    </row>
    <row r="118" spans="1:6" outlineLevel="1" x14ac:dyDescent="0.2">
      <c r="A118" s="38" t="s">
        <v>190</v>
      </c>
      <c r="B118" s="39" t="s">
        <v>165</v>
      </c>
      <c r="C118" s="40" t="s">
        <v>5</v>
      </c>
      <c r="D118" s="37">
        <v>5</v>
      </c>
      <c r="E118" s="78">
        <v>422.8</v>
      </c>
      <c r="F118" s="11">
        <f t="shared" si="18"/>
        <v>2114</v>
      </c>
    </row>
    <row r="119" spans="1:6" outlineLevel="1" x14ac:dyDescent="0.2">
      <c r="A119" s="38" t="s">
        <v>191</v>
      </c>
      <c r="B119" s="39" t="s">
        <v>166</v>
      </c>
      <c r="C119" s="40" t="s">
        <v>5</v>
      </c>
      <c r="D119" s="37">
        <v>4</v>
      </c>
      <c r="E119" s="78">
        <v>875</v>
      </c>
      <c r="F119" s="11">
        <f t="shared" si="18"/>
        <v>3500</v>
      </c>
    </row>
    <row r="120" spans="1:6" ht="25.5" outlineLevel="1" x14ac:dyDescent="0.2">
      <c r="A120" s="38" t="s">
        <v>192</v>
      </c>
      <c r="B120" s="39" t="s">
        <v>167</v>
      </c>
      <c r="C120" s="40" t="s">
        <v>5</v>
      </c>
      <c r="D120" s="37">
        <v>1</v>
      </c>
      <c r="E120" s="78">
        <v>13300</v>
      </c>
      <c r="F120" s="11">
        <f t="shared" si="18"/>
        <v>13300</v>
      </c>
    </row>
    <row r="121" spans="1:6" outlineLevel="1" x14ac:dyDescent="0.2">
      <c r="A121" s="38" t="s">
        <v>193</v>
      </c>
      <c r="B121" s="39" t="s">
        <v>168</v>
      </c>
      <c r="C121" s="40" t="s">
        <v>5</v>
      </c>
      <c r="D121" s="37">
        <v>1</v>
      </c>
      <c r="E121" s="78">
        <v>770</v>
      </c>
      <c r="F121" s="11">
        <f t="shared" si="18"/>
        <v>770</v>
      </c>
    </row>
    <row r="122" spans="1:6" outlineLevel="1" x14ac:dyDescent="0.2">
      <c r="A122" s="38" t="s">
        <v>194</v>
      </c>
      <c r="B122" s="39" t="s">
        <v>169</v>
      </c>
      <c r="C122" s="40" t="s">
        <v>5</v>
      </c>
      <c r="D122" s="37">
        <v>1</v>
      </c>
      <c r="E122" s="78">
        <v>3150</v>
      </c>
      <c r="F122" s="11">
        <f t="shared" si="18"/>
        <v>3150</v>
      </c>
    </row>
    <row r="123" spans="1:6" outlineLevel="1" x14ac:dyDescent="0.2">
      <c r="A123" s="38" t="s">
        <v>195</v>
      </c>
      <c r="B123" s="39" t="s">
        <v>170</v>
      </c>
      <c r="C123" s="40" t="s">
        <v>5</v>
      </c>
      <c r="D123" s="37">
        <v>1</v>
      </c>
      <c r="E123" s="78">
        <v>210</v>
      </c>
      <c r="F123" s="11">
        <f t="shared" si="18"/>
        <v>210</v>
      </c>
    </row>
    <row r="124" spans="1:6" outlineLevel="1" x14ac:dyDescent="0.2">
      <c r="A124" s="38" t="s">
        <v>196</v>
      </c>
      <c r="B124" s="39" t="s">
        <v>171</v>
      </c>
      <c r="C124" s="40" t="s">
        <v>5</v>
      </c>
      <c r="D124" s="37">
        <v>2</v>
      </c>
      <c r="E124" s="78">
        <v>119</v>
      </c>
      <c r="F124" s="11">
        <f t="shared" si="18"/>
        <v>238</v>
      </c>
    </row>
    <row r="125" spans="1:6" outlineLevel="1" x14ac:dyDescent="0.2">
      <c r="A125" s="38" t="s">
        <v>197</v>
      </c>
      <c r="B125" s="39" t="s">
        <v>172</v>
      </c>
      <c r="C125" s="40" t="s">
        <v>5</v>
      </c>
      <c r="D125" s="37">
        <v>2</v>
      </c>
      <c r="E125" s="78">
        <v>126</v>
      </c>
      <c r="F125" s="11">
        <f t="shared" si="18"/>
        <v>252</v>
      </c>
    </row>
    <row r="126" spans="1:6" outlineLevel="1" x14ac:dyDescent="0.2">
      <c r="A126" s="38" t="s">
        <v>198</v>
      </c>
      <c r="B126" s="39" t="s">
        <v>173</v>
      </c>
      <c r="C126" s="40" t="s">
        <v>5</v>
      </c>
      <c r="D126" s="37">
        <v>2</v>
      </c>
      <c r="E126" s="78">
        <v>266</v>
      </c>
      <c r="F126" s="11">
        <f t="shared" si="18"/>
        <v>532</v>
      </c>
    </row>
    <row r="127" spans="1:6" outlineLevel="1" x14ac:dyDescent="0.2">
      <c r="A127" s="38" t="s">
        <v>199</v>
      </c>
      <c r="B127" s="39" t="s">
        <v>174</v>
      </c>
      <c r="C127" s="40" t="s">
        <v>5</v>
      </c>
      <c r="D127" s="37">
        <v>4</v>
      </c>
      <c r="E127" s="78">
        <v>63</v>
      </c>
      <c r="F127" s="11">
        <f t="shared" si="18"/>
        <v>252</v>
      </c>
    </row>
    <row r="128" spans="1:6" outlineLevel="1" x14ac:dyDescent="0.2">
      <c r="A128" s="38" t="s">
        <v>200</v>
      </c>
      <c r="B128" s="39" t="s">
        <v>175</v>
      </c>
      <c r="C128" s="40" t="s">
        <v>5</v>
      </c>
      <c r="D128" s="37">
        <v>23</v>
      </c>
      <c r="E128" s="78">
        <v>60.2</v>
      </c>
      <c r="F128" s="11">
        <f t="shared" si="18"/>
        <v>1384.6</v>
      </c>
    </row>
    <row r="129" spans="1:6" outlineLevel="1" x14ac:dyDescent="0.2">
      <c r="A129" s="38" t="s">
        <v>201</v>
      </c>
      <c r="B129" s="39" t="s">
        <v>176</v>
      </c>
      <c r="C129" s="40" t="s">
        <v>5</v>
      </c>
      <c r="D129" s="37">
        <v>220</v>
      </c>
      <c r="E129" s="78">
        <v>4.4800000000000004</v>
      </c>
      <c r="F129" s="11">
        <f t="shared" si="18"/>
        <v>985.6</v>
      </c>
    </row>
    <row r="130" spans="1:6" ht="76.5" outlineLevel="1" x14ac:dyDescent="0.2">
      <c r="A130" s="38" t="s">
        <v>207</v>
      </c>
      <c r="B130" s="39" t="s">
        <v>202</v>
      </c>
      <c r="C130" s="40"/>
      <c r="D130" s="37"/>
      <c r="E130" s="37"/>
      <c r="F130" s="37"/>
    </row>
    <row r="131" spans="1:6" outlineLevel="1" x14ac:dyDescent="0.2">
      <c r="A131" s="38" t="s">
        <v>208</v>
      </c>
      <c r="B131" s="39" t="s">
        <v>203</v>
      </c>
      <c r="C131" s="40" t="s">
        <v>5</v>
      </c>
      <c r="D131" s="37">
        <v>5</v>
      </c>
      <c r="E131" s="78">
        <v>105</v>
      </c>
      <c r="F131" s="11">
        <f t="shared" ref="F131:F135" si="19">ROUND(D131*E131,2)</f>
        <v>525</v>
      </c>
    </row>
    <row r="132" spans="1:6" outlineLevel="1" x14ac:dyDescent="0.2">
      <c r="A132" s="38" t="s">
        <v>209</v>
      </c>
      <c r="B132" s="39" t="s">
        <v>204</v>
      </c>
      <c r="C132" s="40" t="s">
        <v>5</v>
      </c>
      <c r="D132" s="37">
        <v>5</v>
      </c>
      <c r="E132" s="78">
        <v>175</v>
      </c>
      <c r="F132" s="11">
        <f t="shared" si="19"/>
        <v>875</v>
      </c>
    </row>
    <row r="133" spans="1:6" outlineLevel="1" x14ac:dyDescent="0.2">
      <c r="A133" s="38" t="s">
        <v>210</v>
      </c>
      <c r="B133" s="39" t="s">
        <v>205</v>
      </c>
      <c r="C133" s="40" t="s">
        <v>5</v>
      </c>
      <c r="D133" s="37">
        <v>5</v>
      </c>
      <c r="E133" s="78">
        <v>180.6</v>
      </c>
      <c r="F133" s="11">
        <f t="shared" si="19"/>
        <v>903</v>
      </c>
    </row>
    <row r="134" spans="1:6" outlineLevel="1" x14ac:dyDescent="0.2">
      <c r="A134" s="38" t="s">
        <v>211</v>
      </c>
      <c r="B134" s="39" t="s">
        <v>206</v>
      </c>
      <c r="C134" s="40" t="s">
        <v>5</v>
      </c>
      <c r="D134" s="37">
        <v>1</v>
      </c>
      <c r="E134" s="78">
        <v>203</v>
      </c>
      <c r="F134" s="11">
        <f t="shared" si="19"/>
        <v>203</v>
      </c>
    </row>
    <row r="135" spans="1:6" ht="127.5" outlineLevel="1" x14ac:dyDescent="0.2">
      <c r="A135" s="38" t="s">
        <v>214</v>
      </c>
      <c r="B135" s="39" t="s">
        <v>213</v>
      </c>
      <c r="C135" s="40" t="s">
        <v>7</v>
      </c>
      <c r="D135" s="37">
        <v>101</v>
      </c>
      <c r="E135" s="78">
        <v>20</v>
      </c>
      <c r="F135" s="11">
        <f t="shared" si="19"/>
        <v>2020</v>
      </c>
    </row>
    <row r="136" spans="1:6" ht="114.75" outlineLevel="1" x14ac:dyDescent="0.2">
      <c r="A136" s="38" t="s">
        <v>215</v>
      </c>
      <c r="B136" s="13" t="s">
        <v>58</v>
      </c>
      <c r="C136" s="40" t="s">
        <v>7</v>
      </c>
      <c r="D136" s="37">
        <v>101</v>
      </c>
      <c r="E136" s="78">
        <v>45</v>
      </c>
      <c r="F136" s="11">
        <f t="shared" ref="F136:F141" si="20">ROUND(D136*E136,2)</f>
        <v>4545</v>
      </c>
    </row>
    <row r="137" spans="1:6" ht="63.75" outlineLevel="1" x14ac:dyDescent="0.2">
      <c r="A137" s="38" t="s">
        <v>216</v>
      </c>
      <c r="B137" s="39" t="s">
        <v>212</v>
      </c>
      <c r="C137" s="40" t="s">
        <v>7</v>
      </c>
      <c r="D137" s="37">
        <v>101</v>
      </c>
      <c r="E137" s="78">
        <v>55</v>
      </c>
      <c r="F137" s="11">
        <f t="shared" si="20"/>
        <v>5555</v>
      </c>
    </row>
    <row r="138" spans="1:6" ht="153" outlineLevel="1" x14ac:dyDescent="0.2">
      <c r="A138" s="38" t="s">
        <v>217</v>
      </c>
      <c r="B138" s="39" t="s">
        <v>218</v>
      </c>
      <c r="C138" s="40" t="s">
        <v>7</v>
      </c>
      <c r="D138" s="37">
        <v>13</v>
      </c>
      <c r="E138" s="78">
        <v>910</v>
      </c>
      <c r="F138" s="11">
        <f t="shared" si="20"/>
        <v>11830</v>
      </c>
    </row>
    <row r="139" spans="1:6" ht="63.75" outlineLevel="1" x14ac:dyDescent="0.2">
      <c r="A139" s="38" t="s">
        <v>221</v>
      </c>
      <c r="B139" s="39" t="s">
        <v>219</v>
      </c>
      <c r="C139" s="40" t="s">
        <v>5</v>
      </c>
      <c r="D139" s="37">
        <v>6</v>
      </c>
      <c r="E139" s="78">
        <v>770</v>
      </c>
      <c r="F139" s="11">
        <f t="shared" si="20"/>
        <v>4620</v>
      </c>
    </row>
    <row r="140" spans="1:6" ht="89.25" outlineLevel="1" x14ac:dyDescent="0.2">
      <c r="A140" s="38" t="s">
        <v>222</v>
      </c>
      <c r="B140" s="39" t="s">
        <v>220</v>
      </c>
      <c r="C140" s="40" t="s">
        <v>5</v>
      </c>
      <c r="D140" s="37">
        <v>4</v>
      </c>
      <c r="E140" s="78">
        <v>350</v>
      </c>
      <c r="F140" s="11">
        <f t="shared" si="20"/>
        <v>1400</v>
      </c>
    </row>
    <row r="141" spans="1:6" ht="38.25" outlineLevel="1" x14ac:dyDescent="0.2">
      <c r="A141" s="38" t="s">
        <v>227</v>
      </c>
      <c r="B141" s="39" t="s">
        <v>223</v>
      </c>
      <c r="C141" s="40" t="s">
        <v>7</v>
      </c>
      <c r="D141" s="37">
        <v>101</v>
      </c>
      <c r="E141" s="78">
        <v>22.4</v>
      </c>
      <c r="F141" s="11">
        <f t="shared" si="20"/>
        <v>2262.4</v>
      </c>
    </row>
    <row r="142" spans="1:6" ht="76.5" outlineLevel="1" x14ac:dyDescent="0.2">
      <c r="A142" s="38" t="s">
        <v>228</v>
      </c>
      <c r="B142" s="39" t="s">
        <v>224</v>
      </c>
      <c r="C142" s="40"/>
      <c r="D142" s="37"/>
      <c r="E142" s="37"/>
      <c r="F142" s="37"/>
    </row>
    <row r="143" spans="1:6" outlineLevel="1" x14ac:dyDescent="0.2">
      <c r="A143" s="38" t="s">
        <v>229</v>
      </c>
      <c r="B143" s="39" t="s">
        <v>225</v>
      </c>
      <c r="C143" s="41" t="s">
        <v>7</v>
      </c>
      <c r="D143" s="42">
        <v>150</v>
      </c>
      <c r="E143" s="78">
        <v>35</v>
      </c>
      <c r="F143" s="11">
        <f t="shared" ref="F143:F147" si="21">ROUND(D143*E143,2)</f>
        <v>5250</v>
      </c>
    </row>
    <row r="144" spans="1:6" outlineLevel="1" x14ac:dyDescent="0.2">
      <c r="A144" s="38" t="s">
        <v>230</v>
      </c>
      <c r="B144" s="39" t="s">
        <v>226</v>
      </c>
      <c r="C144" s="41" t="s">
        <v>5</v>
      </c>
      <c r="D144" s="42">
        <v>2</v>
      </c>
      <c r="E144" s="78">
        <v>630</v>
      </c>
      <c r="F144" s="11">
        <f t="shared" si="21"/>
        <v>1260</v>
      </c>
    </row>
    <row r="145" spans="1:6" ht="114.75" outlineLevel="1" x14ac:dyDescent="0.2">
      <c r="A145" s="38" t="s">
        <v>231</v>
      </c>
      <c r="B145" s="39" t="s">
        <v>232</v>
      </c>
      <c r="C145" s="40" t="s">
        <v>7</v>
      </c>
      <c r="D145" s="37">
        <v>5</v>
      </c>
      <c r="E145" s="78">
        <v>450</v>
      </c>
      <c r="F145" s="11">
        <f t="shared" si="21"/>
        <v>2250</v>
      </c>
    </row>
    <row r="146" spans="1:6" ht="63.75" outlineLevel="1" x14ac:dyDescent="0.2">
      <c r="A146" s="38" t="s">
        <v>236</v>
      </c>
      <c r="B146" s="39" t="s">
        <v>233</v>
      </c>
      <c r="C146" s="40" t="s">
        <v>7</v>
      </c>
      <c r="D146" s="37">
        <v>101</v>
      </c>
      <c r="E146" s="78">
        <v>3.5</v>
      </c>
      <c r="F146" s="11">
        <f t="shared" si="21"/>
        <v>353.5</v>
      </c>
    </row>
    <row r="147" spans="1:6" ht="89.25" outlineLevel="1" x14ac:dyDescent="0.2">
      <c r="A147" s="38" t="s">
        <v>237</v>
      </c>
      <c r="B147" s="39" t="s">
        <v>234</v>
      </c>
      <c r="C147" s="40" t="s">
        <v>235</v>
      </c>
      <c r="D147" s="37">
        <v>2</v>
      </c>
      <c r="E147" s="78">
        <v>6500</v>
      </c>
      <c r="F147" s="11">
        <f t="shared" si="21"/>
        <v>13000</v>
      </c>
    </row>
    <row r="148" spans="1:6" x14ac:dyDescent="0.2">
      <c r="A148" s="91" t="str">
        <f>+CONCATENATE(A76," - UKUPNO:")</f>
        <v>E. RADOVI NA PRIKLJUČKU PRISTANIŠTA NA SUSTAV JAVNE VODOOPSKRBE - UKUPNO:</v>
      </c>
      <c r="B148" s="92"/>
      <c r="C148" s="92"/>
      <c r="D148" s="92"/>
      <c r="E148" s="93"/>
      <c r="F148" s="49">
        <f>SUM(F77:F147)</f>
        <v>205786.2</v>
      </c>
    </row>
    <row r="149" spans="1:6" x14ac:dyDescent="0.2">
      <c r="A149" s="91" t="s">
        <v>343</v>
      </c>
      <c r="B149" s="92"/>
      <c r="C149" s="92"/>
      <c r="D149" s="92"/>
      <c r="E149" s="93"/>
      <c r="F149" s="52"/>
    </row>
    <row r="150" spans="1:6" ht="76.5" outlineLevel="1" x14ac:dyDescent="0.2">
      <c r="A150" s="2" t="s">
        <v>238</v>
      </c>
      <c r="B150" s="9" t="s">
        <v>239</v>
      </c>
      <c r="C150" s="8" t="s">
        <v>95</v>
      </c>
      <c r="D150" s="11">
        <v>32</v>
      </c>
      <c r="E150" s="77">
        <v>65</v>
      </c>
      <c r="F150" s="11">
        <f t="shared" ref="F150:F153" si="22">ROUND(D150*E150,2)</f>
        <v>2080</v>
      </c>
    </row>
    <row r="151" spans="1:6" ht="51" outlineLevel="1" x14ac:dyDescent="0.2">
      <c r="A151" s="5" t="s">
        <v>253</v>
      </c>
      <c r="B151" s="39" t="s">
        <v>240</v>
      </c>
      <c r="C151" s="40" t="s">
        <v>5</v>
      </c>
      <c r="D151" s="37">
        <v>2</v>
      </c>
      <c r="E151" s="77">
        <v>1650</v>
      </c>
      <c r="F151" s="11">
        <f t="shared" si="22"/>
        <v>3300</v>
      </c>
    </row>
    <row r="152" spans="1:6" ht="63.75" outlineLevel="1" x14ac:dyDescent="0.2">
      <c r="A152" s="34" t="s">
        <v>254</v>
      </c>
      <c r="B152" s="39" t="s">
        <v>388</v>
      </c>
      <c r="C152" s="40" t="s">
        <v>18</v>
      </c>
      <c r="D152" s="37">
        <v>2</v>
      </c>
      <c r="E152" s="77">
        <v>4550</v>
      </c>
      <c r="F152" s="11">
        <f t="shared" si="22"/>
        <v>9100</v>
      </c>
    </row>
    <row r="153" spans="1:6" ht="63.75" outlineLevel="1" x14ac:dyDescent="0.2">
      <c r="A153" s="5" t="s">
        <v>255</v>
      </c>
      <c r="B153" s="39" t="s">
        <v>389</v>
      </c>
      <c r="C153" s="40" t="s">
        <v>5</v>
      </c>
      <c r="D153" s="37">
        <v>2</v>
      </c>
      <c r="E153" s="77">
        <v>1430</v>
      </c>
      <c r="F153" s="11">
        <f t="shared" si="22"/>
        <v>2860</v>
      </c>
    </row>
    <row r="154" spans="1:6" outlineLevel="1" x14ac:dyDescent="0.2">
      <c r="A154" s="5" t="s">
        <v>256</v>
      </c>
      <c r="B154" s="39" t="s">
        <v>390</v>
      </c>
      <c r="C154" s="40"/>
      <c r="D154" s="37"/>
      <c r="E154" s="37"/>
      <c r="F154" s="37"/>
    </row>
    <row r="155" spans="1:6" ht="25.5" outlineLevel="1" x14ac:dyDescent="0.2">
      <c r="A155" s="34" t="s">
        <v>257</v>
      </c>
      <c r="B155" s="39" t="s">
        <v>241</v>
      </c>
      <c r="C155" s="40" t="s">
        <v>242</v>
      </c>
      <c r="D155" s="37">
        <v>80</v>
      </c>
      <c r="E155" s="77">
        <v>2.6</v>
      </c>
      <c r="F155" s="11">
        <f t="shared" ref="F155:F156" si="23">ROUND(D155*E155,2)</f>
        <v>208</v>
      </c>
    </row>
    <row r="156" spans="1:6" outlineLevel="1" x14ac:dyDescent="0.2">
      <c r="A156" s="34" t="s">
        <v>258</v>
      </c>
      <c r="B156" s="39" t="s">
        <v>243</v>
      </c>
      <c r="C156" s="40" t="s">
        <v>242</v>
      </c>
      <c r="D156" s="37">
        <v>80</v>
      </c>
      <c r="E156" s="77">
        <v>3.9</v>
      </c>
      <c r="F156" s="11">
        <f t="shared" si="23"/>
        <v>312</v>
      </c>
    </row>
    <row r="157" spans="1:6" outlineLevel="1" x14ac:dyDescent="0.2">
      <c r="A157" s="34" t="s">
        <v>259</v>
      </c>
      <c r="B157" s="39" t="s">
        <v>244</v>
      </c>
      <c r="C157" s="40"/>
      <c r="D157" s="37"/>
      <c r="E157" s="37"/>
      <c r="F157" s="37"/>
    </row>
    <row r="158" spans="1:6" outlineLevel="1" x14ac:dyDescent="0.2">
      <c r="A158" s="34" t="s">
        <v>260</v>
      </c>
      <c r="B158" s="39" t="s">
        <v>245</v>
      </c>
      <c r="C158" s="40" t="s">
        <v>242</v>
      </c>
      <c r="D158" s="37">
        <v>80</v>
      </c>
      <c r="E158" s="77">
        <v>65</v>
      </c>
      <c r="F158" s="11">
        <f t="shared" ref="F158:F160" si="24">ROUND(D158*E158,2)</f>
        <v>5200</v>
      </c>
    </row>
    <row r="159" spans="1:6" outlineLevel="1" x14ac:dyDescent="0.2">
      <c r="A159" s="34" t="s">
        <v>261</v>
      </c>
      <c r="B159" s="39" t="s">
        <v>246</v>
      </c>
      <c r="C159" s="40" t="s">
        <v>242</v>
      </c>
      <c r="D159" s="37">
        <v>80</v>
      </c>
      <c r="E159" s="77">
        <v>39</v>
      </c>
      <c r="F159" s="11">
        <f t="shared" si="24"/>
        <v>3120</v>
      </c>
    </row>
    <row r="160" spans="1:6" outlineLevel="1" x14ac:dyDescent="0.2">
      <c r="A160" s="34" t="s">
        <v>262</v>
      </c>
      <c r="B160" s="39" t="s">
        <v>247</v>
      </c>
      <c r="C160" s="40" t="s">
        <v>242</v>
      </c>
      <c r="D160" s="37">
        <v>80</v>
      </c>
      <c r="E160" s="77">
        <v>78</v>
      </c>
      <c r="F160" s="11">
        <f t="shared" si="24"/>
        <v>6240</v>
      </c>
    </row>
    <row r="161" spans="1:6" outlineLevel="1" x14ac:dyDescent="0.2">
      <c r="A161" s="34" t="s">
        <v>263</v>
      </c>
      <c r="B161" s="39" t="s">
        <v>248</v>
      </c>
      <c r="C161" s="40"/>
      <c r="D161" s="37"/>
      <c r="E161" s="37"/>
      <c r="F161" s="37"/>
    </row>
    <row r="162" spans="1:6" outlineLevel="1" x14ac:dyDescent="0.2">
      <c r="A162" s="34" t="s">
        <v>264</v>
      </c>
      <c r="B162" s="39" t="s">
        <v>249</v>
      </c>
      <c r="C162" s="40" t="s">
        <v>242</v>
      </c>
      <c r="D162" s="37">
        <v>40</v>
      </c>
      <c r="E162" s="77">
        <v>1040</v>
      </c>
      <c r="F162" s="11">
        <f t="shared" ref="F162:F168" si="25">ROUND(D162*E162,2)</f>
        <v>41600</v>
      </c>
    </row>
    <row r="163" spans="1:6" outlineLevel="1" x14ac:dyDescent="0.2">
      <c r="A163" s="34" t="s">
        <v>265</v>
      </c>
      <c r="B163" s="39" t="s">
        <v>250</v>
      </c>
      <c r="C163" s="40" t="s">
        <v>242</v>
      </c>
      <c r="D163" s="37">
        <v>100</v>
      </c>
      <c r="E163" s="77">
        <v>26</v>
      </c>
      <c r="F163" s="11">
        <f t="shared" si="25"/>
        <v>2600</v>
      </c>
    </row>
    <row r="164" spans="1:6" outlineLevel="1" x14ac:dyDescent="0.2">
      <c r="A164" s="34" t="s">
        <v>266</v>
      </c>
      <c r="B164" s="39" t="s">
        <v>251</v>
      </c>
      <c r="C164" s="40" t="s">
        <v>242</v>
      </c>
      <c r="D164" s="37">
        <v>100</v>
      </c>
      <c r="E164" s="77">
        <v>23.4</v>
      </c>
      <c r="F164" s="11">
        <f t="shared" si="25"/>
        <v>2340</v>
      </c>
    </row>
    <row r="165" spans="1:6" outlineLevel="1" x14ac:dyDescent="0.2">
      <c r="A165" s="34" t="s">
        <v>267</v>
      </c>
      <c r="B165" s="39" t="s">
        <v>252</v>
      </c>
      <c r="C165" s="40" t="s">
        <v>242</v>
      </c>
      <c r="D165" s="37">
        <v>100</v>
      </c>
      <c r="E165" s="77">
        <v>18.2</v>
      </c>
      <c r="F165" s="11">
        <f t="shared" si="25"/>
        <v>1820</v>
      </c>
    </row>
    <row r="166" spans="1:6" ht="25.5" outlineLevel="1" x14ac:dyDescent="0.2">
      <c r="A166" s="5" t="s">
        <v>268</v>
      </c>
      <c r="B166" s="39" t="s">
        <v>391</v>
      </c>
      <c r="C166" s="40" t="s">
        <v>5</v>
      </c>
      <c r="D166" s="37">
        <v>5</v>
      </c>
      <c r="E166" s="77">
        <v>65</v>
      </c>
      <c r="F166" s="11">
        <f t="shared" si="25"/>
        <v>325</v>
      </c>
    </row>
    <row r="167" spans="1:6" ht="25.5" outlineLevel="1" x14ac:dyDescent="0.2">
      <c r="A167" s="34" t="s">
        <v>270</v>
      </c>
      <c r="B167" s="39" t="s">
        <v>269</v>
      </c>
      <c r="C167" s="40" t="s">
        <v>18</v>
      </c>
      <c r="D167" s="37">
        <v>1</v>
      </c>
      <c r="E167" s="77">
        <v>55000</v>
      </c>
      <c r="F167" s="11">
        <f t="shared" si="25"/>
        <v>55000</v>
      </c>
    </row>
    <row r="168" spans="1:6" ht="25.5" outlineLevel="1" x14ac:dyDescent="0.2">
      <c r="A168" s="34" t="s">
        <v>288</v>
      </c>
      <c r="B168" s="39" t="s">
        <v>271</v>
      </c>
      <c r="C168" s="40" t="s">
        <v>18</v>
      </c>
      <c r="D168" s="37">
        <v>1</v>
      </c>
      <c r="E168" s="77">
        <v>1300</v>
      </c>
      <c r="F168" s="11">
        <f t="shared" si="25"/>
        <v>1300</v>
      </c>
    </row>
    <row r="169" spans="1:6" ht="25.5" outlineLevel="1" x14ac:dyDescent="0.2">
      <c r="A169" s="34" t="s">
        <v>289</v>
      </c>
      <c r="B169" s="39" t="s">
        <v>392</v>
      </c>
      <c r="C169" s="40"/>
      <c r="D169" s="37"/>
      <c r="E169" s="37"/>
      <c r="F169" s="37"/>
    </row>
    <row r="170" spans="1:6" ht="63.75" outlineLevel="1" x14ac:dyDescent="0.2">
      <c r="A170" s="34" t="s">
        <v>290</v>
      </c>
      <c r="B170" s="39" t="s">
        <v>410</v>
      </c>
      <c r="C170" s="40" t="s">
        <v>5</v>
      </c>
      <c r="D170" s="37">
        <v>1</v>
      </c>
      <c r="E170" s="77">
        <v>15600</v>
      </c>
      <c r="F170" s="11">
        <f t="shared" ref="F170:F195" si="26">ROUND(D170*E170,2)</f>
        <v>15600</v>
      </c>
    </row>
    <row r="171" spans="1:6" outlineLevel="1" x14ac:dyDescent="0.2">
      <c r="A171" s="34" t="s">
        <v>291</v>
      </c>
      <c r="B171" s="39" t="s">
        <v>272</v>
      </c>
      <c r="C171" s="40" t="s">
        <v>18</v>
      </c>
      <c r="D171" s="37">
        <v>1</v>
      </c>
      <c r="E171" s="77">
        <v>130</v>
      </c>
      <c r="F171" s="11">
        <f t="shared" si="26"/>
        <v>130</v>
      </c>
    </row>
    <row r="172" spans="1:6" outlineLevel="1" x14ac:dyDescent="0.2">
      <c r="A172" s="34" t="s">
        <v>292</v>
      </c>
      <c r="B172" s="39" t="s">
        <v>273</v>
      </c>
      <c r="C172" s="40" t="s">
        <v>5</v>
      </c>
      <c r="D172" s="37">
        <v>1</v>
      </c>
      <c r="E172" s="77">
        <v>65</v>
      </c>
      <c r="F172" s="11">
        <f t="shared" si="26"/>
        <v>65</v>
      </c>
    </row>
    <row r="173" spans="1:6" outlineLevel="1" x14ac:dyDescent="0.2">
      <c r="A173" s="34" t="s">
        <v>293</v>
      </c>
      <c r="B173" s="39" t="s">
        <v>274</v>
      </c>
      <c r="C173" s="40" t="s">
        <v>5</v>
      </c>
      <c r="D173" s="37">
        <v>1</v>
      </c>
      <c r="E173" s="77">
        <v>4420</v>
      </c>
      <c r="F173" s="11">
        <f t="shared" si="26"/>
        <v>4420</v>
      </c>
    </row>
    <row r="174" spans="1:6" outlineLevel="1" x14ac:dyDescent="0.2">
      <c r="A174" s="34" t="s">
        <v>294</v>
      </c>
      <c r="B174" s="39" t="s">
        <v>393</v>
      </c>
      <c r="C174" s="40" t="s">
        <v>5</v>
      </c>
      <c r="D174" s="37">
        <v>1</v>
      </c>
      <c r="E174" s="77">
        <v>7800</v>
      </c>
      <c r="F174" s="11">
        <f t="shared" si="26"/>
        <v>7800</v>
      </c>
    </row>
    <row r="175" spans="1:6" outlineLevel="1" x14ac:dyDescent="0.2">
      <c r="A175" s="34" t="s">
        <v>295</v>
      </c>
      <c r="B175" s="39" t="s">
        <v>394</v>
      </c>
      <c r="C175" s="40" t="s">
        <v>5</v>
      </c>
      <c r="D175" s="37">
        <v>2</v>
      </c>
      <c r="E175" s="77">
        <v>650</v>
      </c>
      <c r="F175" s="11">
        <f t="shared" si="26"/>
        <v>1300</v>
      </c>
    </row>
    <row r="176" spans="1:6" outlineLevel="1" x14ac:dyDescent="0.2">
      <c r="A176" s="34" t="s">
        <v>296</v>
      </c>
      <c r="B176" s="39" t="s">
        <v>275</v>
      </c>
      <c r="C176" s="40" t="s">
        <v>5</v>
      </c>
      <c r="D176" s="37">
        <v>3</v>
      </c>
      <c r="E176" s="77">
        <v>650</v>
      </c>
      <c r="F176" s="11">
        <f t="shared" si="26"/>
        <v>1950</v>
      </c>
    </row>
    <row r="177" spans="1:6" outlineLevel="1" x14ac:dyDescent="0.2">
      <c r="A177" s="34" t="s">
        <v>297</v>
      </c>
      <c r="B177" s="39" t="s">
        <v>276</v>
      </c>
      <c r="C177" s="40" t="s">
        <v>5</v>
      </c>
      <c r="D177" s="37">
        <v>9</v>
      </c>
      <c r="E177" s="77">
        <v>130</v>
      </c>
      <c r="F177" s="11">
        <f t="shared" si="26"/>
        <v>1170</v>
      </c>
    </row>
    <row r="178" spans="1:6" outlineLevel="1" x14ac:dyDescent="0.2">
      <c r="A178" s="34" t="s">
        <v>298</v>
      </c>
      <c r="B178" s="39" t="s">
        <v>277</v>
      </c>
      <c r="C178" s="40" t="s">
        <v>5</v>
      </c>
      <c r="D178" s="37">
        <v>1</v>
      </c>
      <c r="E178" s="77">
        <v>845</v>
      </c>
      <c r="F178" s="11">
        <f t="shared" si="26"/>
        <v>845</v>
      </c>
    </row>
    <row r="179" spans="1:6" outlineLevel="1" x14ac:dyDescent="0.2">
      <c r="A179" s="34" t="s">
        <v>299</v>
      </c>
      <c r="B179" s="39" t="s">
        <v>278</v>
      </c>
      <c r="C179" s="40" t="s">
        <v>5</v>
      </c>
      <c r="D179" s="37">
        <v>3</v>
      </c>
      <c r="E179" s="77">
        <v>65</v>
      </c>
      <c r="F179" s="11">
        <f t="shared" si="26"/>
        <v>195</v>
      </c>
    </row>
    <row r="180" spans="1:6" outlineLevel="1" x14ac:dyDescent="0.2">
      <c r="A180" s="34" t="s">
        <v>300</v>
      </c>
      <c r="B180" s="39" t="s">
        <v>395</v>
      </c>
      <c r="C180" s="40" t="s">
        <v>5</v>
      </c>
      <c r="D180" s="37">
        <v>3</v>
      </c>
      <c r="E180" s="77">
        <v>91</v>
      </c>
      <c r="F180" s="11">
        <f t="shared" si="26"/>
        <v>273</v>
      </c>
    </row>
    <row r="181" spans="1:6" outlineLevel="1" x14ac:dyDescent="0.2">
      <c r="A181" s="34" t="s">
        <v>301</v>
      </c>
      <c r="B181" s="39" t="s">
        <v>396</v>
      </c>
      <c r="C181" s="40" t="s">
        <v>5</v>
      </c>
      <c r="D181" s="37">
        <v>3</v>
      </c>
      <c r="E181" s="77">
        <v>650</v>
      </c>
      <c r="F181" s="11">
        <f t="shared" si="26"/>
        <v>1950</v>
      </c>
    </row>
    <row r="182" spans="1:6" outlineLevel="1" x14ac:dyDescent="0.2">
      <c r="A182" s="34" t="s">
        <v>302</v>
      </c>
      <c r="B182" s="39" t="s">
        <v>397</v>
      </c>
      <c r="C182" s="40" t="s">
        <v>5</v>
      </c>
      <c r="D182" s="37">
        <v>3</v>
      </c>
      <c r="E182" s="77">
        <v>650</v>
      </c>
      <c r="F182" s="11">
        <f t="shared" si="26"/>
        <v>1950</v>
      </c>
    </row>
    <row r="183" spans="1:6" outlineLevel="1" x14ac:dyDescent="0.2">
      <c r="A183" s="34" t="s">
        <v>303</v>
      </c>
      <c r="B183" s="39" t="s">
        <v>398</v>
      </c>
      <c r="C183" s="40" t="s">
        <v>5</v>
      </c>
      <c r="D183" s="37">
        <v>3</v>
      </c>
      <c r="E183" s="77">
        <v>3900</v>
      </c>
      <c r="F183" s="11">
        <f t="shared" si="26"/>
        <v>11700</v>
      </c>
    </row>
    <row r="184" spans="1:6" outlineLevel="1" x14ac:dyDescent="0.2">
      <c r="A184" s="34" t="s">
        <v>304</v>
      </c>
      <c r="B184" s="39" t="s">
        <v>279</v>
      </c>
      <c r="C184" s="40" t="s">
        <v>5</v>
      </c>
      <c r="D184" s="37">
        <v>3</v>
      </c>
      <c r="E184" s="77">
        <v>3640</v>
      </c>
      <c r="F184" s="11">
        <f t="shared" si="26"/>
        <v>10920</v>
      </c>
    </row>
    <row r="185" spans="1:6" outlineLevel="1" x14ac:dyDescent="0.2">
      <c r="A185" s="34" t="s">
        <v>305</v>
      </c>
      <c r="B185" s="39" t="s">
        <v>280</v>
      </c>
      <c r="C185" s="40" t="s">
        <v>5</v>
      </c>
      <c r="D185" s="37">
        <v>9</v>
      </c>
      <c r="E185" s="77">
        <v>650</v>
      </c>
      <c r="F185" s="11">
        <f t="shared" si="26"/>
        <v>5850</v>
      </c>
    </row>
    <row r="186" spans="1:6" ht="25.5" outlineLevel="1" x14ac:dyDescent="0.2">
      <c r="A186" s="34" t="s">
        <v>306</v>
      </c>
      <c r="B186" s="39" t="s">
        <v>281</v>
      </c>
      <c r="C186" s="40" t="s">
        <v>5</v>
      </c>
      <c r="D186" s="37">
        <v>1</v>
      </c>
      <c r="E186" s="77">
        <v>1040</v>
      </c>
      <c r="F186" s="11">
        <f t="shared" si="26"/>
        <v>1040</v>
      </c>
    </row>
    <row r="187" spans="1:6" outlineLevel="1" x14ac:dyDescent="0.2">
      <c r="A187" s="34" t="s">
        <v>307</v>
      </c>
      <c r="B187" s="39" t="s">
        <v>282</v>
      </c>
      <c r="C187" s="40" t="s">
        <v>5</v>
      </c>
      <c r="D187" s="37">
        <v>2</v>
      </c>
      <c r="E187" s="77">
        <v>455</v>
      </c>
      <c r="F187" s="11">
        <f t="shared" si="26"/>
        <v>910</v>
      </c>
    </row>
    <row r="188" spans="1:6" outlineLevel="1" x14ac:dyDescent="0.2">
      <c r="A188" s="34" t="s">
        <v>308</v>
      </c>
      <c r="B188" s="39" t="s">
        <v>283</v>
      </c>
      <c r="C188" s="40" t="s">
        <v>5</v>
      </c>
      <c r="D188" s="37">
        <v>1</v>
      </c>
      <c r="E188" s="77">
        <v>910</v>
      </c>
      <c r="F188" s="11">
        <f t="shared" si="26"/>
        <v>910</v>
      </c>
    </row>
    <row r="189" spans="1:6" outlineLevel="1" x14ac:dyDescent="0.2">
      <c r="A189" s="34" t="s">
        <v>309</v>
      </c>
      <c r="B189" s="39" t="s">
        <v>284</v>
      </c>
      <c r="C189" s="40" t="s">
        <v>5</v>
      </c>
      <c r="D189" s="37">
        <v>1</v>
      </c>
      <c r="E189" s="77">
        <v>325</v>
      </c>
      <c r="F189" s="11">
        <f t="shared" si="26"/>
        <v>325</v>
      </c>
    </row>
    <row r="190" spans="1:6" ht="25.5" outlineLevel="1" x14ac:dyDescent="0.2">
      <c r="A190" s="34" t="s">
        <v>310</v>
      </c>
      <c r="B190" s="39" t="s">
        <v>285</v>
      </c>
      <c r="C190" s="40" t="s">
        <v>5</v>
      </c>
      <c r="D190" s="37">
        <v>3</v>
      </c>
      <c r="E190" s="77">
        <v>975</v>
      </c>
      <c r="F190" s="11">
        <f t="shared" si="26"/>
        <v>2925</v>
      </c>
    </row>
    <row r="191" spans="1:6" outlineLevel="1" x14ac:dyDescent="0.2">
      <c r="A191" s="34" t="s">
        <v>311</v>
      </c>
      <c r="B191" s="39" t="s">
        <v>399</v>
      </c>
      <c r="C191" s="40" t="s">
        <v>5</v>
      </c>
      <c r="D191" s="37">
        <v>5</v>
      </c>
      <c r="E191" s="77">
        <v>455</v>
      </c>
      <c r="F191" s="11">
        <f t="shared" si="26"/>
        <v>2275</v>
      </c>
    </row>
    <row r="192" spans="1:6" outlineLevel="1" x14ac:dyDescent="0.2">
      <c r="A192" s="34" t="s">
        <v>312</v>
      </c>
      <c r="B192" s="39" t="s">
        <v>400</v>
      </c>
      <c r="C192" s="40" t="s">
        <v>5</v>
      </c>
      <c r="D192" s="37">
        <v>15</v>
      </c>
      <c r="E192" s="77">
        <v>130</v>
      </c>
      <c r="F192" s="11">
        <f t="shared" si="26"/>
        <v>1950</v>
      </c>
    </row>
    <row r="193" spans="1:6" outlineLevel="1" x14ac:dyDescent="0.2">
      <c r="A193" s="34" t="s">
        <v>313</v>
      </c>
      <c r="B193" s="39" t="s">
        <v>401</v>
      </c>
      <c r="C193" s="40" t="s">
        <v>5</v>
      </c>
      <c r="D193" s="37">
        <v>10</v>
      </c>
      <c r="E193" s="77">
        <v>39</v>
      </c>
      <c r="F193" s="11">
        <f t="shared" si="26"/>
        <v>390</v>
      </c>
    </row>
    <row r="194" spans="1:6" outlineLevel="1" x14ac:dyDescent="0.2">
      <c r="A194" s="34" t="s">
        <v>317</v>
      </c>
      <c r="B194" s="39" t="s">
        <v>286</v>
      </c>
      <c r="C194" s="40" t="s">
        <v>18</v>
      </c>
      <c r="D194" s="37">
        <v>1</v>
      </c>
      <c r="E194" s="77">
        <v>3250</v>
      </c>
      <c r="F194" s="11">
        <f t="shared" si="26"/>
        <v>3250</v>
      </c>
    </row>
    <row r="195" spans="1:6" ht="25.5" outlineLevel="1" x14ac:dyDescent="0.2">
      <c r="A195" s="34" t="s">
        <v>402</v>
      </c>
      <c r="B195" s="39" t="s">
        <v>287</v>
      </c>
      <c r="C195" s="40" t="s">
        <v>18</v>
      </c>
      <c r="D195" s="37">
        <v>1</v>
      </c>
      <c r="E195" s="77">
        <v>6500</v>
      </c>
      <c r="F195" s="11">
        <f t="shared" si="26"/>
        <v>6500</v>
      </c>
    </row>
    <row r="196" spans="1:6" ht="25.5" outlineLevel="1" x14ac:dyDescent="0.2">
      <c r="A196" s="34" t="s">
        <v>318</v>
      </c>
      <c r="B196" s="39" t="s">
        <v>314</v>
      </c>
      <c r="C196" s="40"/>
      <c r="D196" s="37"/>
      <c r="E196" s="37"/>
      <c r="F196" s="37"/>
    </row>
    <row r="197" spans="1:6" ht="63.75" outlineLevel="1" x14ac:dyDescent="0.2">
      <c r="A197" s="34" t="s">
        <v>319</v>
      </c>
      <c r="B197" s="39" t="s">
        <v>315</v>
      </c>
      <c r="C197" s="40" t="s">
        <v>18</v>
      </c>
      <c r="D197" s="37">
        <v>3</v>
      </c>
      <c r="E197" s="77">
        <v>4550</v>
      </c>
      <c r="F197" s="11">
        <f t="shared" ref="F197:F202" si="27">ROUND(D197*E197,2)</f>
        <v>13650</v>
      </c>
    </row>
    <row r="198" spans="1:6" ht="25.5" outlineLevel="1" x14ac:dyDescent="0.2">
      <c r="A198" s="34" t="s">
        <v>320</v>
      </c>
      <c r="B198" s="39" t="s">
        <v>403</v>
      </c>
      <c r="C198" s="40" t="s">
        <v>242</v>
      </c>
      <c r="D198" s="37">
        <v>40</v>
      </c>
      <c r="E198" s="77">
        <v>78</v>
      </c>
      <c r="F198" s="11">
        <f t="shared" si="27"/>
        <v>3120</v>
      </c>
    </row>
    <row r="199" spans="1:6" ht="25.5" outlineLevel="1" x14ac:dyDescent="0.2">
      <c r="A199" s="34" t="s">
        <v>321</v>
      </c>
      <c r="B199" s="39" t="s">
        <v>404</v>
      </c>
      <c r="C199" s="40" t="s">
        <v>242</v>
      </c>
      <c r="D199" s="37">
        <v>40</v>
      </c>
      <c r="E199" s="77">
        <v>52</v>
      </c>
      <c r="F199" s="11">
        <f t="shared" si="27"/>
        <v>2080</v>
      </c>
    </row>
    <row r="200" spans="1:6" ht="25.5" outlineLevel="1" x14ac:dyDescent="0.2">
      <c r="A200" s="34" t="s">
        <v>322</v>
      </c>
      <c r="B200" s="39" t="s">
        <v>405</v>
      </c>
      <c r="C200" s="40" t="s">
        <v>242</v>
      </c>
      <c r="D200" s="37">
        <v>40</v>
      </c>
      <c r="E200" s="77">
        <v>45.5</v>
      </c>
      <c r="F200" s="11">
        <f t="shared" si="27"/>
        <v>1820</v>
      </c>
    </row>
    <row r="201" spans="1:6" ht="25.5" outlineLevel="1" x14ac:dyDescent="0.2">
      <c r="A201" s="34" t="s">
        <v>407</v>
      </c>
      <c r="B201" s="39" t="s">
        <v>406</v>
      </c>
      <c r="C201" s="40" t="s">
        <v>242</v>
      </c>
      <c r="D201" s="37">
        <v>40</v>
      </c>
      <c r="E201" s="77">
        <v>19.5</v>
      </c>
      <c r="F201" s="11">
        <f t="shared" si="27"/>
        <v>780</v>
      </c>
    </row>
    <row r="202" spans="1:6" outlineLevel="1" x14ac:dyDescent="0.2">
      <c r="A202" s="34" t="s">
        <v>408</v>
      </c>
      <c r="B202" s="39" t="s">
        <v>316</v>
      </c>
      <c r="C202" s="40" t="s">
        <v>5</v>
      </c>
      <c r="D202" s="37">
        <v>10</v>
      </c>
      <c r="E202" s="77">
        <v>78</v>
      </c>
      <c r="F202" s="11">
        <f t="shared" si="27"/>
        <v>780</v>
      </c>
    </row>
    <row r="203" spans="1:6" ht="63.75" outlineLevel="1" x14ac:dyDescent="0.2">
      <c r="A203" s="34" t="s">
        <v>323</v>
      </c>
      <c r="B203" s="39" t="s">
        <v>324</v>
      </c>
      <c r="C203" s="40"/>
      <c r="D203" s="37"/>
      <c r="E203" s="37"/>
      <c r="F203" s="37"/>
    </row>
    <row r="204" spans="1:6" ht="306" outlineLevel="1" x14ac:dyDescent="0.2">
      <c r="A204" s="34" t="s">
        <v>325</v>
      </c>
      <c r="B204" s="39" t="s">
        <v>326</v>
      </c>
      <c r="C204" s="40" t="s">
        <v>18</v>
      </c>
      <c r="D204" s="37">
        <v>2</v>
      </c>
      <c r="E204" s="77">
        <v>5460</v>
      </c>
      <c r="F204" s="11">
        <f t="shared" ref="F204:F205" si="28">ROUND(D204*E204,2)</f>
        <v>10920</v>
      </c>
    </row>
    <row r="205" spans="1:6" ht="306" outlineLevel="1" x14ac:dyDescent="0.2">
      <c r="A205" s="34" t="s">
        <v>336</v>
      </c>
      <c r="B205" s="39" t="s">
        <v>359</v>
      </c>
      <c r="C205" s="40" t="s">
        <v>18</v>
      </c>
      <c r="D205" s="37">
        <v>3</v>
      </c>
      <c r="E205" s="77">
        <v>3380</v>
      </c>
      <c r="F205" s="11">
        <f t="shared" si="28"/>
        <v>10140</v>
      </c>
    </row>
    <row r="206" spans="1:6" ht="25.5" outlineLevel="1" x14ac:dyDescent="0.2">
      <c r="A206" s="34" t="s">
        <v>337</v>
      </c>
      <c r="B206" s="39" t="s">
        <v>338</v>
      </c>
      <c r="C206" s="40"/>
      <c r="D206" s="37"/>
      <c r="E206" s="37"/>
      <c r="F206" s="37"/>
    </row>
    <row r="207" spans="1:6" outlineLevel="1" x14ac:dyDescent="0.2">
      <c r="A207" s="34" t="s">
        <v>344</v>
      </c>
      <c r="B207" s="39" t="s">
        <v>327</v>
      </c>
      <c r="C207" s="40" t="s">
        <v>242</v>
      </c>
      <c r="D207" s="37">
        <v>50</v>
      </c>
      <c r="E207" s="77">
        <v>39</v>
      </c>
      <c r="F207" s="11">
        <f t="shared" ref="F207:F219" si="29">ROUND(D207*E207,2)</f>
        <v>1950</v>
      </c>
    </row>
    <row r="208" spans="1:6" outlineLevel="1" x14ac:dyDescent="0.2">
      <c r="A208" s="34" t="s">
        <v>345</v>
      </c>
      <c r="B208" s="39" t="s">
        <v>328</v>
      </c>
      <c r="C208" s="40" t="s">
        <v>242</v>
      </c>
      <c r="D208" s="37">
        <v>200</v>
      </c>
      <c r="E208" s="77">
        <v>26</v>
      </c>
      <c r="F208" s="11">
        <f t="shared" si="29"/>
        <v>5200</v>
      </c>
    </row>
    <row r="209" spans="1:6" outlineLevel="1" x14ac:dyDescent="0.2">
      <c r="A209" s="34" t="s">
        <v>346</v>
      </c>
      <c r="B209" s="39" t="s">
        <v>329</v>
      </c>
      <c r="C209" s="40" t="s">
        <v>242</v>
      </c>
      <c r="D209" s="37">
        <v>300</v>
      </c>
      <c r="E209" s="77">
        <v>18.2</v>
      </c>
      <c r="F209" s="11">
        <f t="shared" si="29"/>
        <v>5460</v>
      </c>
    </row>
    <row r="210" spans="1:6" outlineLevel="1" x14ac:dyDescent="0.2">
      <c r="A210" s="34" t="s">
        <v>347</v>
      </c>
      <c r="B210" s="39" t="s">
        <v>330</v>
      </c>
      <c r="C210" s="40" t="s">
        <v>242</v>
      </c>
      <c r="D210" s="37">
        <v>200</v>
      </c>
      <c r="E210" s="77">
        <v>19.5</v>
      </c>
      <c r="F210" s="11">
        <f t="shared" si="29"/>
        <v>3900</v>
      </c>
    </row>
    <row r="211" spans="1:6" outlineLevel="1" x14ac:dyDescent="0.2">
      <c r="A211" s="34" t="s">
        <v>348</v>
      </c>
      <c r="B211" s="39" t="s">
        <v>331</v>
      </c>
      <c r="C211" s="40" t="s">
        <v>242</v>
      </c>
      <c r="D211" s="37">
        <v>400</v>
      </c>
      <c r="E211" s="77">
        <v>15.6</v>
      </c>
      <c r="F211" s="11">
        <f t="shared" si="29"/>
        <v>6240</v>
      </c>
    </row>
    <row r="212" spans="1:6" outlineLevel="1" x14ac:dyDescent="0.2">
      <c r="A212" s="34" t="s">
        <v>349</v>
      </c>
      <c r="B212" s="39" t="s">
        <v>332</v>
      </c>
      <c r="C212" s="40" t="s">
        <v>242</v>
      </c>
      <c r="D212" s="37">
        <v>100</v>
      </c>
      <c r="E212" s="77">
        <v>26</v>
      </c>
      <c r="F212" s="11">
        <f t="shared" si="29"/>
        <v>2600</v>
      </c>
    </row>
    <row r="213" spans="1:6" outlineLevel="1" x14ac:dyDescent="0.2">
      <c r="A213" s="34" t="s">
        <v>350</v>
      </c>
      <c r="B213" s="39" t="s">
        <v>333</v>
      </c>
      <c r="C213" s="40" t="s">
        <v>242</v>
      </c>
      <c r="D213" s="37">
        <v>100</v>
      </c>
      <c r="E213" s="77">
        <v>15.6</v>
      </c>
      <c r="F213" s="11">
        <f t="shared" si="29"/>
        <v>1560</v>
      </c>
    </row>
    <row r="214" spans="1:6" outlineLevel="1" x14ac:dyDescent="0.2">
      <c r="A214" s="34" t="s">
        <v>351</v>
      </c>
      <c r="B214" s="39" t="s">
        <v>334</v>
      </c>
      <c r="C214" s="40" t="s">
        <v>242</v>
      </c>
      <c r="D214" s="37">
        <v>100</v>
      </c>
      <c r="E214" s="77">
        <v>13</v>
      </c>
      <c r="F214" s="11">
        <f t="shared" si="29"/>
        <v>1300</v>
      </c>
    </row>
    <row r="215" spans="1:6" outlineLevel="1" x14ac:dyDescent="0.2">
      <c r="A215" s="34" t="s">
        <v>352</v>
      </c>
      <c r="B215" s="39" t="s">
        <v>335</v>
      </c>
      <c r="C215" s="40" t="s">
        <v>242</v>
      </c>
      <c r="D215" s="37">
        <v>350</v>
      </c>
      <c r="E215" s="77">
        <v>13</v>
      </c>
      <c r="F215" s="11">
        <f t="shared" si="29"/>
        <v>4550</v>
      </c>
    </row>
    <row r="216" spans="1:6" ht="38.25" outlineLevel="1" x14ac:dyDescent="0.2">
      <c r="A216" s="34" t="s">
        <v>354</v>
      </c>
      <c r="B216" s="39" t="s">
        <v>339</v>
      </c>
      <c r="C216" s="40" t="s">
        <v>5</v>
      </c>
      <c r="D216" s="37">
        <v>12</v>
      </c>
      <c r="E216" s="77">
        <v>130</v>
      </c>
      <c r="F216" s="11">
        <f t="shared" si="29"/>
        <v>1560</v>
      </c>
    </row>
    <row r="217" spans="1:6" outlineLevel="1" x14ac:dyDescent="0.2">
      <c r="A217" s="34" t="s">
        <v>355</v>
      </c>
      <c r="B217" s="39" t="s">
        <v>340</v>
      </c>
      <c r="C217" s="40" t="s">
        <v>95</v>
      </c>
      <c r="D217" s="37">
        <v>1</v>
      </c>
      <c r="E217" s="77">
        <v>130</v>
      </c>
      <c r="F217" s="11">
        <f t="shared" si="29"/>
        <v>130</v>
      </c>
    </row>
    <row r="218" spans="1:6" outlineLevel="1" x14ac:dyDescent="0.2">
      <c r="A218" s="34" t="s">
        <v>356</v>
      </c>
      <c r="B218" s="39" t="s">
        <v>341</v>
      </c>
      <c r="C218" s="40" t="s">
        <v>18</v>
      </c>
      <c r="D218" s="37">
        <v>1</v>
      </c>
      <c r="E218" s="77">
        <v>1300</v>
      </c>
      <c r="F218" s="11">
        <f t="shared" si="29"/>
        <v>1300</v>
      </c>
    </row>
    <row r="219" spans="1:6" ht="25.5" outlineLevel="1" x14ac:dyDescent="0.2">
      <c r="A219" s="34" t="s">
        <v>357</v>
      </c>
      <c r="B219" s="39" t="s">
        <v>342</v>
      </c>
      <c r="C219" s="40" t="s">
        <v>18</v>
      </c>
      <c r="D219" s="37">
        <v>1</v>
      </c>
      <c r="E219" s="77">
        <v>9750</v>
      </c>
      <c r="F219" s="11">
        <f t="shared" si="29"/>
        <v>9750</v>
      </c>
    </row>
    <row r="220" spans="1:6" ht="38.25" outlineLevel="1" x14ac:dyDescent="0.2">
      <c r="A220" s="34" t="s">
        <v>358</v>
      </c>
      <c r="B220" s="39" t="s">
        <v>353</v>
      </c>
      <c r="C220" s="40"/>
      <c r="D220" s="37"/>
      <c r="E220" s="37"/>
      <c r="F220" s="37"/>
    </row>
    <row r="221" spans="1:6" ht="51" outlineLevel="1" x14ac:dyDescent="0.2">
      <c r="A221" s="34" t="s">
        <v>361</v>
      </c>
      <c r="B221" s="39" t="s">
        <v>360</v>
      </c>
      <c r="C221" s="40" t="s">
        <v>5</v>
      </c>
      <c r="D221" s="37">
        <v>1</v>
      </c>
      <c r="E221" s="77">
        <v>1430</v>
      </c>
      <c r="F221" s="11">
        <f t="shared" ref="F221:F235" si="30">ROUND(D221*E221,2)</f>
        <v>1430</v>
      </c>
    </row>
    <row r="222" spans="1:6" outlineLevel="1" x14ac:dyDescent="0.2">
      <c r="A222" s="34" t="s">
        <v>367</v>
      </c>
      <c r="B222" s="39" t="s">
        <v>272</v>
      </c>
      <c r="C222" s="40" t="s">
        <v>5</v>
      </c>
      <c r="D222" s="37">
        <v>1</v>
      </c>
      <c r="E222" s="77">
        <v>130</v>
      </c>
      <c r="F222" s="11">
        <f t="shared" si="30"/>
        <v>130</v>
      </c>
    </row>
    <row r="223" spans="1:6" outlineLevel="1" x14ac:dyDescent="0.2">
      <c r="A223" s="34" t="s">
        <v>375</v>
      </c>
      <c r="B223" s="39" t="s">
        <v>273</v>
      </c>
      <c r="C223" s="40" t="s">
        <v>5</v>
      </c>
      <c r="D223" s="37">
        <v>1</v>
      </c>
      <c r="E223" s="77">
        <v>65</v>
      </c>
      <c r="F223" s="11">
        <f t="shared" si="30"/>
        <v>65</v>
      </c>
    </row>
    <row r="224" spans="1:6" ht="25.5" outlineLevel="1" x14ac:dyDescent="0.2">
      <c r="A224" s="34" t="s">
        <v>376</v>
      </c>
      <c r="B224" s="39" t="s">
        <v>362</v>
      </c>
      <c r="C224" s="40" t="s">
        <v>5</v>
      </c>
      <c r="D224" s="37">
        <v>1</v>
      </c>
      <c r="E224" s="77">
        <v>650</v>
      </c>
      <c r="F224" s="11">
        <f t="shared" si="30"/>
        <v>650</v>
      </c>
    </row>
    <row r="225" spans="1:6" ht="25.5" outlineLevel="1" x14ac:dyDescent="0.2">
      <c r="A225" s="34" t="s">
        <v>377</v>
      </c>
      <c r="B225" s="39" t="s">
        <v>363</v>
      </c>
      <c r="C225" s="40" t="s">
        <v>5</v>
      </c>
      <c r="D225" s="37">
        <v>1</v>
      </c>
      <c r="E225" s="77">
        <v>650</v>
      </c>
      <c r="F225" s="11">
        <f t="shared" si="30"/>
        <v>650</v>
      </c>
    </row>
    <row r="226" spans="1:6" outlineLevel="1" x14ac:dyDescent="0.2">
      <c r="A226" s="34" t="s">
        <v>378</v>
      </c>
      <c r="B226" s="39" t="s">
        <v>371</v>
      </c>
      <c r="C226" s="40" t="s">
        <v>5</v>
      </c>
      <c r="D226" s="37">
        <v>1</v>
      </c>
      <c r="E226" s="77">
        <v>585</v>
      </c>
      <c r="F226" s="11">
        <f t="shared" si="30"/>
        <v>585</v>
      </c>
    </row>
    <row r="227" spans="1:6" outlineLevel="1" x14ac:dyDescent="0.2">
      <c r="A227" s="34" t="s">
        <v>379</v>
      </c>
      <c r="B227" s="39" t="s">
        <v>373</v>
      </c>
      <c r="C227" s="40" t="s">
        <v>5</v>
      </c>
      <c r="D227" s="37">
        <v>1</v>
      </c>
      <c r="E227" s="77">
        <v>91</v>
      </c>
      <c r="F227" s="11">
        <f t="shared" si="30"/>
        <v>91</v>
      </c>
    </row>
    <row r="228" spans="1:6" outlineLevel="1" x14ac:dyDescent="0.2">
      <c r="A228" s="34" t="s">
        <v>380</v>
      </c>
      <c r="B228" s="39" t="s">
        <v>374</v>
      </c>
      <c r="C228" s="40" t="s">
        <v>5</v>
      </c>
      <c r="D228" s="37">
        <v>1</v>
      </c>
      <c r="E228" s="77">
        <v>91</v>
      </c>
      <c r="F228" s="11">
        <f t="shared" si="30"/>
        <v>91</v>
      </c>
    </row>
    <row r="229" spans="1:6" outlineLevel="1" x14ac:dyDescent="0.2">
      <c r="A229" s="34" t="s">
        <v>381</v>
      </c>
      <c r="B229" s="39" t="s">
        <v>372</v>
      </c>
      <c r="C229" s="40" t="s">
        <v>5</v>
      </c>
      <c r="D229" s="37">
        <v>10</v>
      </c>
      <c r="E229" s="77">
        <v>19.5</v>
      </c>
      <c r="F229" s="11">
        <f t="shared" si="30"/>
        <v>195</v>
      </c>
    </row>
    <row r="230" spans="1:6" outlineLevel="1" x14ac:dyDescent="0.2">
      <c r="A230" s="34" t="s">
        <v>382</v>
      </c>
      <c r="B230" s="39" t="s">
        <v>364</v>
      </c>
      <c r="C230" s="40" t="s">
        <v>5</v>
      </c>
      <c r="D230" s="37">
        <v>1</v>
      </c>
      <c r="E230" s="77">
        <v>1560</v>
      </c>
      <c r="F230" s="11">
        <f t="shared" si="30"/>
        <v>1560</v>
      </c>
    </row>
    <row r="231" spans="1:6" ht="25.5" outlineLevel="1" x14ac:dyDescent="0.2">
      <c r="A231" s="34" t="s">
        <v>383</v>
      </c>
      <c r="B231" s="39" t="s">
        <v>365</v>
      </c>
      <c r="C231" s="40" t="s">
        <v>5</v>
      </c>
      <c r="D231" s="37">
        <v>1</v>
      </c>
      <c r="E231" s="77">
        <v>3250</v>
      </c>
      <c r="F231" s="11">
        <f t="shared" si="30"/>
        <v>3250</v>
      </c>
    </row>
    <row r="232" spans="1:6" ht="25.5" outlineLevel="1" x14ac:dyDescent="0.2">
      <c r="A232" s="34" t="s">
        <v>384</v>
      </c>
      <c r="B232" s="39" t="s">
        <v>366</v>
      </c>
      <c r="C232" s="40" t="s">
        <v>18</v>
      </c>
      <c r="D232" s="37">
        <v>1</v>
      </c>
      <c r="E232" s="77">
        <v>3250</v>
      </c>
      <c r="F232" s="11">
        <f t="shared" si="30"/>
        <v>3250</v>
      </c>
    </row>
    <row r="233" spans="1:6" ht="51" outlineLevel="1" x14ac:dyDescent="0.2">
      <c r="A233" s="34" t="s">
        <v>368</v>
      </c>
      <c r="B233" s="39" t="s">
        <v>385</v>
      </c>
      <c r="C233" s="40" t="s">
        <v>18</v>
      </c>
      <c r="D233" s="37">
        <v>1</v>
      </c>
      <c r="E233" s="77">
        <v>1950</v>
      </c>
      <c r="F233" s="11">
        <f t="shared" si="30"/>
        <v>1950</v>
      </c>
    </row>
    <row r="234" spans="1:6" ht="89.25" outlineLevel="1" x14ac:dyDescent="0.2">
      <c r="A234" s="34" t="s">
        <v>369</v>
      </c>
      <c r="B234" s="39" t="s">
        <v>386</v>
      </c>
      <c r="C234" s="40" t="s">
        <v>18</v>
      </c>
      <c r="D234" s="37">
        <v>3</v>
      </c>
      <c r="E234" s="77">
        <v>2600</v>
      </c>
      <c r="F234" s="11">
        <f t="shared" si="30"/>
        <v>7800</v>
      </c>
    </row>
    <row r="235" spans="1:6" ht="51" outlineLevel="1" x14ac:dyDescent="0.2">
      <c r="A235" s="34" t="s">
        <v>370</v>
      </c>
      <c r="B235" s="39" t="s">
        <v>387</v>
      </c>
      <c r="C235" s="40" t="s">
        <v>18</v>
      </c>
      <c r="D235" s="37">
        <v>1</v>
      </c>
      <c r="E235" s="77">
        <v>9750</v>
      </c>
      <c r="F235" s="11">
        <f t="shared" si="30"/>
        <v>9750</v>
      </c>
    </row>
    <row r="236" spans="1:6" x14ac:dyDescent="0.2">
      <c r="A236" s="91" t="str">
        <f>+CONCATENATE(A149," - UKUPNO:")</f>
        <v>F. RADOVI NA PRIKLJUČKU PRISTANIŠTA NA ELEKTROENERGETSKU MREŽU I VIDEONADZOR - UKUPNO:</v>
      </c>
      <c r="B236" s="92"/>
      <c r="C236" s="92"/>
      <c r="D236" s="92"/>
      <c r="E236" s="93"/>
      <c r="F236" s="53">
        <f>SUM(F150:F235)</f>
        <v>344235</v>
      </c>
    </row>
    <row r="237" spans="1:6" x14ac:dyDescent="0.2">
      <c r="A237" s="88" t="s">
        <v>92</v>
      </c>
      <c r="B237" s="89"/>
      <c r="C237" s="89"/>
      <c r="D237" s="89"/>
      <c r="E237" s="90"/>
      <c r="F237" s="49"/>
    </row>
    <row r="238" spans="1:6" ht="76.5" outlineLevel="1" x14ac:dyDescent="0.2">
      <c r="A238" s="1" t="s">
        <v>422</v>
      </c>
      <c r="B238" s="7" t="s">
        <v>454</v>
      </c>
      <c r="C238" s="8" t="s">
        <v>18</v>
      </c>
      <c r="D238" s="11">
        <v>1</v>
      </c>
      <c r="E238" s="75">
        <v>45000</v>
      </c>
      <c r="F238" s="11">
        <f t="shared" ref="F238:F240" si="31">ROUND(D238*E238,2)</f>
        <v>45000</v>
      </c>
    </row>
    <row r="239" spans="1:6" ht="63.75" outlineLevel="1" x14ac:dyDescent="0.2">
      <c r="A239" s="1" t="s">
        <v>423</v>
      </c>
      <c r="B239" s="7" t="s">
        <v>57</v>
      </c>
      <c r="C239" s="8" t="s">
        <v>18</v>
      </c>
      <c r="D239" s="11">
        <v>1</v>
      </c>
      <c r="E239" s="75">
        <v>65000</v>
      </c>
      <c r="F239" s="11">
        <f t="shared" ref="F239" si="32">ROUND(D239*E239,2)</f>
        <v>65000</v>
      </c>
    </row>
    <row r="240" spans="1:6" ht="38.25" outlineLevel="1" x14ac:dyDescent="0.2">
      <c r="A240" s="1" t="s">
        <v>424</v>
      </c>
      <c r="B240" s="7" t="s">
        <v>446</v>
      </c>
      <c r="C240" s="8" t="s">
        <v>18</v>
      </c>
      <c r="D240" s="11">
        <v>1</v>
      </c>
      <c r="E240" s="75">
        <v>4150</v>
      </c>
      <c r="F240" s="11">
        <f t="shared" si="31"/>
        <v>4150</v>
      </c>
    </row>
    <row r="241" spans="1:10" x14ac:dyDescent="0.2">
      <c r="A241" s="88" t="str">
        <f>+CONCATENATE(A237," - UKUPNO:")</f>
        <v>G. ZAVRŠNI I OSTALI RADOVI - UKUPNO:</v>
      </c>
      <c r="B241" s="89"/>
      <c r="C241" s="89"/>
      <c r="D241" s="89"/>
      <c r="E241" s="90"/>
      <c r="F241" s="49">
        <f>SUM(F238:F240)</f>
        <v>114150</v>
      </c>
    </row>
    <row r="242" spans="1:10" x14ac:dyDescent="0.2">
      <c r="A242" s="91" t="s">
        <v>93</v>
      </c>
      <c r="B242" s="92"/>
      <c r="C242" s="92"/>
      <c r="D242" s="92"/>
      <c r="E242" s="93"/>
      <c r="F242" s="52"/>
    </row>
    <row r="243" spans="1:10" ht="102" outlineLevel="1" x14ac:dyDescent="0.2">
      <c r="A243" s="1" t="s">
        <v>15</v>
      </c>
      <c r="B243" s="7" t="s">
        <v>485</v>
      </c>
      <c r="C243" s="8" t="s">
        <v>18</v>
      </c>
      <c r="D243" s="11">
        <v>1</v>
      </c>
      <c r="E243" s="75">
        <v>325000</v>
      </c>
      <c r="F243" s="11">
        <f t="shared" ref="F243" si="33">ROUND(D243*E243,2)</f>
        <v>325000</v>
      </c>
    </row>
    <row r="244" spans="1:10" ht="156.75" customHeight="1" outlineLevel="1" x14ac:dyDescent="0.2">
      <c r="A244" s="74" t="s">
        <v>16</v>
      </c>
      <c r="B244" s="71" t="s">
        <v>493</v>
      </c>
      <c r="C244" s="8"/>
      <c r="D244" s="11"/>
      <c r="E244" s="37"/>
      <c r="F244" s="11"/>
    </row>
    <row r="245" spans="1:10" ht="51" outlineLevel="1" x14ac:dyDescent="0.2">
      <c r="A245" s="80" t="s">
        <v>488</v>
      </c>
      <c r="B245" s="81" t="s">
        <v>491</v>
      </c>
      <c r="C245" s="82" t="s">
        <v>18</v>
      </c>
      <c r="D245" s="83">
        <v>2</v>
      </c>
      <c r="E245" s="84">
        <v>4200</v>
      </c>
      <c r="F245" s="83">
        <f t="shared" ref="F245:F247" si="34">ROUND(D245*E245,2)</f>
        <v>8400</v>
      </c>
    </row>
    <row r="246" spans="1:10" ht="51" outlineLevel="1" x14ac:dyDescent="0.2">
      <c r="A246" s="80" t="s">
        <v>489</v>
      </c>
      <c r="B246" s="81" t="s">
        <v>492</v>
      </c>
      <c r="C246" s="82" t="s">
        <v>18</v>
      </c>
      <c r="D246" s="83">
        <v>2</v>
      </c>
      <c r="E246" s="84">
        <v>4200</v>
      </c>
      <c r="F246" s="83">
        <f t="shared" si="34"/>
        <v>8400</v>
      </c>
    </row>
    <row r="247" spans="1:10" ht="63.75" outlineLevel="1" x14ac:dyDescent="0.2">
      <c r="A247" s="80" t="s">
        <v>490</v>
      </c>
      <c r="B247" s="81" t="s">
        <v>487</v>
      </c>
      <c r="C247" s="82" t="s">
        <v>18</v>
      </c>
      <c r="D247" s="83">
        <v>2</v>
      </c>
      <c r="E247" s="84">
        <v>4200</v>
      </c>
      <c r="F247" s="83">
        <f t="shared" si="34"/>
        <v>8400</v>
      </c>
    </row>
    <row r="248" spans="1:10" ht="242.25" outlineLevel="1" x14ac:dyDescent="0.2">
      <c r="A248" s="1" t="s">
        <v>486</v>
      </c>
      <c r="B248" s="7" t="s">
        <v>484</v>
      </c>
      <c r="C248" s="8" t="s">
        <v>18</v>
      </c>
      <c r="D248" s="11">
        <v>1</v>
      </c>
      <c r="E248" s="75">
        <v>85980</v>
      </c>
      <c r="F248" s="11">
        <f t="shared" ref="F248" si="35">ROUND(D248*E248,2)</f>
        <v>85980</v>
      </c>
    </row>
    <row r="249" spans="1:10" x14ac:dyDescent="0.2">
      <c r="A249" s="88" t="str">
        <f>+CONCATENATE(A242," - UKUPNO:")</f>
        <v>H. IZRADA PROJEKTNE DOKUMENTACIJE - UKUPNO:</v>
      </c>
      <c r="B249" s="89"/>
      <c r="C249" s="89"/>
      <c r="D249" s="89"/>
      <c r="E249" s="90"/>
      <c r="F249" s="49">
        <f>SUM(F243:F248)</f>
        <v>436180</v>
      </c>
    </row>
    <row r="250" spans="1:10" x14ac:dyDescent="0.2">
      <c r="A250" s="91" t="s">
        <v>425</v>
      </c>
      <c r="B250" s="92"/>
      <c r="C250" s="92"/>
      <c r="D250" s="92"/>
      <c r="E250" s="93"/>
      <c r="F250" s="52"/>
    </row>
    <row r="251" spans="1:10" ht="318.75" outlineLevel="1" x14ac:dyDescent="0.2">
      <c r="A251" s="1" t="s">
        <v>427</v>
      </c>
      <c r="B251" s="7" t="s">
        <v>497</v>
      </c>
      <c r="C251" s="59" t="s">
        <v>18</v>
      </c>
      <c r="D251" s="11">
        <v>1</v>
      </c>
      <c r="E251" s="75">
        <v>126650</v>
      </c>
      <c r="F251" s="11">
        <f t="shared" ref="F251" si="36">ROUND(D251*E251,2)</f>
        <v>126650</v>
      </c>
    </row>
    <row r="252" spans="1:10" ht="63.75" outlineLevel="1" x14ac:dyDescent="0.2">
      <c r="A252" s="1" t="s">
        <v>428</v>
      </c>
      <c r="B252" s="46" t="s">
        <v>435</v>
      </c>
      <c r="C252" s="40"/>
      <c r="D252" s="37"/>
      <c r="E252" s="37"/>
      <c r="F252" s="37"/>
    </row>
    <row r="253" spans="1:10" ht="38.25" outlineLevel="1" x14ac:dyDescent="0.2">
      <c r="A253" s="1" t="s">
        <v>431</v>
      </c>
      <c r="B253" s="46" t="s">
        <v>436</v>
      </c>
      <c r="C253" s="59" t="s">
        <v>18</v>
      </c>
      <c r="D253" s="11">
        <v>1</v>
      </c>
      <c r="E253" s="86">
        <v>3613699.6</v>
      </c>
      <c r="F253" s="11">
        <f t="shared" ref="F253:F257" si="37">ROUND(D253*E253,2)</f>
        <v>3613699.6</v>
      </c>
    </row>
    <row r="254" spans="1:10" ht="51" outlineLevel="1" x14ac:dyDescent="0.2">
      <c r="A254" s="1" t="s">
        <v>432</v>
      </c>
      <c r="B254" s="46" t="s">
        <v>437</v>
      </c>
      <c r="C254" s="59" t="s">
        <v>18</v>
      </c>
      <c r="D254" s="11">
        <v>2</v>
      </c>
      <c r="E254" s="75">
        <v>646358.65</v>
      </c>
      <c r="F254" s="11">
        <f t="shared" si="37"/>
        <v>1292717.3</v>
      </c>
    </row>
    <row r="255" spans="1:10" ht="63.75" outlineLevel="1" x14ac:dyDescent="0.2">
      <c r="A255" s="1" t="s">
        <v>429</v>
      </c>
      <c r="B255" s="46" t="s">
        <v>496</v>
      </c>
      <c r="C255" s="59" t="s">
        <v>18</v>
      </c>
      <c r="D255" s="47">
        <v>1</v>
      </c>
      <c r="E255" s="79">
        <v>44700</v>
      </c>
      <c r="F255" s="11">
        <f t="shared" ref="F255" si="38">ROUND(D255*E255,2)</f>
        <v>44700</v>
      </c>
      <c r="J255" s="70"/>
    </row>
    <row r="256" spans="1:10" ht="51" outlineLevel="1" x14ac:dyDescent="0.2">
      <c r="A256" s="1" t="s">
        <v>430</v>
      </c>
      <c r="B256" s="46" t="s">
        <v>433</v>
      </c>
      <c r="C256" s="59" t="s">
        <v>5</v>
      </c>
      <c r="D256" s="47">
        <v>4</v>
      </c>
      <c r="E256" s="79">
        <v>67050</v>
      </c>
      <c r="F256" s="11">
        <f t="shared" si="37"/>
        <v>268200</v>
      </c>
    </row>
    <row r="257" spans="1:6" ht="51" outlineLevel="1" x14ac:dyDescent="0.2">
      <c r="A257" s="1" t="s">
        <v>460</v>
      </c>
      <c r="B257" s="46" t="s">
        <v>434</v>
      </c>
      <c r="C257" s="59" t="s">
        <v>5</v>
      </c>
      <c r="D257" s="47">
        <v>1</v>
      </c>
      <c r="E257" s="79">
        <v>74500</v>
      </c>
      <c r="F257" s="11">
        <f t="shared" si="37"/>
        <v>74500</v>
      </c>
    </row>
    <row r="258" spans="1:6" x14ac:dyDescent="0.2">
      <c r="A258" s="88" t="str">
        <f>+CONCATENATE(A250," - UKUPNO:")</f>
        <v>I. PROJEKTIRANJE, IZGRADNJA, ISPORUKA I MONTAŽA PRISTANA (PONTON) I PRISTUPNOG MOSTA - UKUPNO:</v>
      </c>
      <c r="B258" s="89"/>
      <c r="C258" s="89"/>
      <c r="D258" s="89"/>
      <c r="E258" s="90"/>
      <c r="F258" s="49">
        <f>SUM(F251:F257)</f>
        <v>5420466.9000000004</v>
      </c>
    </row>
    <row r="259" spans="1:6" x14ac:dyDescent="0.2">
      <c r="A259" s="32"/>
      <c r="B259" s="33"/>
      <c r="C259" s="60"/>
      <c r="D259" s="61"/>
      <c r="E259" s="61"/>
      <c r="F259" s="54"/>
    </row>
    <row r="260" spans="1:6" x14ac:dyDescent="0.25">
      <c r="A260" s="102" t="s">
        <v>438</v>
      </c>
      <c r="B260" s="103"/>
      <c r="C260" s="103"/>
      <c r="D260" s="103"/>
      <c r="E260" s="103"/>
      <c r="F260" s="104"/>
    </row>
    <row r="261" spans="1:6" x14ac:dyDescent="0.2">
      <c r="A261" s="43"/>
      <c r="B261" s="94" t="str">
        <f>+CONCATENATE(A3,)</f>
        <v>A. PRIPREMNI RADOVI</v>
      </c>
      <c r="C261" s="94"/>
      <c r="D261" s="94"/>
      <c r="E261" s="95"/>
      <c r="F261" s="55">
        <f>+F17</f>
        <v>631910</v>
      </c>
    </row>
    <row r="262" spans="1:6" x14ac:dyDescent="0.2">
      <c r="A262" s="43"/>
      <c r="B262" s="94" t="str">
        <f>+CONCATENATE(A18,)</f>
        <v>B. ZEMLJANI RADOVI</v>
      </c>
      <c r="C262" s="94"/>
      <c r="D262" s="94"/>
      <c r="E262" s="95"/>
      <c r="F262" s="55">
        <f>+F28</f>
        <v>1321110</v>
      </c>
    </row>
    <row r="263" spans="1:6" x14ac:dyDescent="0.2">
      <c r="A263" s="43"/>
      <c r="B263" s="94" t="str">
        <f>+CONCATENATE(A29,)</f>
        <v xml:space="preserve">C. BETONSKI, ARMIRANOBETONSKI, ARMIRAČKI I TESARSKI RADOVI </v>
      </c>
      <c r="C263" s="94"/>
      <c r="D263" s="94"/>
      <c r="E263" s="95"/>
      <c r="F263" s="55">
        <f>+F67</f>
        <v>1157361.8999999999</v>
      </c>
    </row>
    <row r="264" spans="1:6" x14ac:dyDescent="0.2">
      <c r="A264" s="43"/>
      <c r="B264" s="94" t="str">
        <f>+CONCATENATE(A68,)</f>
        <v>D. ASFALTERSKI I KAMENOPOLAGAČKI RADOVI</v>
      </c>
      <c r="C264" s="94"/>
      <c r="D264" s="94"/>
      <c r="E264" s="95"/>
      <c r="F264" s="55">
        <f>+F75</f>
        <v>364800</v>
      </c>
    </row>
    <row r="265" spans="1:6" x14ac:dyDescent="0.2">
      <c r="A265" s="43"/>
      <c r="B265" s="94" t="str">
        <f>+A76</f>
        <v>E. RADOVI NA PRIKLJUČKU PRISTANIŠTA NA SUSTAV JAVNE VODOOPSKRBE</v>
      </c>
      <c r="C265" s="94"/>
      <c r="D265" s="94"/>
      <c r="E265" s="95"/>
      <c r="F265" s="55">
        <f>+F148</f>
        <v>205786.2</v>
      </c>
    </row>
    <row r="266" spans="1:6" x14ac:dyDescent="0.2">
      <c r="A266" s="43"/>
      <c r="B266" s="94" t="str">
        <f>+A149</f>
        <v>F. RADOVI NA PRIKLJUČKU PRISTANIŠTA NA ELEKTROENERGETSKU MREŽU I VIDEONADZOR</v>
      </c>
      <c r="C266" s="94"/>
      <c r="D266" s="94"/>
      <c r="E266" s="95"/>
      <c r="F266" s="55">
        <f>+F236</f>
        <v>344235</v>
      </c>
    </row>
    <row r="267" spans="1:6" x14ac:dyDescent="0.2">
      <c r="A267" s="43"/>
      <c r="B267" s="94" t="str">
        <f>+CONCATENATE(A237,)</f>
        <v>G. ZAVRŠNI I OSTALI RADOVI</v>
      </c>
      <c r="C267" s="94"/>
      <c r="D267" s="94"/>
      <c r="E267" s="95"/>
      <c r="F267" s="55">
        <f>+F241</f>
        <v>114150</v>
      </c>
    </row>
    <row r="268" spans="1:6" x14ac:dyDescent="0.2">
      <c r="A268" s="43"/>
      <c r="B268" s="94" t="str">
        <f>+A242</f>
        <v>H. IZRADA PROJEKTNE DOKUMENTACIJE</v>
      </c>
      <c r="C268" s="94"/>
      <c r="D268" s="94"/>
      <c r="E268" s="95"/>
      <c r="F268" s="55">
        <f>+F249</f>
        <v>436180</v>
      </c>
    </row>
    <row r="269" spans="1:6" x14ac:dyDescent="0.2">
      <c r="A269" s="43"/>
      <c r="B269" s="94" t="str">
        <f>+A250</f>
        <v>I. PROJEKTIRANJE, IZGRADNJA, ISPORUKA I MONTAŽA PRISTANA (PONTON) I PRISTUPNOG MOSTA</v>
      </c>
      <c r="C269" s="94"/>
      <c r="D269" s="94"/>
      <c r="E269" s="95"/>
      <c r="F269" s="56">
        <f>+F258</f>
        <v>5420466.9000000004</v>
      </c>
    </row>
    <row r="270" spans="1:6" x14ac:dyDescent="0.2">
      <c r="A270" s="99" t="s">
        <v>86</v>
      </c>
      <c r="B270" s="100"/>
      <c r="C270" s="100"/>
      <c r="D270" s="100"/>
      <c r="E270" s="101"/>
      <c r="F270" s="57">
        <f>SUM(F261:F269)</f>
        <v>9996000</v>
      </c>
    </row>
  </sheetData>
  <sheetProtection algorithmName="SHA-512" hashValue="F7ofS+Y3xe52SXOpa/trqRe5EBryomI4pGskssE5fKVSTSWNq+aoHA6m1TBRvrWZCMRkzpix3lTKZLpvNF7IWw==" saltValue="qt+tBklGrl5LP19JkEJ7Lg==" spinCount="100000" sheet="1" objects="1" scenarios="1" formatCells="0"/>
  <mergeCells count="30">
    <mergeCell ref="A270:E270"/>
    <mergeCell ref="A260:F260"/>
    <mergeCell ref="B262:E262"/>
    <mergeCell ref="B263:E263"/>
    <mergeCell ref="B264:E264"/>
    <mergeCell ref="B265:E265"/>
    <mergeCell ref="B269:E269"/>
    <mergeCell ref="A18:E18"/>
    <mergeCell ref="A28:E28"/>
    <mergeCell ref="A29:E29"/>
    <mergeCell ref="B266:E266"/>
    <mergeCell ref="B267:E267"/>
    <mergeCell ref="A250:E250"/>
    <mergeCell ref="A258:E258"/>
    <mergeCell ref="A1:F1"/>
    <mergeCell ref="A67:E67"/>
    <mergeCell ref="A242:E242"/>
    <mergeCell ref="A249:E249"/>
    <mergeCell ref="B268:E268"/>
    <mergeCell ref="B261:E261"/>
    <mergeCell ref="A68:E68"/>
    <mergeCell ref="A75:E75"/>
    <mergeCell ref="A76:E76"/>
    <mergeCell ref="A148:E148"/>
    <mergeCell ref="A149:E149"/>
    <mergeCell ref="A236:E236"/>
    <mergeCell ref="A237:E237"/>
    <mergeCell ref="A241:E241"/>
    <mergeCell ref="A3:E3"/>
    <mergeCell ref="A17:E17"/>
  </mergeCells>
  <pageMargins left="0.70866141732283472" right="0.70866141732283472" top="0.74803149606299213" bottom="0.74803149606299213" header="0.31496062992125984" footer="0.31496062992125984"/>
  <pageSetup paperSize="9" scale="58" fitToHeight="0" orientation="portrait" r:id="rId1"/>
  <rowBreaks count="2" manualBreakCount="2">
    <brk id="71" max="5" man="1"/>
    <brk id="7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dc:creator>
  <cp:lastModifiedBy>Mirjana Rudan</cp:lastModifiedBy>
  <cp:lastPrinted>2019-05-16T08:10:25Z</cp:lastPrinted>
  <dcterms:created xsi:type="dcterms:W3CDTF">2013-09-10T10:26:03Z</dcterms:created>
  <dcterms:modified xsi:type="dcterms:W3CDTF">2019-05-16T10:18:39Z</dcterms:modified>
</cp:coreProperties>
</file>