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Nada\Documents\POPRAVAK OPERATIVNOG PLATOA\"/>
    </mc:Choice>
  </mc:AlternateContent>
  <bookViews>
    <workbookView xWindow="0" yWindow="0" windowWidth="19200" windowHeight="11595" tabRatio="740"/>
  </bookViews>
  <sheets>
    <sheet name="objava" sheetId="25" r:id="rId1"/>
  </sheets>
  <calcPr calcId="152511"/>
</workbook>
</file>

<file path=xl/calcChain.xml><?xml version="1.0" encoding="utf-8"?>
<calcChain xmlns="http://schemas.openxmlformats.org/spreadsheetml/2006/main">
  <c r="F14" i="25" l="1"/>
  <c r="D13" i="25"/>
  <c r="F13" i="25" s="1"/>
  <c r="F12" i="25"/>
  <c r="F11" i="25"/>
  <c r="F10" i="25"/>
  <c r="F9" i="25"/>
  <c r="F8" i="25"/>
  <c r="F7" i="25"/>
  <c r="F6" i="25"/>
  <c r="F5" i="25"/>
  <c r="F4" i="25"/>
  <c r="F15" i="25" l="1"/>
  <c r="F16" i="25" s="1"/>
  <c r="F17" i="25" s="1"/>
</calcChain>
</file>

<file path=xl/sharedStrings.xml><?xml version="1.0" encoding="utf-8"?>
<sst xmlns="http://schemas.openxmlformats.org/spreadsheetml/2006/main" count="43" uniqueCount="36">
  <si>
    <t>Opis</t>
  </si>
  <si>
    <t>Količina</t>
  </si>
  <si>
    <t>Red. br.</t>
  </si>
  <si>
    <t>Jedinica mjere</t>
  </si>
  <si>
    <t>Jed. cijena</t>
  </si>
  <si>
    <t>Uk. cijena (HRK)</t>
  </si>
  <si>
    <t>A.2</t>
  </si>
  <si>
    <t>A.1</t>
  </si>
  <si>
    <t>PDV (25%):</t>
  </si>
  <si>
    <t>SVEUKUPNO:</t>
  </si>
  <si>
    <t>A.3</t>
  </si>
  <si>
    <t>A.4</t>
  </si>
  <si>
    <t>A.5</t>
  </si>
  <si>
    <t>A.6</t>
  </si>
  <si>
    <t>A.7</t>
  </si>
  <si>
    <t>A.8</t>
  </si>
  <si>
    <t>A.9</t>
  </si>
  <si>
    <t>m'</t>
  </si>
  <si>
    <t>A.10</t>
  </si>
  <si>
    <t>Nabava, doprema i slaganje betonskih blokova d=8 cm od betona razreda tlačne čvrstoće C25/30, na podlozi od šljunka debljine 35 cm. Blokovi u svemu prema HRN EN 1338. Postavljeni betonski blok utvrditi gumenim ili drvenim čekićem. Površinu manipulativnog platoa po potrebi izvaljati ili nabiti vibro-nabijačima koji na radnoj ploči imaju gumenu oblogu. Obračun po m2 izvedene obloge betonskim blokovima.</t>
  </si>
  <si>
    <t xml:space="preserve">Nabava, doprema i polaganje geotekstila. Stavka obuhvaća polaganje geotekstila minimalno 300 gr/m2 na prethodno uređeno temeljno tlo. Sva polaganja izvesti sukladno grafičkim prilozima. Potrebna trajnost geotekstila oko 50 godina. U cijenu je uključen sav rad, nabava geotekstila i materijala za poravnavanje te ostalog potrebnog materijala, transport i opremu za pripremu podloge i polaganja geotekstila, kao i ispitivanja i kontrola kakvoće. Obračun po m2 postavljenog geotekstila (preklopi se ne obračunavaju). </t>
  </si>
  <si>
    <t>A. RADOVI NA POPRAVKU MANIPULATIVNOG PLATOA</t>
  </si>
  <si>
    <r>
      <t>m</t>
    </r>
    <r>
      <rPr>
        <vertAlign val="superscript"/>
        <sz val="10"/>
        <color theme="1"/>
        <rFont val="Arial"/>
        <family val="2"/>
        <charset val="238"/>
      </rPr>
      <t>3</t>
    </r>
  </si>
  <si>
    <t>Uređenje temeljnog tla mehaničkim zbijanjem. Temeljno se tlo uređuje tek nakon što je izveden sav iskop prema projektu. U ovaj rad je uračunato čišćenje, planiranje, eventualno rijanje tla radi sušenja ili kvašenje, te zbijanje, tj. potpuno uređenje temeljnog tla. Kada materijal postigne optimalnu vlažnost po standardnom Proctorovu postupku (HRN U.B1.038), pristupa se zbijanju. Traženi modul stišljivosti Ms≥25 MN/m2. Radove izvesti u skladu sa O.T.U.  2-08.1. Obračun po m2 uređenog i zbijenog temeljnog tla.</t>
  </si>
  <si>
    <r>
      <t>m</t>
    </r>
    <r>
      <rPr>
        <vertAlign val="superscript"/>
        <sz val="10"/>
        <color theme="1"/>
        <rFont val="Arial"/>
        <family val="2"/>
        <charset val="238"/>
      </rPr>
      <t>2</t>
    </r>
  </si>
  <si>
    <t>Nabava, doprema i ugradnja mehaničkog zbijenog kamenog zrnatog materijala, granulacije 0,1 - 63 mm, na geotekstilu TIP 300g/m2 (obračunat drugom stavkom) kao podloga za popravak manipulativnog platoa u sloju debljine 85 cm na prethodno uređeno temeljno tlo. Materijal ugrađivati u slojevima od cca 30 cm. Traženi modul stišljivosti Ms≥80 MN/m2. Radove izvesti u skladu sa O.T.U.5-01. Obračun po m3 ugrađenog mehaničkog zbijenog kamenog zrnatog materijala u zbijenom stanju.</t>
  </si>
  <si>
    <t>Nabava, doprema i izrada nosivog sloja od cementom stabiliziranog šljunka kao podloga za popravak manipulativnog platoa u sloju debljine 15 cm na prethodno ugrađeni mehanički zbijeni kameni zrnati materijal. Ugrađeni sloj mora zadovoljavati propisanu vrijednost tlačne čvrstoće od t28=2,5-6,0 MN/m2. Radove izvesti u skladu sa O.T.U.5-02. Obračun po m3 ugrađenog šljunka stabiliziran cementom.</t>
  </si>
  <si>
    <t>Nabava, doprema i nasipavanje kamenim sitneži (sipina) frakcije 0-4mm, debljine sloja 3 cm, s finim planiranjem za potrebe popravaka manipulativnog platoa od betonskih kocaka te uvaljavanjem i popunjavanjem reški. Sipina mora ući u reške, a višak počistiti metlom. Ovaj postupak ponoviti nekoliko puta, jer materijal mora skroz popuniti predviđene reške (fuge). Također stavka obuhvaća i ravnanje površine letvom prije ugradnje betonskih rubnjaka. Obračun po m3 ugrađene kamene sitneži.</t>
  </si>
  <si>
    <t>Nabava, doprema i ugradnja tipskih betonskih (cestovnih) rubnjaka dimenzija cca 25x15x100 cm. Rubnjaci se polažu na u svježu betonsku podlogu C 12/15 koja je također obuhvaćena ovom stavkom. Rubnjaci se ugrađuju sa reškama širine 5÷10 mm, koje se ispunjavaju cementnim mortom 1:4. U jediničnu cijenu uračunat je utovar, prijevoz, istovar i ugradnja rubnjaka na pripremljenu podlogu, kao i nabava, doprema i ugradnja betona za podlogu, priprema i ugradnja smjese za reške, te izrada eventualno potrebne oplate. Rubnjaci se ugrađuju na rubovima manipulativnog platoa kao dilatacija između okolnih površina i platoa odnosno postojećeg usipnog koša i platoa. Obračun po m' ugrađenog rubnjaka.</t>
  </si>
  <si>
    <t>Utovar, odvoz i razastiranje materijala iz iskopa na lokacije sukladno zahtjevima Investitora. Obračun po m3 transportiranog materijala u zbijenom stanju.</t>
  </si>
  <si>
    <t>Vraćanje svih zauzetih površina u prvobitno stanje nakon završetka izvođenja radova. Obračun paušalno.</t>
  </si>
  <si>
    <t>A. RADOVI NA POPRAVKU MANIPULATIVNOG PLATOA - UKUPNO:</t>
  </si>
  <si>
    <r>
      <t>Strojno/ručni iskop zemlje u materijalu "C" kategorije za popravak predviđenih zahvata. Stavka obuhvaća sve potrebne iskope za popravak manipulativnog platoa. Sve iskope treba urediti prema poprečnim profilima, predviđenim kotama i predviđenim nagibima iz projekta. Iskop je predviđeno izvoditi suhozemnom mehanizacijom. Dubina iskopa iznosi cca 100,0 - 120,0 cm. Stavka obuhvaća i sve potrebne privremene radnje na osiguranju manipulativnih i pristupnih putova za potrebe iskopa. Obračun po m</t>
    </r>
    <r>
      <rPr>
        <vertAlign val="superscript"/>
        <sz val="10"/>
        <color theme="1"/>
        <rFont val="Arial"/>
        <family val="2"/>
        <charset val="238"/>
      </rPr>
      <t>3</t>
    </r>
    <r>
      <rPr>
        <sz val="10"/>
        <color theme="1"/>
        <rFont val="Arial"/>
        <family val="2"/>
        <charset val="238"/>
      </rPr>
      <t xml:space="preserve"> iskopanog materijala.</t>
    </r>
  </si>
  <si>
    <t>komplet</t>
  </si>
  <si>
    <t>A.11</t>
  </si>
  <si>
    <t>Geodetsko iskolčenje predviđenih zahvata, visinski i tlocrtni položaj projektiranih elemenata. Rad obuhvaća sva mjerenja u vezi s prijenosom podataka iz projekta na teren i obratno te održavanje iskolčenih točaka na terenu od početka radova do primopredaje radova Investitoru. Opseg radova mora zadovoljavati potrebe gradnje, kontrole radova i obračuna. Obračun po kompletu izvedenih radova.</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</si>
</sst>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 #,##0.00\ &quot;kn&quot;_-;\-* #,##0.00\ &quot;kn&quot;_-;_-* &quot;-&quot;??\ &quot;kn&quot;_-;_-@_-"/>
    <numFmt numFmtId="43" formatCode="_-* #,##0.00\ _k_n_-;\-* #,##0.00\ _k_n_-;_-* &quot;-&quot;??\ _k_n_-;_-@_-"/>
    <numFmt numFmtId="164" formatCode="#,##0.00\ ;&quot; (&quot;#,##0.00\);&quot; -&quot;#\ ;@\ "/>
  </numFmts>
  <fonts count="18" x14ac:knownFonts="1">
    <font>
      <sz val="11"/>
      <color theme="1"/>
      <name val="Calibri"/>
      <family val="2"/>
      <charset val="238"/>
      <scheme val="minor"/>
    </font>
    <font>
      <sz val="10"/>
      <name val="Arial"/>
      <family val="2"/>
      <charset val="238"/>
    </font>
    <font>
      <b/>
      <sz val="10"/>
      <name val="Arial"/>
      <family val="2"/>
      <charset val="238"/>
    </font>
    <font>
      <sz val="11"/>
      <color theme="1"/>
      <name val="Calibri"/>
      <family val="2"/>
      <charset val="238"/>
      <scheme val="minor"/>
    </font>
    <font>
      <sz val="8"/>
      <name val="Verdana"/>
      <family val="2"/>
      <charset val="238"/>
    </font>
    <font>
      <b/>
      <i/>
      <sz val="8"/>
      <name val="Verdana"/>
      <family val="2"/>
      <charset val="238"/>
    </font>
    <font>
      <sz val="11"/>
      <color indexed="17"/>
      <name val="Calibri"/>
      <family val="2"/>
      <charset val="238"/>
    </font>
    <font>
      <b/>
      <sz val="10"/>
      <name val="Verdana"/>
      <family val="2"/>
      <charset val="238"/>
    </font>
    <font>
      <i/>
      <sz val="8"/>
      <name val="Verdana"/>
      <family val="2"/>
      <charset val="238"/>
    </font>
    <font>
      <b/>
      <sz val="8"/>
      <name val="Verdana"/>
      <family val="2"/>
      <charset val="238"/>
    </font>
    <font>
      <b/>
      <sz val="10"/>
      <color theme="1"/>
      <name val="Arial"/>
      <family val="2"/>
      <charset val="238"/>
    </font>
    <font>
      <sz val="10"/>
      <color theme="1"/>
      <name val="Arial"/>
      <family val="2"/>
      <charset val="238"/>
    </font>
    <font>
      <vertAlign val="superscript"/>
      <sz val="10"/>
      <color theme="1"/>
      <name val="Arial"/>
      <family val="2"/>
      <charset val="238"/>
    </font>
    <font>
      <sz val="11"/>
      <name val="Arial"/>
      <family val="2"/>
      <charset val="238"/>
    </font>
    <font>
      <u/>
      <sz val="11"/>
      <name val="Arial"/>
      <family val="2"/>
      <charset val="238"/>
    </font>
    <font>
      <b/>
      <sz val="11"/>
      <name val="Arial"/>
      <family val="2"/>
      <charset val="238"/>
    </font>
    <font>
      <sz val="11"/>
      <color rgb="FF0070C0"/>
      <name val="Arial"/>
      <family val="2"/>
      <charset val="238"/>
    </font>
    <font>
      <sz val="11"/>
      <color rgb="FF00B050"/>
      <name val="Arial"/>
      <family val="2"/>
      <charset val="238"/>
    </font>
  </fonts>
  <fills count="8">
    <fill>
      <patternFill patternType="none"/>
    </fill>
    <fill>
      <patternFill patternType="gray125"/>
    </fill>
    <fill>
      <patternFill patternType="solid">
        <fgColor theme="0" tint="-0.249977111117893"/>
        <bgColor indexed="64"/>
      </patternFill>
    </fill>
    <fill>
      <patternFill patternType="solid">
        <fgColor indexed="42"/>
        <bgColor indexed="27"/>
      </patternFill>
    </fill>
    <fill>
      <patternFill patternType="solid">
        <fgColor indexed="22"/>
        <bgColor indexed="31"/>
      </patternFill>
    </fill>
    <fill>
      <patternFill patternType="solid">
        <fgColor indexed="9"/>
        <bgColor indexed="26"/>
      </patternFill>
    </fill>
    <fill>
      <patternFill patternType="solid">
        <fgColor rgb="FFC0C0C0"/>
        <bgColor indexed="64"/>
      </patternFill>
    </fill>
    <fill>
      <patternFill patternType="solid">
        <fgColor rgb="FFBFBFBF"/>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8"/>
      </top>
      <bottom style="double">
        <color indexed="8"/>
      </bottom>
      <diagonal/>
    </border>
    <border>
      <left/>
      <right/>
      <top style="thin">
        <color indexed="8"/>
      </top>
      <bottom style="thin">
        <color indexed="8"/>
      </bottom>
      <diagonal/>
    </border>
  </borders>
  <cellStyleXfs count="38">
    <xf numFmtId="0" fontId="0" fillId="0" borderId="0"/>
    <xf numFmtId="0" fontId="1" fillId="0" borderId="0"/>
    <xf numFmtId="0" fontId="3" fillId="0" borderId="0"/>
    <xf numFmtId="0" fontId="1" fillId="0" borderId="0"/>
    <xf numFmtId="0" fontId="4" fillId="0" borderId="0">
      <alignment vertical="top"/>
    </xf>
    <xf numFmtId="0" fontId="5" fillId="0" borderId="0" applyBorder="0" applyProtection="0">
      <alignment vertical="top"/>
    </xf>
    <xf numFmtId="164" fontId="4" fillId="0" borderId="0" applyBorder="0" applyProtection="0">
      <alignment vertical="top"/>
    </xf>
    <xf numFmtId="0" fontId="6" fillId="3" borderId="0" applyBorder="0" applyProtection="0">
      <alignment vertical="top"/>
    </xf>
    <xf numFmtId="4" fontId="7" fillId="4" borderId="5" applyProtection="0">
      <alignment horizontal="left" vertical="top"/>
    </xf>
    <xf numFmtId="0" fontId="8" fillId="0" borderId="0" applyBorder="0" applyProtection="0">
      <alignment horizontal="left" vertical="top" indent="1"/>
    </xf>
    <xf numFmtId="0" fontId="9" fillId="0" borderId="0" applyBorder="0" applyProtection="0">
      <alignment vertical="top"/>
    </xf>
    <xf numFmtId="0" fontId="1" fillId="0" borderId="0"/>
    <xf numFmtId="0" fontId="1" fillId="0" borderId="0"/>
    <xf numFmtId="4" fontId="9" fillId="5" borderId="6" applyProtection="0">
      <alignment vertical="top"/>
    </xf>
    <xf numFmtId="4" fontId="4" fillId="0" borderId="0" applyBorder="0" applyProtection="0">
      <alignment horizontal="right"/>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cellStyleXfs>
  <cellXfs count="22">
    <xf numFmtId="0" fontId="0" fillId="0" borderId="0" xfId="0"/>
    <xf numFmtId="4" fontId="1" fillId="0" borderId="1" xfId="0" applyNumberFormat="1" applyFont="1" applyBorder="1" applyAlignment="1" applyProtection="1">
      <alignment horizontal="right" wrapText="1"/>
    </xf>
    <xf numFmtId="4" fontId="2" fillId="2" borderId="1" xfId="0" applyNumberFormat="1" applyFont="1" applyFill="1" applyBorder="1" applyAlignment="1" applyProtection="1">
      <alignment vertical="center"/>
    </xf>
    <xf numFmtId="4" fontId="2" fillId="2" borderId="1" xfId="0" applyNumberFormat="1" applyFont="1" applyFill="1" applyBorder="1" applyAlignment="1" applyProtection="1">
      <alignment horizontal="right" wrapText="1"/>
    </xf>
    <xf numFmtId="0" fontId="10" fillId="6" borderId="1" xfId="0" applyFont="1" applyFill="1" applyBorder="1" applyAlignment="1">
      <alignment horizontal="center" vertical="center" wrapText="1"/>
    </xf>
    <xf numFmtId="0" fontId="11" fillId="0" borderId="1" xfId="0" applyFont="1" applyBorder="1" applyAlignment="1">
      <alignment horizontal="center" vertical="center"/>
    </xf>
    <xf numFmtId="0" fontId="11" fillId="0" borderId="1" xfId="0" applyFont="1" applyBorder="1" applyAlignment="1">
      <alignment horizontal="justify" vertical="center" wrapText="1"/>
    </xf>
    <xf numFmtId="0" fontId="11" fillId="0" borderId="1" xfId="0" applyFont="1" applyBorder="1" applyAlignment="1">
      <alignment horizontal="center" vertical="center" wrapText="1"/>
    </xf>
    <xf numFmtId="0" fontId="11" fillId="0" borderId="1" xfId="0" applyFont="1" applyBorder="1" applyAlignment="1">
      <alignment horizontal="center" wrapText="1"/>
    </xf>
    <xf numFmtId="0" fontId="11" fillId="0" borderId="1" xfId="0" applyFont="1" applyBorder="1" applyAlignment="1">
      <alignment horizontal="center"/>
    </xf>
    <xf numFmtId="2" fontId="11" fillId="0" borderId="1" xfId="0" applyNumberFormat="1" applyFont="1" applyBorder="1" applyAlignment="1">
      <alignment horizontal="right" wrapText="1"/>
    </xf>
    <xf numFmtId="0" fontId="13" fillId="0" borderId="0" xfId="0" applyFont="1" applyAlignment="1" applyProtection="1">
      <alignment vertical="center"/>
    </xf>
    <xf numFmtId="0" fontId="14" fillId="0" borderId="0" xfId="0" applyFont="1" applyAlignment="1" applyProtection="1">
      <alignment vertical="center"/>
    </xf>
    <xf numFmtId="0" fontId="15" fillId="0" borderId="0" xfId="0" applyFont="1" applyAlignment="1" applyProtection="1">
      <alignment vertical="center"/>
    </xf>
    <xf numFmtId="4" fontId="1" fillId="0" borderId="1" xfId="0" applyNumberFormat="1" applyFont="1" applyBorder="1" applyAlignment="1" applyProtection="1">
      <alignment horizontal="right" wrapText="1"/>
      <protection locked="0"/>
    </xf>
    <xf numFmtId="0" fontId="16" fillId="0" borderId="0" xfId="0" applyFont="1" applyAlignment="1" applyProtection="1">
      <alignment vertical="center"/>
    </xf>
    <xf numFmtId="0" fontId="17" fillId="0" borderId="0" xfId="0" applyFont="1" applyAlignment="1" applyProtection="1">
      <alignment vertical="center"/>
    </xf>
    <xf numFmtId="0" fontId="10" fillId="7" borderId="1" xfId="0" applyFont="1" applyFill="1" applyBorder="1" applyAlignment="1">
      <alignment horizontal="left" vertical="center"/>
    </xf>
    <xf numFmtId="0" fontId="10" fillId="7" borderId="2" xfId="0" applyFont="1" applyFill="1" applyBorder="1" applyAlignment="1">
      <alignment horizontal="right" vertical="center"/>
    </xf>
    <xf numFmtId="0" fontId="10" fillId="7" borderId="3" xfId="0" applyFont="1" applyFill="1" applyBorder="1" applyAlignment="1">
      <alignment horizontal="right" vertical="center"/>
    </xf>
    <xf numFmtId="0" fontId="10" fillId="7" borderId="4" xfId="0" applyFont="1" applyFill="1" applyBorder="1" applyAlignment="1">
      <alignment horizontal="right" vertical="center"/>
    </xf>
    <xf numFmtId="0" fontId="10" fillId="7" borderId="1" xfId="0" applyFont="1" applyFill="1" applyBorder="1" applyAlignment="1">
      <alignment horizontal="right" vertical="center" wrapText="1"/>
    </xf>
  </cellXfs>
  <cellStyles count="38">
    <cellStyle name="Bold" xfId="5"/>
    <cellStyle name="Comma 2" xfId="6"/>
    <cellStyle name="Comma 2 2" xfId="36"/>
    <cellStyle name="Currency 2" xfId="33"/>
    <cellStyle name="Currency 3" xfId="35"/>
    <cellStyle name="Good 2" xfId="7"/>
    <cellStyle name="Heading 1 2" xfId="8"/>
    <cellStyle name="Italic" xfId="9"/>
    <cellStyle name="Normal - bold" xfId="10"/>
    <cellStyle name="Normal 10" xfId="20"/>
    <cellStyle name="Normal 11" xfId="21"/>
    <cellStyle name="Normal 12" xfId="22"/>
    <cellStyle name="Normal 13" xfId="23"/>
    <cellStyle name="Normal 14" xfId="24"/>
    <cellStyle name="Normal 15" xfId="25"/>
    <cellStyle name="Normal 16" xfId="26"/>
    <cellStyle name="Normal 17" xfId="27"/>
    <cellStyle name="Normal 18" xfId="28"/>
    <cellStyle name="Normal 19" xfId="29"/>
    <cellStyle name="Normal 2" xfId="1"/>
    <cellStyle name="Normal 2 2" xfId="2"/>
    <cellStyle name="Normal 2 2 2" xfId="12"/>
    <cellStyle name="Normal 2 3" xfId="34"/>
    <cellStyle name="Normal 20" xfId="30"/>
    <cellStyle name="Normal 21" xfId="31"/>
    <cellStyle name="Normal 3" xfId="3"/>
    <cellStyle name="Normal 3 2" xfId="4"/>
    <cellStyle name="Normal 3 3" xfId="32"/>
    <cellStyle name="Normal 3 4" xfId="37"/>
    <cellStyle name="Normal 4" xfId="11"/>
    <cellStyle name="Normal 5" xfId="15"/>
    <cellStyle name="Normal 6" xfId="16"/>
    <cellStyle name="Normal 7" xfId="17"/>
    <cellStyle name="Normal 8" xfId="19"/>
    <cellStyle name="Normal 9" xfId="18"/>
    <cellStyle name="Normalno" xfId="0" builtinId="0"/>
    <cellStyle name="Result 1" xfId="13"/>
    <cellStyle name="Right" xfId="1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
  <sheetViews>
    <sheetView tabSelected="1" zoomScaleNormal="100" workbookViewId="0">
      <selection activeCell="B5" sqref="B5"/>
    </sheetView>
  </sheetViews>
  <sheetFormatPr defaultRowHeight="15" x14ac:dyDescent="0.25"/>
  <cols>
    <col min="1" max="1" width="8.140625" bestFit="1" customWidth="1"/>
    <col min="2" max="2" width="125.7109375" customWidth="1"/>
    <col min="3" max="3" width="14.7109375" bestFit="1" customWidth="1"/>
    <col min="4" max="4" width="8.42578125" bestFit="1" customWidth="1"/>
    <col min="5" max="5" width="11" bestFit="1" customWidth="1"/>
    <col min="6" max="6" width="15.7109375" bestFit="1" customWidth="1"/>
  </cols>
  <sheetData>
    <row r="1" spans="1:15" x14ac:dyDescent="0.25">
      <c r="A1" s="4" t="s">
        <v>2</v>
      </c>
      <c r="B1" s="4" t="s">
        <v>0</v>
      </c>
      <c r="C1" s="4" t="s">
        <v>3</v>
      </c>
      <c r="D1" s="4" t="s">
        <v>1</v>
      </c>
      <c r="E1" s="4" t="s">
        <v>4</v>
      </c>
      <c r="F1" s="4" t="s">
        <v>5</v>
      </c>
    </row>
    <row r="2" spans="1:15" x14ac:dyDescent="0.25">
      <c r="A2" s="5"/>
      <c r="B2" s="6"/>
      <c r="C2" s="5"/>
      <c r="D2" s="5"/>
      <c r="E2" s="5"/>
      <c r="F2" s="5"/>
    </row>
    <row r="3" spans="1:15" x14ac:dyDescent="0.25">
      <c r="A3" s="17" t="s">
        <v>21</v>
      </c>
      <c r="B3" s="17"/>
      <c r="C3" s="17"/>
      <c r="D3" s="17"/>
      <c r="E3" s="17"/>
      <c r="F3" s="17"/>
    </row>
    <row r="4" spans="1:15" ht="38.25" x14ac:dyDescent="0.25">
      <c r="A4" s="7" t="s">
        <v>7</v>
      </c>
      <c r="B4" s="6" t="s">
        <v>35</v>
      </c>
      <c r="C4" s="9" t="s">
        <v>33</v>
      </c>
      <c r="D4" s="10">
        <v>1</v>
      </c>
      <c r="E4" s="14"/>
      <c r="F4" s="1">
        <f t="shared" ref="F4:F14" si="0">D4*E4</f>
        <v>0</v>
      </c>
    </row>
    <row r="5" spans="1:15" ht="52.5" x14ac:dyDescent="0.25">
      <c r="A5" s="7" t="s">
        <v>6</v>
      </c>
      <c r="B5" s="6" t="s">
        <v>32</v>
      </c>
      <c r="C5" s="8" t="s">
        <v>22</v>
      </c>
      <c r="D5" s="10">
        <v>445</v>
      </c>
      <c r="E5" s="14"/>
      <c r="F5" s="1">
        <f t="shared" si="0"/>
        <v>0</v>
      </c>
      <c r="H5" s="15"/>
      <c r="I5" s="11"/>
      <c r="J5" s="12"/>
      <c r="K5" s="16"/>
      <c r="L5" s="11"/>
      <c r="M5" s="12"/>
      <c r="N5" s="13"/>
    </row>
    <row r="6" spans="1:15" ht="51" x14ac:dyDescent="0.25">
      <c r="A6" s="7" t="s">
        <v>10</v>
      </c>
      <c r="B6" s="6" t="s">
        <v>23</v>
      </c>
      <c r="C6" s="8" t="s">
        <v>24</v>
      </c>
      <c r="D6" s="10">
        <v>350</v>
      </c>
      <c r="E6" s="14"/>
      <c r="F6" s="1">
        <f t="shared" si="0"/>
        <v>0</v>
      </c>
      <c r="H6" s="15"/>
      <c r="I6" s="11"/>
      <c r="J6" s="12"/>
      <c r="K6" s="16"/>
      <c r="L6" s="11"/>
      <c r="M6" s="12"/>
      <c r="N6" s="13"/>
    </row>
    <row r="7" spans="1:15" ht="51" x14ac:dyDescent="0.25">
      <c r="A7" s="7" t="s">
        <v>11</v>
      </c>
      <c r="B7" s="6" t="s">
        <v>20</v>
      </c>
      <c r="C7" s="8" t="s">
        <v>24</v>
      </c>
      <c r="D7" s="10">
        <v>470</v>
      </c>
      <c r="E7" s="14"/>
      <c r="F7" s="1">
        <f t="shared" si="0"/>
        <v>0</v>
      </c>
      <c r="H7" s="15"/>
      <c r="I7" s="11"/>
      <c r="J7" s="12"/>
      <c r="K7" s="16"/>
      <c r="L7" s="11"/>
      <c r="M7" s="12"/>
      <c r="N7" s="13"/>
    </row>
    <row r="8" spans="1:15" ht="51" x14ac:dyDescent="0.25">
      <c r="A8" s="7" t="s">
        <v>12</v>
      </c>
      <c r="B8" s="6" t="s">
        <v>25</v>
      </c>
      <c r="C8" s="8" t="s">
        <v>22</v>
      </c>
      <c r="D8" s="10">
        <v>265</v>
      </c>
      <c r="E8" s="14"/>
      <c r="F8" s="1">
        <f t="shared" si="0"/>
        <v>0</v>
      </c>
      <c r="H8" s="15"/>
      <c r="I8" s="11"/>
      <c r="J8" s="12"/>
      <c r="K8" s="16"/>
      <c r="L8" s="11"/>
      <c r="M8" s="12"/>
      <c r="N8" s="13"/>
    </row>
    <row r="9" spans="1:15" ht="38.25" x14ac:dyDescent="0.25">
      <c r="A9" s="7" t="s">
        <v>13</v>
      </c>
      <c r="B9" s="6" t="s">
        <v>26</v>
      </c>
      <c r="C9" s="8" t="s">
        <v>22</v>
      </c>
      <c r="D9" s="10">
        <v>40</v>
      </c>
      <c r="E9" s="14"/>
      <c r="F9" s="1">
        <f t="shared" si="0"/>
        <v>0</v>
      </c>
      <c r="H9" s="15"/>
      <c r="I9" s="11"/>
      <c r="J9" s="12"/>
      <c r="K9" s="16"/>
      <c r="L9" s="11"/>
      <c r="M9" s="12"/>
      <c r="N9" s="13"/>
    </row>
    <row r="10" spans="1:15" ht="51" x14ac:dyDescent="0.25">
      <c r="A10" s="7" t="s">
        <v>14</v>
      </c>
      <c r="B10" s="6" t="s">
        <v>27</v>
      </c>
      <c r="C10" s="8" t="s">
        <v>22</v>
      </c>
      <c r="D10" s="10">
        <v>5</v>
      </c>
      <c r="E10" s="14"/>
      <c r="F10" s="1">
        <f t="shared" si="0"/>
        <v>0</v>
      </c>
      <c r="H10" s="15"/>
      <c r="I10" s="11"/>
      <c r="J10" s="12"/>
      <c r="K10" s="16"/>
      <c r="L10" s="11"/>
      <c r="M10" s="12"/>
      <c r="N10" s="13"/>
    </row>
    <row r="11" spans="1:15" ht="63.75" x14ac:dyDescent="0.25">
      <c r="A11" s="7" t="s">
        <v>15</v>
      </c>
      <c r="B11" s="6" t="s">
        <v>28</v>
      </c>
      <c r="C11" s="8" t="s">
        <v>17</v>
      </c>
      <c r="D11" s="10">
        <v>120</v>
      </c>
      <c r="E11" s="14"/>
      <c r="F11" s="1">
        <f t="shared" si="0"/>
        <v>0</v>
      </c>
      <c r="H11" s="11"/>
      <c r="I11" s="11"/>
      <c r="J11" s="13"/>
      <c r="K11" s="11"/>
      <c r="L11" s="13"/>
      <c r="M11" s="11"/>
      <c r="N11" s="11"/>
    </row>
    <row r="12" spans="1:15" ht="38.25" x14ac:dyDescent="0.25">
      <c r="A12" s="7" t="s">
        <v>16</v>
      </c>
      <c r="B12" s="6" t="s">
        <v>19</v>
      </c>
      <c r="C12" s="8" t="s">
        <v>24</v>
      </c>
      <c r="D12" s="10">
        <v>240</v>
      </c>
      <c r="E12" s="14"/>
      <c r="F12" s="1">
        <f t="shared" si="0"/>
        <v>0</v>
      </c>
      <c r="H12" s="15"/>
      <c r="I12" s="11"/>
      <c r="J12" s="12"/>
      <c r="K12" s="16"/>
      <c r="L12" s="11"/>
      <c r="M12" s="12"/>
      <c r="N12" s="13"/>
      <c r="O12" s="13"/>
    </row>
    <row r="13" spans="1:15" ht="25.5" x14ac:dyDescent="0.25">
      <c r="A13" s="7" t="s">
        <v>18</v>
      </c>
      <c r="B13" s="6" t="s">
        <v>29</v>
      </c>
      <c r="C13" s="8" t="s">
        <v>22</v>
      </c>
      <c r="D13" s="10">
        <f>+D5</f>
        <v>445</v>
      </c>
      <c r="E13" s="14"/>
      <c r="F13" s="1">
        <f t="shared" si="0"/>
        <v>0</v>
      </c>
      <c r="H13" s="11"/>
      <c r="I13" s="11"/>
      <c r="J13" s="13"/>
      <c r="K13" s="11"/>
      <c r="L13" s="11"/>
      <c r="M13" s="11"/>
      <c r="N13" s="11"/>
    </row>
    <row r="14" spans="1:15" x14ac:dyDescent="0.25">
      <c r="A14" s="7" t="s">
        <v>34</v>
      </c>
      <c r="B14" s="6" t="s">
        <v>30</v>
      </c>
      <c r="C14" s="9" t="s">
        <v>33</v>
      </c>
      <c r="D14" s="10">
        <v>1</v>
      </c>
      <c r="E14" s="14"/>
      <c r="F14" s="1">
        <f t="shared" si="0"/>
        <v>0</v>
      </c>
    </row>
    <row r="15" spans="1:15" x14ac:dyDescent="0.25">
      <c r="A15" s="18" t="s">
        <v>31</v>
      </c>
      <c r="B15" s="19"/>
      <c r="C15" s="19"/>
      <c r="D15" s="19"/>
      <c r="E15" s="20"/>
      <c r="F15" s="2">
        <f>SUM(F4:F14)</f>
        <v>0</v>
      </c>
    </row>
    <row r="16" spans="1:15" x14ac:dyDescent="0.25">
      <c r="A16" s="21" t="s">
        <v>8</v>
      </c>
      <c r="B16" s="21"/>
      <c r="C16" s="21"/>
      <c r="D16" s="21"/>
      <c r="E16" s="21"/>
      <c r="F16" s="3">
        <f>+F15*0.25</f>
        <v>0</v>
      </c>
    </row>
    <row r="17" spans="1:6" x14ac:dyDescent="0.25">
      <c r="A17" s="21" t="s">
        <v>9</v>
      </c>
      <c r="B17" s="21"/>
      <c r="C17" s="21"/>
      <c r="D17" s="21"/>
      <c r="E17" s="21"/>
      <c r="F17" s="3">
        <f>+F15+F16</f>
        <v>0</v>
      </c>
    </row>
  </sheetData>
  <mergeCells count="4">
    <mergeCell ref="A3:F3"/>
    <mergeCell ref="A15:E15"/>
    <mergeCell ref="A16:E16"/>
    <mergeCell ref="A17:E17"/>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1</vt:i4>
      </vt:variant>
    </vt:vector>
  </HeadingPairs>
  <TitlesOfParts>
    <vt:vector size="1" baseType="lpstr">
      <vt:lpstr>objava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dc:creator>
  <cp:lastModifiedBy>Nada Klepo</cp:lastModifiedBy>
  <cp:lastPrinted>2015-06-17T08:05:57Z</cp:lastPrinted>
  <dcterms:created xsi:type="dcterms:W3CDTF">2010-05-26T10:35:06Z</dcterms:created>
  <dcterms:modified xsi:type="dcterms:W3CDTF">2017-10-10T09:13:46Z</dcterms:modified>
</cp:coreProperties>
</file>