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ORAČUNCI\PROJEKCIJA 2023-2025\FINANCIJSKI PLAN 2023-2025 ZA UPRAVNO VIJEĆE\"/>
    </mc:Choice>
  </mc:AlternateContent>
  <xr:revisionPtr revIDLastSave="0" documentId="13_ncr:1_{9419F783-CB9A-4C8F-8DF1-66C7CFBCEB25}" xr6:coauthVersionLast="47" xr6:coauthVersionMax="47" xr10:uidLastSave="{00000000-0000-0000-0000-000000000000}"/>
  <bookViews>
    <workbookView xWindow="0" yWindow="0" windowWidth="24000" windowHeight="1290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E28" i="1"/>
  <c r="D28" i="1"/>
  <c r="F25" i="1"/>
  <c r="E25" i="1"/>
  <c r="D25" i="1"/>
  <c r="F22" i="1"/>
  <c r="E22" i="1"/>
  <c r="D22" i="1"/>
  <c r="F18" i="1"/>
  <c r="E18" i="1"/>
  <c r="D18" i="1"/>
  <c r="F13" i="1"/>
  <c r="E13" i="1"/>
  <c r="D13" i="1"/>
  <c r="F9" i="1"/>
  <c r="E9" i="1"/>
  <c r="D9" i="1"/>
  <c r="F6" i="1"/>
  <c r="E6" i="1"/>
  <c r="D6" i="1"/>
  <c r="F29" i="1" l="1"/>
  <c r="E29" i="1"/>
  <c r="D29" i="1"/>
</calcChain>
</file>

<file path=xl/sharedStrings.xml><?xml version="1.0" encoding="utf-8"?>
<sst xmlns="http://schemas.openxmlformats.org/spreadsheetml/2006/main" count="43" uniqueCount="33">
  <si>
    <t>IZVOR</t>
  </si>
  <si>
    <t>RAČUN</t>
  </si>
  <si>
    <t>OPIS</t>
  </si>
  <si>
    <t>Plan
2023. u EUR</t>
  </si>
  <si>
    <t>Projekcija
2024. u EUR</t>
  </si>
  <si>
    <t>Projekcija
2025. u EUR</t>
  </si>
  <si>
    <t>RKP 51319 Javna ustanova Lučka uprava Osijek</t>
  </si>
  <si>
    <t>Prihodi iz nadležnog proračuna za financiranje rashoda poslovanja</t>
  </si>
  <si>
    <t>Prihodi iz nadležnog proračuna za financiranje rashoda za nabavu nefinancijske imovine</t>
  </si>
  <si>
    <t>UKUPNO 11</t>
  </si>
  <si>
    <t>UKUPNO 12</t>
  </si>
  <si>
    <t>Prihodi od pruženih usluga</t>
  </si>
  <si>
    <t>DONOS</t>
  </si>
  <si>
    <t>Donos neutrošenih prihoda iz prethodne godine</t>
  </si>
  <si>
    <t>ODNOS</t>
  </si>
  <si>
    <t>Odnos/prijenos neutrošenih prihoda u slijedeću godinu</t>
  </si>
  <si>
    <t>UKUPNO 31</t>
  </si>
  <si>
    <t xml:space="preserve">Koncesijske naknade temeljem Zakona o plovidbi i lukama unutarnjih voda </t>
  </si>
  <si>
    <t>Ostale naknade i pristojbe za posebne namjene</t>
  </si>
  <si>
    <t>UKUPNO 43</t>
  </si>
  <si>
    <t>Tekuće pomoći proračunskim korisnicima iz proračuna koji im nije nadležan</t>
  </si>
  <si>
    <t>UKUPNO 52</t>
  </si>
  <si>
    <t>Tekuće pomoći od institucija i tijela EU – ostale refundacije</t>
  </si>
  <si>
    <t>Kapitalne pomoći od institucija i tijela EU - ostale refundacije</t>
  </si>
  <si>
    <t>UKUPNO 559</t>
  </si>
  <si>
    <t>Tekuće pomoći od institucija i tijela EU - CF</t>
  </si>
  <si>
    <t>Kapitalne pomoći od institucija i tijela EU - CF</t>
  </si>
  <si>
    <t>UKUPNO 562</t>
  </si>
  <si>
    <t>UKUPNO 51319 PO SVIM IZVORIMA</t>
  </si>
  <si>
    <t>FINANCIJSKI PLAN LUČKE UPRAVE OSIJEK 2023.-2025.</t>
  </si>
  <si>
    <t xml:space="preserve">RAVNATELJICA </t>
  </si>
  <si>
    <t>dr.sc. Iva Horvat, dipl.iur.</t>
  </si>
  <si>
    <t>U OSIJEKU 23. RUJNA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</si>
</sst>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3" fontId="3" fillId="5" borderId="1" xfId="0" applyNumberFormat="1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right" vertical="center"/>
    </xf>
    <xf numFmtId="0" fontId="3" fillId="5" borderId="1" xfId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right" vertical="center"/>
    </xf>
    <xf numFmtId="3" fontId="5" fillId="6" borderId="2" xfId="0" applyNumberFormat="1" applyFont="1" applyFill="1" applyBorder="1"/>
    <xf numFmtId="3" fontId="5" fillId="6" borderId="3" xfId="0" applyNumberFormat="1" applyFont="1" applyFill="1" applyBorder="1"/>
    <xf numFmtId="0" fontId="5" fillId="6" borderId="2" xfId="0" applyFont="1" applyFill="1" applyBorder="1"/>
    <xf numFmtId="0" fontId="3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</cellXfs>
  <cellStyles count="2">
    <cellStyle name="Normalno" xfId="0" builtinId="0"/>
    <cellStyle name="Obično_List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tabSelected="1" topLeftCell="A22" zoomScale="130" zoomScaleNormal="130" workbookViewId="0">
      <selection activeCell="C33" sqref="C33"/>
    </sheetView>
  </sheetViews>
  <sheetFormatPr defaultRowHeight="15" x14ac:dyDescent="0.25"/>
  <cols>
    <col min="2" max="2" width="15" customWidth="1"/>
    <col min="3" max="3" width="52.42578125" bestFit="1" customWidth="1"/>
    <col min="4" max="5" width="10.140625" bestFit="1" customWidth="1"/>
    <col min="6" max="6" width="10.85546875" customWidth="1"/>
  </cols>
  <sheetData>
    <row r="1" spans="1:6" x14ac:dyDescent="0.25">
      <c r="A1" s="18" t="s">
        <v>29</v>
      </c>
      <c r="B1" s="18"/>
      <c r="C1" s="18"/>
      <c r="D1" s="18"/>
      <c r="E1" s="18"/>
      <c r="F1" s="18"/>
    </row>
    <row r="2" spans="1:6" ht="38.25" x14ac:dyDescent="0.2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19" t="s">
        <v>6</v>
      </c>
      <c r="B3" s="19"/>
      <c r="C3" s="19"/>
      <c r="D3" s="19"/>
      <c r="E3" s="19"/>
      <c r="F3" s="19"/>
    </row>
    <row r="4" spans="1:6" ht="25.5" x14ac:dyDescent="0.25">
      <c r="A4" s="17">
        <v>11</v>
      </c>
      <c r="B4" s="3">
        <v>67111</v>
      </c>
      <c r="C4" s="4" t="s">
        <v>7</v>
      </c>
      <c r="D4" s="5">
        <v>652066</v>
      </c>
      <c r="E4" s="5">
        <v>928396</v>
      </c>
      <c r="F4" s="5">
        <v>932245</v>
      </c>
    </row>
    <row r="5" spans="1:6" ht="25.5" x14ac:dyDescent="0.25">
      <c r="A5" s="17"/>
      <c r="B5" s="3">
        <v>67121</v>
      </c>
      <c r="C5" s="4" t="s">
        <v>8</v>
      </c>
      <c r="D5" s="5">
        <v>3406506</v>
      </c>
      <c r="E5" s="5">
        <v>4379853</v>
      </c>
      <c r="F5" s="5">
        <v>4486030</v>
      </c>
    </row>
    <row r="6" spans="1:6" x14ac:dyDescent="0.25">
      <c r="A6" s="17"/>
      <c r="B6" s="6" t="s">
        <v>9</v>
      </c>
      <c r="C6" s="7"/>
      <c r="D6" s="8">
        <f t="shared" ref="D6:F6" si="0">D4+D5</f>
        <v>4058572</v>
      </c>
      <c r="E6" s="8">
        <f t="shared" si="0"/>
        <v>5308249</v>
      </c>
      <c r="F6" s="8">
        <f t="shared" si="0"/>
        <v>5418275</v>
      </c>
    </row>
    <row r="7" spans="1:6" ht="25.5" x14ac:dyDescent="0.25">
      <c r="A7" s="17">
        <v>12</v>
      </c>
      <c r="B7" s="3">
        <v>67111</v>
      </c>
      <c r="C7" s="4" t="s">
        <v>7</v>
      </c>
      <c r="D7" s="5">
        <v>20771</v>
      </c>
      <c r="E7" s="5">
        <v>20771</v>
      </c>
      <c r="F7" s="5">
        <v>22563</v>
      </c>
    </row>
    <row r="8" spans="1:6" ht="25.5" x14ac:dyDescent="0.25">
      <c r="A8" s="17"/>
      <c r="B8" s="3">
        <v>67121</v>
      </c>
      <c r="C8" s="4" t="s">
        <v>8</v>
      </c>
      <c r="D8" s="5">
        <v>1257574</v>
      </c>
      <c r="E8" s="5">
        <v>1659035</v>
      </c>
      <c r="F8" s="5">
        <v>265446</v>
      </c>
    </row>
    <row r="9" spans="1:6" x14ac:dyDescent="0.25">
      <c r="A9" s="17"/>
      <c r="B9" s="6" t="s">
        <v>10</v>
      </c>
      <c r="C9" s="7"/>
      <c r="D9" s="8">
        <f t="shared" ref="D9:F9" si="1">D7+D8</f>
        <v>1278345</v>
      </c>
      <c r="E9" s="8">
        <f t="shared" si="1"/>
        <v>1679806</v>
      </c>
      <c r="F9" s="8">
        <f t="shared" si="1"/>
        <v>288009</v>
      </c>
    </row>
    <row r="10" spans="1:6" x14ac:dyDescent="0.25">
      <c r="A10" s="17">
        <v>31</v>
      </c>
      <c r="B10" s="3">
        <v>6615</v>
      </c>
      <c r="C10" s="4" t="s">
        <v>11</v>
      </c>
      <c r="D10" s="5">
        <v>3300</v>
      </c>
      <c r="E10" s="5">
        <v>6500</v>
      </c>
      <c r="F10" s="5">
        <v>7000</v>
      </c>
    </row>
    <row r="11" spans="1:6" x14ac:dyDescent="0.25">
      <c r="A11" s="17"/>
      <c r="B11" s="3" t="s">
        <v>12</v>
      </c>
      <c r="C11" s="4" t="s">
        <v>13</v>
      </c>
      <c r="D11" s="5">
        <v>17495</v>
      </c>
      <c r="E11" s="5">
        <v>15486</v>
      </c>
      <c r="F11" s="5">
        <v>14023</v>
      </c>
    </row>
    <row r="12" spans="1:6" x14ac:dyDescent="0.25">
      <c r="A12" s="17"/>
      <c r="B12" s="3" t="s">
        <v>14</v>
      </c>
      <c r="C12" s="4" t="s">
        <v>15</v>
      </c>
      <c r="D12" s="5">
        <v>-15486</v>
      </c>
      <c r="E12" s="5">
        <v>-14023</v>
      </c>
      <c r="F12" s="5">
        <v>-13060</v>
      </c>
    </row>
    <row r="13" spans="1:6" x14ac:dyDescent="0.25">
      <c r="A13" s="17"/>
      <c r="B13" s="6" t="s">
        <v>16</v>
      </c>
      <c r="C13" s="7"/>
      <c r="D13" s="8">
        <f t="shared" ref="D13:F13" si="2">D10+D11+D12</f>
        <v>5309</v>
      </c>
      <c r="E13" s="8">
        <f t="shared" si="2"/>
        <v>7963</v>
      </c>
      <c r="F13" s="8">
        <f t="shared" si="2"/>
        <v>7963</v>
      </c>
    </row>
    <row r="14" spans="1:6" ht="25.5" x14ac:dyDescent="0.25">
      <c r="A14" s="17">
        <v>43</v>
      </c>
      <c r="B14" s="4">
        <v>642191200</v>
      </c>
      <c r="C14" s="9" t="s">
        <v>17</v>
      </c>
      <c r="D14" s="14">
        <v>23226</v>
      </c>
      <c r="E14" s="14">
        <v>23492</v>
      </c>
      <c r="F14" s="14">
        <v>23890</v>
      </c>
    </row>
    <row r="15" spans="1:6" x14ac:dyDescent="0.25">
      <c r="A15" s="17"/>
      <c r="B15" s="3">
        <v>65148</v>
      </c>
      <c r="C15" s="3" t="s">
        <v>18</v>
      </c>
      <c r="D15" s="14">
        <v>116796</v>
      </c>
      <c r="E15" s="14">
        <v>118123</v>
      </c>
      <c r="F15" s="14">
        <v>119451</v>
      </c>
    </row>
    <row r="16" spans="1:6" x14ac:dyDescent="0.25">
      <c r="A16" s="17"/>
      <c r="B16" s="3" t="s">
        <v>12</v>
      </c>
      <c r="C16" s="4" t="s">
        <v>13</v>
      </c>
      <c r="D16" s="15">
        <v>78909</v>
      </c>
      <c r="E16" s="15">
        <v>60329</v>
      </c>
      <c r="F16" s="15">
        <v>62985</v>
      </c>
    </row>
    <row r="17" spans="1:6" x14ac:dyDescent="0.25">
      <c r="A17" s="17"/>
      <c r="B17" s="3" t="s">
        <v>14</v>
      </c>
      <c r="C17" s="4" t="s">
        <v>15</v>
      </c>
      <c r="D17" s="15">
        <v>-60329</v>
      </c>
      <c r="E17" s="15">
        <v>-62985</v>
      </c>
      <c r="F17" s="15">
        <v>-31532</v>
      </c>
    </row>
    <row r="18" spans="1:6" x14ac:dyDescent="0.25">
      <c r="A18" s="17"/>
      <c r="B18" s="6" t="s">
        <v>19</v>
      </c>
      <c r="C18" s="9"/>
      <c r="D18" s="8">
        <f t="shared" ref="D18:F18" si="3">D14+D15+D16+D17</f>
        <v>158602</v>
      </c>
      <c r="E18" s="8">
        <f t="shared" si="3"/>
        <v>138959</v>
      </c>
      <c r="F18" s="8">
        <f t="shared" si="3"/>
        <v>174794</v>
      </c>
    </row>
    <row r="19" spans="1:6" ht="25.5" x14ac:dyDescent="0.25">
      <c r="A19" s="17">
        <v>52</v>
      </c>
      <c r="B19" s="3">
        <v>6361</v>
      </c>
      <c r="C19" s="10" t="s">
        <v>20</v>
      </c>
      <c r="D19" s="5">
        <v>3318</v>
      </c>
      <c r="E19" s="5">
        <v>3318</v>
      </c>
      <c r="F19" s="5">
        <v>3318</v>
      </c>
    </row>
    <row r="20" spans="1:6" x14ac:dyDescent="0.25">
      <c r="A20" s="17"/>
      <c r="B20" s="3" t="s">
        <v>12</v>
      </c>
      <c r="C20" s="4" t="s">
        <v>13</v>
      </c>
      <c r="D20" s="5">
        <v>0</v>
      </c>
      <c r="E20" s="5">
        <v>0</v>
      </c>
      <c r="F20" s="5">
        <v>0</v>
      </c>
    </row>
    <row r="21" spans="1:6" x14ac:dyDescent="0.25">
      <c r="A21" s="17"/>
      <c r="B21" s="3" t="s">
        <v>14</v>
      </c>
      <c r="C21" s="4" t="s">
        <v>15</v>
      </c>
      <c r="D21" s="5">
        <v>0</v>
      </c>
      <c r="E21" s="5">
        <v>0</v>
      </c>
      <c r="F21" s="5">
        <v>0</v>
      </c>
    </row>
    <row r="22" spans="1:6" x14ac:dyDescent="0.25">
      <c r="A22" s="17"/>
      <c r="B22" s="11" t="s">
        <v>21</v>
      </c>
      <c r="C22" s="12"/>
      <c r="D22" s="8">
        <f t="shared" ref="D22:F22" si="4">D19+D20+D21</f>
        <v>3318</v>
      </c>
      <c r="E22" s="8">
        <f t="shared" si="4"/>
        <v>3318</v>
      </c>
      <c r="F22" s="8">
        <f t="shared" si="4"/>
        <v>3318</v>
      </c>
    </row>
    <row r="23" spans="1:6" x14ac:dyDescent="0.25">
      <c r="A23" s="17">
        <v>559</v>
      </c>
      <c r="B23" s="3">
        <v>632310559</v>
      </c>
      <c r="C23" s="12" t="s">
        <v>22</v>
      </c>
      <c r="D23" s="5"/>
      <c r="E23" s="5"/>
      <c r="F23" s="5"/>
    </row>
    <row r="24" spans="1:6" x14ac:dyDescent="0.25">
      <c r="A24" s="17"/>
      <c r="B24" s="3">
        <v>632410559</v>
      </c>
      <c r="C24" s="12" t="s">
        <v>23</v>
      </c>
      <c r="D24" s="5"/>
      <c r="E24" s="5"/>
      <c r="F24" s="5"/>
    </row>
    <row r="25" spans="1:6" x14ac:dyDescent="0.25">
      <c r="A25" s="17"/>
      <c r="B25" s="11" t="s">
        <v>24</v>
      </c>
      <c r="C25" s="12"/>
      <c r="D25" s="8">
        <f t="shared" ref="D25:F25" si="5">D24+D23</f>
        <v>0</v>
      </c>
      <c r="E25" s="8">
        <f t="shared" si="5"/>
        <v>0</v>
      </c>
      <c r="F25" s="8">
        <f t="shared" si="5"/>
        <v>0</v>
      </c>
    </row>
    <row r="26" spans="1:6" x14ac:dyDescent="0.25">
      <c r="A26" s="21">
        <v>562</v>
      </c>
      <c r="B26" s="3">
        <v>632310562</v>
      </c>
      <c r="C26" s="12" t="s">
        <v>25</v>
      </c>
      <c r="D26" s="14">
        <v>117725</v>
      </c>
      <c r="E26" s="14">
        <v>117725</v>
      </c>
      <c r="F26" s="16"/>
    </row>
    <row r="27" spans="1:6" x14ac:dyDescent="0.25">
      <c r="A27" s="22"/>
      <c r="B27" s="3">
        <v>632410562</v>
      </c>
      <c r="C27" s="12" t="s">
        <v>26</v>
      </c>
      <c r="D27" s="15">
        <v>13494426</v>
      </c>
      <c r="E27" s="15">
        <v>9362931</v>
      </c>
      <c r="F27" s="15">
        <v>1499768</v>
      </c>
    </row>
    <row r="28" spans="1:6" x14ac:dyDescent="0.25">
      <c r="A28" s="22"/>
      <c r="B28" s="11" t="s">
        <v>27</v>
      </c>
      <c r="C28" s="12"/>
      <c r="D28" s="8">
        <f t="shared" ref="D28:F28" si="6">D26+D27</f>
        <v>13612151</v>
      </c>
      <c r="E28" s="8">
        <f t="shared" si="6"/>
        <v>9480656</v>
      </c>
      <c r="F28" s="8">
        <f t="shared" si="6"/>
        <v>1499768</v>
      </c>
    </row>
    <row r="29" spans="1:6" x14ac:dyDescent="0.25">
      <c r="A29" s="23"/>
      <c r="B29" s="13"/>
      <c r="C29" s="13" t="s">
        <v>28</v>
      </c>
      <c r="D29" s="8">
        <f t="shared" ref="D29:F29" si="7">D6+D9+D13+D18+D25+D28+D22</f>
        <v>19116297</v>
      </c>
      <c r="E29" s="8">
        <f t="shared" si="7"/>
        <v>16618951</v>
      </c>
      <c r="F29" s="8">
        <f t="shared" si="7"/>
        <v>7392127</v>
      </c>
    </row>
    <row r="31" spans="1:6" x14ac:dyDescent="0.25">
      <c r="A31" t="s">
        <v>32</v>
      </c>
      <c r="D31" s="20" t="s">
        <v>30</v>
      </c>
      <c r="E31" s="20"/>
      <c r="F31" s="20"/>
    </row>
    <row r="32" spans="1:6" x14ac:dyDescent="0.25">
      <c r="D32" s="20" t="s">
        <v>31</v>
      </c>
      <c r="E32" s="20"/>
      <c r="F32" s="20"/>
    </row>
  </sheetData>
  <mergeCells count="11">
    <mergeCell ref="D31:F31"/>
    <mergeCell ref="D32:F32"/>
    <mergeCell ref="A19:A22"/>
    <mergeCell ref="A23:A25"/>
    <mergeCell ref="A26:A29"/>
    <mergeCell ref="A14:A18"/>
    <mergeCell ref="A1:F1"/>
    <mergeCell ref="A3:F3"/>
    <mergeCell ref="A4:A6"/>
    <mergeCell ref="A7:A9"/>
    <mergeCell ref="A10:A13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OLIVARI</dc:creator>
  <cp:lastModifiedBy>PC OLIVARI</cp:lastModifiedBy>
  <cp:lastPrinted>2022-09-23T08:27:09Z</cp:lastPrinted>
  <dcterms:created xsi:type="dcterms:W3CDTF">2022-09-20T14:01:06Z</dcterms:created>
  <dcterms:modified xsi:type="dcterms:W3CDTF">2022-09-23T08:27:20Z</dcterms:modified>
</cp:coreProperties>
</file>