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R:\POSLOVANJE 2022\31.12.2022\"/>
    </mc:Choice>
  </mc:AlternateContent>
  <xr:revisionPtr revIDLastSave="0" documentId="13_ncr:1_{A6870CA3-10DB-4283-B8A0-423B2C3590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5" yWindow="60" windowWidth="23955" windowHeight="12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c r="F295" i="9"/>
  <c r="F294" i="9"/>
  <c r="F292" i="9"/>
  <c r="F291" i="9"/>
  <c r="H290" i="9"/>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s="1"/>
  <c r="L274" i="9"/>
  <c r="F274" i="9" s="1"/>
  <c r="H274" i="9"/>
  <c r="I273" i="9"/>
  <c r="H273" i="9"/>
  <c r="F273"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c r="B262" i="9" s="1"/>
  <c r="E262" i="9"/>
  <c r="M261" i="9"/>
  <c r="L261" i="9"/>
  <c r="F261" i="9" s="1"/>
  <c r="B261" i="9" s="1"/>
  <c r="E261" i="9"/>
  <c r="M260" i="9"/>
  <c r="L260" i="9"/>
  <c r="F260" i="9" s="1"/>
  <c r="B260" i="9" s="1"/>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c r="E255" i="9"/>
  <c r="B255" i="9" s="1"/>
  <c r="M254" i="9"/>
  <c r="L254" i="9"/>
  <c r="F254" i="9"/>
  <c r="B254" i="9" s="1"/>
  <c r="E254" i="9"/>
  <c r="M253" i="9"/>
  <c r="L253" i="9"/>
  <c r="F253" i="9" s="1"/>
  <c r="B253" i="9" s="1"/>
  <c r="E253" i="9"/>
  <c r="M252" i="9"/>
  <c r="L252" i="9"/>
  <c r="E252" i="9"/>
  <c r="M251" i="9"/>
  <c r="L251" i="9"/>
  <c r="F251" i="9"/>
  <c r="E251" i="9"/>
  <c r="B251" i="9" s="1"/>
  <c r="M250" i="9"/>
  <c r="L250" i="9"/>
  <c r="F250" i="9"/>
  <c r="B250" i="9" s="1"/>
  <c r="E250" i="9"/>
  <c r="M249" i="9"/>
  <c r="L249" i="9"/>
  <c r="F249" i="9" s="1"/>
  <c r="B249" i="9" s="1"/>
  <c r="E249" i="9"/>
  <c r="M248" i="9"/>
  <c r="L248" i="9"/>
  <c r="E248" i="9"/>
  <c r="M247" i="9"/>
  <c r="L247" i="9"/>
  <c r="F247" i="9"/>
  <c r="E247" i="9"/>
  <c r="B247" i="9" s="1"/>
  <c r="M246" i="9"/>
  <c r="L246" i="9"/>
  <c r="F246" i="9"/>
  <c r="E246" i="9"/>
  <c r="B246" i="9" s="1"/>
  <c r="M245" i="9"/>
  <c r="L245" i="9"/>
  <c r="F245" i="9" s="1"/>
  <c r="B245" i="9" s="1"/>
  <c r="E245" i="9"/>
  <c r="M244" i="9"/>
  <c r="L244" i="9"/>
  <c r="E244" i="9"/>
  <c r="M243" i="9"/>
  <c r="L243" i="9"/>
  <c r="F243" i="9"/>
  <c r="E243" i="9"/>
  <c r="B243" i="9" s="1"/>
  <c r="M242" i="9"/>
  <c r="L242" i="9"/>
  <c r="F242" i="9"/>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L236" i="9"/>
  <c r="E236" i="9"/>
  <c r="B236" i="9"/>
  <c r="M235" i="9"/>
  <c r="L235" i="9"/>
  <c r="F235" i="9"/>
  <c r="E235" i="9"/>
  <c r="B235" i="9" s="1"/>
  <c r="M234" i="9"/>
  <c r="L234" i="9"/>
  <c r="F234" i="9"/>
  <c r="B234" i="9" s="1"/>
  <c r="E234" i="9"/>
  <c r="M233" i="9"/>
  <c r="L233" i="9"/>
  <c r="F233" i="9" s="1"/>
  <c r="B233" i="9" s="1"/>
  <c r="E233" i="9"/>
  <c r="M232" i="9"/>
  <c r="L232" i="9"/>
  <c r="E232" i="9"/>
  <c r="M231" i="9"/>
  <c r="L231" i="9"/>
  <c r="F231" i="9"/>
  <c r="E231" i="9"/>
  <c r="B231" i="9" s="1"/>
  <c r="M230" i="9"/>
  <c r="L230" i="9"/>
  <c r="F230" i="9"/>
  <c r="E230" i="9"/>
  <c r="B230" i="9" s="1"/>
  <c r="M229" i="9"/>
  <c r="L229" i="9"/>
  <c r="F229" i="9" s="1"/>
  <c r="B229" i="9" s="1"/>
  <c r="E229" i="9"/>
  <c r="M228" i="9"/>
  <c r="L228" i="9"/>
  <c r="E228" i="9"/>
  <c r="M227" i="9"/>
  <c r="L227" i="9"/>
  <c r="F227" i="9"/>
  <c r="E227" i="9"/>
  <c r="B227" i="9" s="1"/>
  <c r="M226" i="9"/>
  <c r="L226" i="9"/>
  <c r="F226" i="9"/>
  <c r="B226" i="9" s="1"/>
  <c r="E226" i="9"/>
  <c r="H225" i="9"/>
  <c r="G225" i="9"/>
  <c r="E225" i="9" s="1"/>
  <c r="B225" i="9" s="1"/>
  <c r="F225" i="9"/>
  <c r="M224" i="9"/>
  <c r="F224" i="9" s="1"/>
  <c r="B224" i="9" s="1"/>
  <c r="L224" i="9"/>
  <c r="E224" i="9"/>
  <c r="M223" i="9"/>
  <c r="L223" i="9"/>
  <c r="F223" i="9"/>
  <c r="E223" i="9"/>
  <c r="B223" i="9" s="1"/>
  <c r="M222" i="9"/>
  <c r="F222" i="9" s="1"/>
  <c r="B222" i="9" s="1"/>
  <c r="L222" i="9"/>
  <c r="E222" i="9"/>
  <c r="M221" i="9"/>
  <c r="L221" i="9"/>
  <c r="E221" i="9"/>
  <c r="M220" i="9"/>
  <c r="L220" i="9"/>
  <c r="E220" i="9"/>
  <c r="M219" i="9"/>
  <c r="F219" i="9" s="1"/>
  <c r="L219" i="9"/>
  <c r="E219" i="9"/>
  <c r="M218" i="9"/>
  <c r="L218" i="9"/>
  <c r="F218" i="9"/>
  <c r="B218" i="9" s="1"/>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F157" i="9"/>
  <c r="H156" i="9"/>
  <c r="G156" i="9"/>
  <c r="F156" i="9"/>
  <c r="H155" i="9"/>
  <c r="G155" i="9"/>
  <c r="F155" i="9"/>
  <c r="E155" i="9"/>
  <c r="B155" i="9" s="1"/>
  <c r="H154" i="9"/>
  <c r="G154" i="9"/>
  <c r="F154" i="9"/>
  <c r="E154" i="9"/>
  <c r="H153" i="9"/>
  <c r="G153" i="9"/>
  <c r="E153" i="9" s="1"/>
  <c r="F153" i="9"/>
  <c r="H152" i="9"/>
  <c r="G152" i="9"/>
  <c r="F152" i="9"/>
  <c r="H151" i="9"/>
  <c r="G151" i="9"/>
  <c r="F151" i="9"/>
  <c r="E151" i="9"/>
  <c r="B151" i="9" s="1"/>
  <c r="H150" i="9"/>
  <c r="G150" i="9"/>
  <c r="F150" i="9"/>
  <c r="E150" i="9"/>
  <c r="H149" i="9"/>
  <c r="G149" i="9"/>
  <c r="E149" i="9" s="1"/>
  <c r="F149" i="9"/>
  <c r="H148" i="9"/>
  <c r="G148" i="9"/>
  <c r="F148" i="9"/>
  <c r="H147" i="9"/>
  <c r="G147" i="9"/>
  <c r="F147" i="9"/>
  <c r="E147" i="9"/>
  <c r="B147" i="9" s="1"/>
  <c r="H146" i="9"/>
  <c r="G146" i="9"/>
  <c r="F146" i="9"/>
  <c r="E146" i="9"/>
  <c r="H145" i="9"/>
  <c r="G145" i="9"/>
  <c r="E145" i="9" s="1"/>
  <c r="F145" i="9"/>
  <c r="H144" i="9"/>
  <c r="G144" i="9"/>
  <c r="F144" i="9"/>
  <c r="H143" i="9"/>
  <c r="G143" i="9"/>
  <c r="F143" i="9"/>
  <c r="E143" i="9"/>
  <c r="B143" i="9" s="1"/>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E69" i="9"/>
  <c r="B69" i="9" s="1"/>
  <c r="H68" i="9"/>
  <c r="G68" i="9"/>
  <c r="F68" i="9"/>
  <c r="H67" i="9"/>
  <c r="E67" i="9" s="1"/>
  <c r="B67" i="9" s="1"/>
  <c r="G67" i="9"/>
  <c r="F67" i="9"/>
  <c r="H66" i="9"/>
  <c r="G66" i="9"/>
  <c r="F66" i="9"/>
  <c r="E66" i="9"/>
  <c r="B66" i="9" s="1"/>
  <c r="H65" i="9"/>
  <c r="G65" i="9"/>
  <c r="E65" i="9" s="1"/>
  <c r="F65" i="9"/>
  <c r="H64" i="9"/>
  <c r="G64" i="9"/>
  <c r="E64" i="9" s="1"/>
  <c r="F64" i="9"/>
  <c r="H63" i="9"/>
  <c r="G63" i="9"/>
  <c r="E63" i="9" s="1"/>
  <c r="B63" i="9" s="1"/>
  <c r="F63" i="9"/>
  <c r="H62" i="9"/>
  <c r="E62" i="9" s="1"/>
  <c r="B62" i="9" s="1"/>
  <c r="G62" i="9"/>
  <c r="F62" i="9"/>
  <c r="H61" i="9"/>
  <c r="G61" i="9"/>
  <c r="F61" i="9"/>
  <c r="E61" i="9"/>
  <c r="B61" i="9" s="1"/>
  <c r="H60" i="9"/>
  <c r="E60" i="9" s="1"/>
  <c r="B60" i="9" s="1"/>
  <c r="G60" i="9"/>
  <c r="F60" i="9"/>
  <c r="H59" i="9"/>
  <c r="G59" i="9"/>
  <c r="F59" i="9"/>
  <c r="E59" i="9"/>
  <c r="B59" i="9" s="1"/>
  <c r="H58" i="9"/>
  <c r="G58" i="9"/>
  <c r="E58" i="9" s="1"/>
  <c r="F58" i="9"/>
  <c r="H57" i="9"/>
  <c r="G57" i="9"/>
  <c r="E57" i="9" s="1"/>
  <c r="B57" i="9" s="1"/>
  <c r="F57" i="9"/>
  <c r="H56" i="9"/>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G43" i="9"/>
  <c r="E43" i="9" s="1"/>
  <c r="B43" i="9" s="1"/>
  <c r="F43" i="9"/>
  <c r="H42" i="9"/>
  <c r="G42" i="9"/>
  <c r="E42" i="9" s="1"/>
  <c r="F42" i="9"/>
  <c r="H41" i="9"/>
  <c r="G41" i="9"/>
  <c r="E41" i="9" s="1"/>
  <c r="B41" i="9" s="1"/>
  <c r="F41" i="9"/>
  <c r="H40" i="9"/>
  <c r="G40" i="9"/>
  <c r="F40" i="9"/>
  <c r="H39" i="9"/>
  <c r="E39" i="9" s="1"/>
  <c r="B39" i="9" s="1"/>
  <c r="G39" i="9"/>
  <c r="F39" i="9"/>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F29" i="9"/>
  <c r="H28" i="9"/>
  <c r="E28" i="9" s="1"/>
  <c r="B28" i="9" s="1"/>
  <c r="G28" i="9"/>
  <c r="F28" i="9"/>
  <c r="H27" i="9"/>
  <c r="G27" i="9"/>
  <c r="F27" i="9"/>
  <c r="E27" i="9"/>
  <c r="B27" i="9" s="1"/>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E38" i="7"/>
  <c r="E30" i="7"/>
  <c r="D30" i="7"/>
  <c r="C1461" i="1" s="1"/>
  <c r="E23" i="7"/>
  <c r="E22" i="7" s="1"/>
  <c r="D23" i="7"/>
  <c r="C1454" i="1" s="1"/>
  <c r="H1454" i="1" s="1"/>
  <c r="E14" i="7"/>
  <c r="D14" i="7"/>
  <c r="C1445" i="1" s="1"/>
  <c r="E7" i="7"/>
  <c r="D7" i="7"/>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3" i="6"/>
  <c r="F52" i="6"/>
  <c r="F51" i="6"/>
  <c r="E50" i="6"/>
  <c r="D50" i="6"/>
  <c r="F50" i="6" s="1"/>
  <c r="F49" i="6"/>
  <c r="F48" i="6"/>
  <c r="F47" i="6"/>
  <c r="F46" i="6"/>
  <c r="F45" i="6"/>
  <c r="F44" i="6"/>
  <c r="E43" i="6"/>
  <c r="E35" i="6" s="1"/>
  <c r="D1329"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250" i="5"/>
  <c r="C1227" i="1" s="1"/>
  <c r="H1227" i="1" s="1"/>
  <c r="F249" i="5"/>
  <c r="F248" i="5"/>
  <c r="F247" i="5"/>
  <c r="E246" i="5"/>
  <c r="D246" i="5"/>
  <c r="F244" i="5"/>
  <c r="F243" i="5"/>
  <c r="E242" i="5"/>
  <c r="D242" i="5"/>
  <c r="F241" i="5"/>
  <c r="F240" i="5"/>
  <c r="E239" i="5"/>
  <c r="D239" i="5"/>
  <c r="F239"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154" i="1" s="1"/>
  <c r="D180" i="5"/>
  <c r="C1157" i="1" s="1"/>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84" i="1" s="1"/>
  <c r="D106" i="5"/>
  <c r="C1084" i="1" s="1"/>
  <c r="F105" i="5"/>
  <c r="F104" i="5"/>
  <c r="F103" i="5"/>
  <c r="F102" i="5"/>
  <c r="F101" i="5"/>
  <c r="F100" i="5"/>
  <c r="F99" i="5"/>
  <c r="F98" i="5"/>
  <c r="F97" i="5"/>
  <c r="F96" i="5"/>
  <c r="F95" i="5"/>
  <c r="F94" i="5"/>
  <c r="F93" i="5"/>
  <c r="F92" i="5"/>
  <c r="F91" i="5"/>
  <c r="F90" i="5"/>
  <c r="F89" i="5"/>
  <c r="F88" i="5"/>
  <c r="E88" i="5"/>
  <c r="D88" i="5"/>
  <c r="D87" i="5" s="1"/>
  <c r="F86" i="5"/>
  <c r="F85" i="5"/>
  <c r="F84" i="5"/>
  <c r="F83" i="5"/>
  <c r="F82" i="5"/>
  <c r="F81" i="5"/>
  <c r="F80" i="5"/>
  <c r="E79" i="5"/>
  <c r="D79" i="5"/>
  <c r="C1057" i="1" s="1"/>
  <c r="E78" i="5"/>
  <c r="D1056" i="1" s="1"/>
  <c r="D78" i="5"/>
  <c r="F78" i="5" s="1"/>
  <c r="F77" i="5"/>
  <c r="F76" i="5"/>
  <c r="F75" i="5"/>
  <c r="F74" i="5"/>
  <c r="F73" i="5"/>
  <c r="F72" i="5"/>
  <c r="F71" i="5"/>
  <c r="E70" i="5"/>
  <c r="E69" i="5" s="1"/>
  <c r="D1047" i="1" s="1"/>
  <c r="D70" i="5"/>
  <c r="C1048" i="1" s="1"/>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45" i="5"/>
  <c r="C1023" i="1" s="1"/>
  <c r="H1023" i="1" s="1"/>
  <c r="F44" i="5"/>
  <c r="F43" i="5"/>
  <c r="F42" i="5"/>
  <c r="F41" i="5"/>
  <c r="E41" i="5"/>
  <c r="D41" i="5"/>
  <c r="F40" i="5"/>
  <c r="F39" i="5"/>
  <c r="F38" i="5"/>
  <c r="F37" i="5"/>
  <c r="F36" i="5"/>
  <c r="F35" i="5"/>
  <c r="E35" i="5"/>
  <c r="D35" i="5"/>
  <c r="F34" i="5"/>
  <c r="F33" i="5"/>
  <c r="F32" i="5"/>
  <c r="F31" i="5"/>
  <c r="F30" i="5"/>
  <c r="E29" i="5"/>
  <c r="D1007" i="1" s="1"/>
  <c r="D29" i="5"/>
  <c r="C1007" i="1" s="1"/>
  <c r="F28" i="5"/>
  <c r="F27" i="5"/>
  <c r="F26" i="5"/>
  <c r="F25" i="5"/>
  <c r="F24" i="5"/>
  <c r="F23" i="5"/>
  <c r="F22" i="5"/>
  <c r="F21" i="5"/>
  <c r="F20" i="5"/>
  <c r="E19" i="5"/>
  <c r="D19" i="5"/>
  <c r="F19" i="5" s="1"/>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5" i="4"/>
  <c r="F464" i="4"/>
  <c r="F463" i="4"/>
  <c r="E463" i="4"/>
  <c r="E459" i="4" s="1"/>
  <c r="D463" i="4"/>
  <c r="F462" i="4"/>
  <c r="F461" i="4"/>
  <c r="F460"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D346" i="1"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F125" i="4" s="1"/>
  <c r="D125" i="4"/>
  <c r="D124" i="4" s="1"/>
  <c r="E124" i="4"/>
  <c r="D120" i="1" s="1"/>
  <c r="G120" i="1"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H1576" i="1"/>
  <c r="G1576" i="1"/>
  <c r="C1576" i="1"/>
  <c r="C1575" i="1"/>
  <c r="H1575" i="1" s="1"/>
  <c r="G1574" i="1"/>
  <c r="C1574" i="1"/>
  <c r="H1574" i="1" s="1"/>
  <c r="C1573" i="1"/>
  <c r="G1573" i="1" s="1"/>
  <c r="H1572" i="1"/>
  <c r="G1572" i="1"/>
  <c r="C1572" i="1"/>
  <c r="H1571" i="1"/>
  <c r="G1571" i="1"/>
  <c r="C1571"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C1560" i="1"/>
  <c r="C1559" i="1"/>
  <c r="H1559" i="1" s="1"/>
  <c r="G1558" i="1"/>
  <c r="C1558" i="1"/>
  <c r="H1558" i="1" s="1"/>
  <c r="C1557" i="1"/>
  <c r="G1557" i="1" s="1"/>
  <c r="H1556" i="1"/>
  <c r="G1556" i="1"/>
  <c r="C1556" i="1"/>
  <c r="H1555" i="1"/>
  <c r="G1555" i="1"/>
  <c r="C1555" i="1"/>
  <c r="C1554" i="1"/>
  <c r="H1554" i="1" s="1"/>
  <c r="H1553" i="1"/>
  <c r="C1553" i="1"/>
  <c r="G1553" i="1" s="1"/>
  <c r="H1552" i="1"/>
  <c r="G1552" i="1"/>
  <c r="C1552" i="1"/>
  <c r="G1551" i="1"/>
  <c r="C1551" i="1"/>
  <c r="H1551" i="1" s="1"/>
  <c r="G1550" i="1"/>
  <c r="C1550" i="1"/>
  <c r="H1550" i="1" s="1"/>
  <c r="H1549" i="1"/>
  <c r="C1549" i="1"/>
  <c r="G1549" i="1" s="1"/>
  <c r="H1548" i="1"/>
  <c r="G1548" i="1"/>
  <c r="C1548" i="1"/>
  <c r="H1547" i="1"/>
  <c r="G1547" i="1"/>
  <c r="C1547" i="1"/>
  <c r="G1546" i="1"/>
  <c r="C1546" i="1"/>
  <c r="H1546" i="1" s="1"/>
  <c r="H1545" i="1"/>
  <c r="C1545" i="1"/>
  <c r="G1545" i="1" s="1"/>
  <c r="H1544" i="1"/>
  <c r="G1544" i="1"/>
  <c r="C1544" i="1"/>
  <c r="C1543" i="1"/>
  <c r="H1543" i="1" s="1"/>
  <c r="G1542" i="1"/>
  <c r="C1542" i="1"/>
  <c r="H1542" i="1" s="1"/>
  <c r="C1541" i="1"/>
  <c r="G1541" i="1" s="1"/>
  <c r="H1540" i="1"/>
  <c r="G1540" i="1"/>
  <c r="C1540" i="1"/>
  <c r="H1539" i="1"/>
  <c r="G1539" i="1"/>
  <c r="C1539" i="1"/>
  <c r="C1538" i="1"/>
  <c r="H1538" i="1" s="1"/>
  <c r="H1537" i="1"/>
  <c r="C1537" i="1"/>
  <c r="G1537" i="1" s="1"/>
  <c r="H1536" i="1"/>
  <c r="G1536" i="1"/>
  <c r="C1536" i="1"/>
  <c r="G1535" i="1"/>
  <c r="C1535" i="1"/>
  <c r="H1535" i="1" s="1"/>
  <c r="G1534" i="1"/>
  <c r="C1534" i="1"/>
  <c r="H1534" i="1" s="1"/>
  <c r="H1533" i="1"/>
  <c r="C1533" i="1"/>
  <c r="G1533" i="1" s="1"/>
  <c r="C1532" i="1"/>
  <c r="H1532" i="1" s="1"/>
  <c r="H1531" i="1"/>
  <c r="G1531" i="1"/>
  <c r="C1531" i="1"/>
  <c r="G1530" i="1"/>
  <c r="C1530" i="1"/>
  <c r="H1530" i="1" s="1"/>
  <c r="H1529" i="1"/>
  <c r="C1529" i="1"/>
  <c r="G1529" i="1" s="1"/>
  <c r="H1528" i="1"/>
  <c r="G1528" i="1"/>
  <c r="C1528" i="1"/>
  <c r="C1527" i="1"/>
  <c r="H1527" i="1" s="1"/>
  <c r="G1526" i="1"/>
  <c r="C1526" i="1"/>
  <c r="H1526" i="1" s="1"/>
  <c r="C1525" i="1"/>
  <c r="G1525" i="1" s="1"/>
  <c r="H1523" i="1"/>
  <c r="G1523" i="1"/>
  <c r="C1523" i="1"/>
  <c r="C1522" i="1"/>
  <c r="H1522" i="1" s="1"/>
  <c r="H1521" i="1"/>
  <c r="C1521" i="1"/>
  <c r="G1521" i="1" s="1"/>
  <c r="H1520" i="1"/>
  <c r="G1520" i="1"/>
  <c r="C1520" i="1"/>
  <c r="G1519" i="1"/>
  <c r="C1519" i="1"/>
  <c r="H1519" i="1" s="1"/>
  <c r="H1516" i="1"/>
  <c r="G1516" i="1"/>
  <c r="C1516" i="1"/>
  <c r="H1515" i="1"/>
  <c r="G1515" i="1"/>
  <c r="C1515" i="1"/>
  <c r="G1514" i="1"/>
  <c r="C1514" i="1"/>
  <c r="H1514" i="1" s="1"/>
  <c r="H1513" i="1"/>
  <c r="C1513" i="1"/>
  <c r="G1513" i="1" s="1"/>
  <c r="H1512" i="1"/>
  <c r="G1512" i="1"/>
  <c r="C1512" i="1"/>
  <c r="C1511" i="1"/>
  <c r="H1511" i="1" s="1"/>
  <c r="C1510" i="1"/>
  <c r="H1510" i="1" s="1"/>
  <c r="C1509" i="1"/>
  <c r="G1509" i="1" s="1"/>
  <c r="H1508" i="1"/>
  <c r="G1508" i="1"/>
  <c r="C1508" i="1"/>
  <c r="H1507" i="1"/>
  <c r="G1507" i="1"/>
  <c r="C1507" i="1"/>
  <c r="C1506" i="1"/>
  <c r="H1506" i="1" s="1"/>
  <c r="H1505" i="1"/>
  <c r="C1505" i="1"/>
  <c r="G1505" i="1" s="1"/>
  <c r="C1504" i="1"/>
  <c r="H1504" i="1" s="1"/>
  <c r="C1503" i="1"/>
  <c r="H1503" i="1" s="1"/>
  <c r="C1502" i="1"/>
  <c r="H1502" i="1" s="1"/>
  <c r="H1500" i="1"/>
  <c r="G1500" i="1"/>
  <c r="C1500" i="1"/>
  <c r="G1498" i="1"/>
  <c r="C1498" i="1"/>
  <c r="H1498" i="1" s="1"/>
  <c r="H1497" i="1"/>
  <c r="C1497" i="1"/>
  <c r="G1497" i="1" s="1"/>
  <c r="H1496" i="1"/>
  <c r="G1496" i="1"/>
  <c r="C1496" i="1"/>
  <c r="C1495" i="1"/>
  <c r="H1495" i="1" s="1"/>
  <c r="G1494" i="1"/>
  <c r="C1494" i="1"/>
  <c r="H1494" i="1" s="1"/>
  <c r="C1493" i="1"/>
  <c r="G1493" i="1" s="1"/>
  <c r="C1492" i="1"/>
  <c r="H1492" i="1" s="1"/>
  <c r="C1491" i="1"/>
  <c r="H1491" i="1" s="1"/>
  <c r="C1490" i="1"/>
  <c r="H1490" i="1" s="1"/>
  <c r="H1489" i="1"/>
  <c r="C1489" i="1"/>
  <c r="G1489" i="1" s="1"/>
  <c r="H1488" i="1"/>
  <c r="G1488" i="1"/>
  <c r="C1488" i="1"/>
  <c r="G1487" i="1"/>
  <c r="C1487" i="1"/>
  <c r="H1487" i="1" s="1"/>
  <c r="G1486" i="1"/>
  <c r="C1486" i="1"/>
  <c r="H1486" i="1" s="1"/>
  <c r="H1485" i="1"/>
  <c r="C1485" i="1"/>
  <c r="G1485" i="1" s="1"/>
  <c r="G1484" i="1"/>
  <c r="C1484" i="1"/>
  <c r="H1484" i="1" s="1"/>
  <c r="C1483" i="1"/>
  <c r="H1483" i="1" s="1"/>
  <c r="G1482" i="1"/>
  <c r="C1482" i="1"/>
  <c r="H1482" i="1" s="1"/>
  <c r="C1480" i="1"/>
  <c r="G1480" i="1" s="1"/>
  <c r="D1479" i="1"/>
  <c r="C1479" i="1"/>
  <c r="H1479" i="1" s="1"/>
  <c r="D1478" i="1"/>
  <c r="C1478" i="1"/>
  <c r="J1478" i="1" s="1"/>
  <c r="D1477" i="1"/>
  <c r="C1477" i="1"/>
  <c r="J1477" i="1" s="1"/>
  <c r="D1476" i="1"/>
  <c r="C1476" i="1"/>
  <c r="D1475" i="1"/>
  <c r="C1475" i="1"/>
  <c r="G1475" i="1" s="1"/>
  <c r="H1474" i="1"/>
  <c r="D1474" i="1"/>
  <c r="C1474" i="1"/>
  <c r="H1473" i="1"/>
  <c r="D1473" i="1"/>
  <c r="C1473" i="1"/>
  <c r="J1473" i="1" s="1"/>
  <c r="J1472" i="1"/>
  <c r="D1472" i="1"/>
  <c r="C1472" i="1"/>
  <c r="D1471" i="1"/>
  <c r="C1471" i="1"/>
  <c r="D1470" i="1"/>
  <c r="C1470" i="1"/>
  <c r="G1470" i="1" s="1"/>
  <c r="D1469" i="1"/>
  <c r="D1468" i="1"/>
  <c r="C1468" i="1"/>
  <c r="H1468" i="1" s="1"/>
  <c r="D1467" i="1"/>
  <c r="C1467" i="1"/>
  <c r="G1467" i="1" s="1"/>
  <c r="D1466" i="1"/>
  <c r="C1466" i="1"/>
  <c r="G1465" i="1"/>
  <c r="D1465" i="1"/>
  <c r="C1465" i="1"/>
  <c r="D1464" i="1"/>
  <c r="C1464" i="1"/>
  <c r="H1464" i="1" s="1"/>
  <c r="H1463" i="1"/>
  <c r="G1463" i="1"/>
  <c r="D1463" i="1"/>
  <c r="C1463" i="1"/>
  <c r="J1463" i="1" s="1"/>
  <c r="D1462" i="1"/>
  <c r="C1462" i="1"/>
  <c r="J1462" i="1" s="1"/>
  <c r="D1461" i="1"/>
  <c r="D1460" i="1"/>
  <c r="C1460" i="1"/>
  <c r="D1459" i="1"/>
  <c r="J1459" i="1" s="1"/>
  <c r="C1459" i="1"/>
  <c r="G1459" i="1" s="1"/>
  <c r="D1458" i="1"/>
  <c r="C1458" i="1"/>
  <c r="J1458" i="1" s="1"/>
  <c r="D1457" i="1"/>
  <c r="C1457" i="1"/>
  <c r="H1457" i="1" s="1"/>
  <c r="J1456" i="1"/>
  <c r="D1456" i="1"/>
  <c r="C1456" i="1"/>
  <c r="D1455" i="1"/>
  <c r="C1455" i="1"/>
  <c r="H1455" i="1" s="1"/>
  <c r="D1454" i="1"/>
  <c r="D1453" i="1"/>
  <c r="D1452" i="1"/>
  <c r="C1452" i="1"/>
  <c r="J1452" i="1" s="1"/>
  <c r="H1451" i="1"/>
  <c r="G1451" i="1"/>
  <c r="I1451" i="1" s="1"/>
  <c r="D1451" i="1"/>
  <c r="J1451" i="1" s="1"/>
  <c r="C1451" i="1"/>
  <c r="D1450" i="1"/>
  <c r="C1450" i="1"/>
  <c r="J1450" i="1" s="1"/>
  <c r="H1449" i="1"/>
  <c r="D1449" i="1"/>
  <c r="J1449" i="1" s="1"/>
  <c r="C1449" i="1"/>
  <c r="G1449" i="1" s="1"/>
  <c r="I1449" i="1" s="1"/>
  <c r="D1448" i="1"/>
  <c r="C1448" i="1"/>
  <c r="J1448" i="1" s="1"/>
  <c r="H1447" i="1"/>
  <c r="G1447" i="1"/>
  <c r="D1447" i="1"/>
  <c r="J1447" i="1" s="1"/>
  <c r="C1447" i="1"/>
  <c r="D1446" i="1"/>
  <c r="C1446" i="1"/>
  <c r="J1446" i="1" s="1"/>
  <c r="D1445" i="1"/>
  <c r="D1444" i="1"/>
  <c r="C1444" i="1"/>
  <c r="H1444" i="1" s="1"/>
  <c r="D1443" i="1"/>
  <c r="C1443" i="1"/>
  <c r="H1442" i="1"/>
  <c r="D1442" i="1"/>
  <c r="C1442" i="1"/>
  <c r="D1441" i="1"/>
  <c r="C1441" i="1"/>
  <c r="D1440" i="1"/>
  <c r="C1440" i="1"/>
  <c r="H1440" i="1" s="1"/>
  <c r="D1439" i="1"/>
  <c r="C1439" i="1"/>
  <c r="D1438" i="1"/>
  <c r="D1437" i="1"/>
  <c r="G1434" i="1"/>
  <c r="D1434" i="1"/>
  <c r="C1434" i="1"/>
  <c r="H1434" i="1" s="1"/>
  <c r="D1433" i="1"/>
  <c r="G1433" i="1" s="1"/>
  <c r="C1433" i="1"/>
  <c r="G1432" i="1"/>
  <c r="D1432" i="1"/>
  <c r="C1432" i="1"/>
  <c r="H1432" i="1" s="1"/>
  <c r="D1431" i="1"/>
  <c r="G1431" i="1" s="1"/>
  <c r="C1431" i="1"/>
  <c r="G1430" i="1"/>
  <c r="D1430" i="1"/>
  <c r="C1430" i="1"/>
  <c r="H1430" i="1" s="1"/>
  <c r="D1429" i="1"/>
  <c r="G1429" i="1" s="1"/>
  <c r="C1429" i="1"/>
  <c r="G1428" i="1"/>
  <c r="D1428" i="1"/>
  <c r="C1428" i="1"/>
  <c r="H1428" i="1" s="1"/>
  <c r="D1427" i="1"/>
  <c r="G1427" i="1" s="1"/>
  <c r="C1427" i="1"/>
  <c r="G1426" i="1"/>
  <c r="D1426" i="1"/>
  <c r="C1426" i="1"/>
  <c r="H1426" i="1" s="1"/>
  <c r="D1425" i="1"/>
  <c r="G1425" i="1" s="1"/>
  <c r="C1425" i="1"/>
  <c r="D1424" i="1"/>
  <c r="D1423" i="1"/>
  <c r="G1422" i="1"/>
  <c r="D1422" i="1"/>
  <c r="C1422" i="1"/>
  <c r="H1422" i="1" s="1"/>
  <c r="D1421" i="1"/>
  <c r="G1421" i="1" s="1"/>
  <c r="C1421" i="1"/>
  <c r="G1420" i="1"/>
  <c r="D1420" i="1"/>
  <c r="C1420" i="1"/>
  <c r="H1420" i="1" s="1"/>
  <c r="D1419" i="1"/>
  <c r="G1419" i="1" s="1"/>
  <c r="C1419" i="1"/>
  <c r="G1418" i="1"/>
  <c r="D1418" i="1"/>
  <c r="C1418" i="1"/>
  <c r="H1418" i="1" s="1"/>
  <c r="D1417" i="1"/>
  <c r="G1417" i="1" s="1"/>
  <c r="C1417" i="1"/>
  <c r="G1416" i="1"/>
  <c r="D1416" i="1"/>
  <c r="C1416" i="1"/>
  <c r="H1416" i="1" s="1"/>
  <c r="D1415" i="1"/>
  <c r="G1415" i="1" s="1"/>
  <c r="C1415" i="1"/>
  <c r="G1414" i="1"/>
  <c r="D1414" i="1"/>
  <c r="C1414" i="1"/>
  <c r="H1414" i="1" s="1"/>
  <c r="D1413" i="1"/>
  <c r="G1413" i="1" s="1"/>
  <c r="C1413" i="1"/>
  <c r="G1412" i="1"/>
  <c r="D1412" i="1"/>
  <c r="C1412" i="1"/>
  <c r="H1412" i="1" s="1"/>
  <c r="D1411" i="1"/>
  <c r="G1411" i="1" s="1"/>
  <c r="C1411" i="1"/>
  <c r="G1410" i="1"/>
  <c r="D1410" i="1"/>
  <c r="C1410" i="1"/>
  <c r="H1410" i="1" s="1"/>
  <c r="D1409" i="1"/>
  <c r="G1409" i="1" s="1"/>
  <c r="C1409" i="1"/>
  <c r="D1408" i="1"/>
  <c r="G1407" i="1"/>
  <c r="D1407" i="1"/>
  <c r="C1407" i="1"/>
  <c r="H1407" i="1" s="1"/>
  <c r="D1406" i="1"/>
  <c r="G1406" i="1" s="1"/>
  <c r="C1406" i="1"/>
  <c r="G1405" i="1"/>
  <c r="D1405" i="1"/>
  <c r="C1405" i="1"/>
  <c r="H1405" i="1" s="1"/>
  <c r="D1404" i="1"/>
  <c r="G1404" i="1" s="1"/>
  <c r="C1404" i="1"/>
  <c r="G1403" i="1"/>
  <c r="D1403" i="1"/>
  <c r="C1403" i="1"/>
  <c r="H1403" i="1" s="1"/>
  <c r="D1402" i="1"/>
  <c r="G1402" i="1" s="1"/>
  <c r="C1402" i="1"/>
  <c r="G1401" i="1"/>
  <c r="D1401" i="1"/>
  <c r="C1401" i="1"/>
  <c r="H1401" i="1" s="1"/>
  <c r="D1400" i="1"/>
  <c r="G1400" i="1" s="1"/>
  <c r="C1400" i="1"/>
  <c r="G1399" i="1"/>
  <c r="D1399" i="1"/>
  <c r="C1399" i="1"/>
  <c r="H1399" i="1" s="1"/>
  <c r="D1398" i="1"/>
  <c r="G1398" i="1" s="1"/>
  <c r="C1398" i="1"/>
  <c r="G1397" i="1"/>
  <c r="D1397" i="1"/>
  <c r="C1397" i="1"/>
  <c r="H1397" i="1" s="1"/>
  <c r="D1396" i="1"/>
  <c r="G1396" i="1" s="1"/>
  <c r="C1396" i="1"/>
  <c r="G1395" i="1"/>
  <c r="D1395" i="1"/>
  <c r="C1395" i="1"/>
  <c r="H1395" i="1" s="1"/>
  <c r="D1394" i="1"/>
  <c r="G1394" i="1" s="1"/>
  <c r="C1394" i="1"/>
  <c r="G1393" i="1"/>
  <c r="D1393" i="1"/>
  <c r="C1393" i="1"/>
  <c r="H1393" i="1" s="1"/>
  <c r="D1392" i="1"/>
  <c r="G1392" i="1" s="1"/>
  <c r="C1392" i="1"/>
  <c r="G1391" i="1"/>
  <c r="D1391" i="1"/>
  <c r="C1391" i="1"/>
  <c r="H1391" i="1" s="1"/>
  <c r="D1390" i="1"/>
  <c r="G1390" i="1" s="1"/>
  <c r="C1390" i="1"/>
  <c r="G1389" i="1"/>
  <c r="D1389" i="1"/>
  <c r="C1389" i="1"/>
  <c r="H1389" i="1" s="1"/>
  <c r="D1388" i="1"/>
  <c r="G1388" i="1" s="1"/>
  <c r="C1388" i="1"/>
  <c r="G1387" i="1"/>
  <c r="D1387" i="1"/>
  <c r="C1387" i="1"/>
  <c r="H1387" i="1" s="1"/>
  <c r="D1386" i="1"/>
  <c r="G1386" i="1" s="1"/>
  <c r="C1386" i="1"/>
  <c r="G1385" i="1"/>
  <c r="D1385" i="1"/>
  <c r="C1385" i="1"/>
  <c r="H1385" i="1" s="1"/>
  <c r="D1384" i="1"/>
  <c r="G1384" i="1" s="1"/>
  <c r="C1384" i="1"/>
  <c r="G1383" i="1"/>
  <c r="D1383" i="1"/>
  <c r="C1383" i="1"/>
  <c r="H1383" i="1" s="1"/>
  <c r="D1382" i="1"/>
  <c r="G1382" i="1" s="1"/>
  <c r="C1382" i="1"/>
  <c r="G1381" i="1"/>
  <c r="D1381" i="1"/>
  <c r="C1381" i="1"/>
  <c r="H1381" i="1" s="1"/>
  <c r="D1380" i="1"/>
  <c r="G1380" i="1" s="1"/>
  <c r="C1380" i="1"/>
  <c r="G1379" i="1"/>
  <c r="D1379" i="1"/>
  <c r="C1379" i="1"/>
  <c r="H1379" i="1" s="1"/>
  <c r="D1378" i="1"/>
  <c r="G1378" i="1" s="1"/>
  <c r="C1378" i="1"/>
  <c r="G1377" i="1"/>
  <c r="D1377" i="1"/>
  <c r="C1377" i="1"/>
  <c r="H1377" i="1" s="1"/>
  <c r="D1376" i="1"/>
  <c r="G1376" i="1" s="1"/>
  <c r="C1376" i="1"/>
  <c r="G1375" i="1"/>
  <c r="D1375" i="1"/>
  <c r="C1375" i="1"/>
  <c r="H1375" i="1" s="1"/>
  <c r="D1374" i="1"/>
  <c r="G1374" i="1" s="1"/>
  <c r="C1374" i="1"/>
  <c r="G1373" i="1"/>
  <c r="D1373" i="1"/>
  <c r="C1373" i="1"/>
  <c r="H1373" i="1" s="1"/>
  <c r="D1372" i="1"/>
  <c r="G1372" i="1" s="1"/>
  <c r="C1372" i="1"/>
  <c r="G1371" i="1"/>
  <c r="D1371" i="1"/>
  <c r="C1371" i="1"/>
  <c r="H1371" i="1" s="1"/>
  <c r="D1370" i="1"/>
  <c r="G1370" i="1" s="1"/>
  <c r="C1370" i="1"/>
  <c r="G1369" i="1"/>
  <c r="D1369" i="1"/>
  <c r="C1369" i="1"/>
  <c r="H1369" i="1" s="1"/>
  <c r="D1368" i="1"/>
  <c r="G1368" i="1" s="1"/>
  <c r="C1368" i="1"/>
  <c r="G1367" i="1"/>
  <c r="D1367" i="1"/>
  <c r="C1367" i="1"/>
  <c r="H1367" i="1" s="1"/>
  <c r="D1366" i="1"/>
  <c r="G1366" i="1" s="1"/>
  <c r="C1366" i="1"/>
  <c r="G1365" i="1"/>
  <c r="D1365" i="1"/>
  <c r="C1365" i="1"/>
  <c r="H1365" i="1" s="1"/>
  <c r="D1364" i="1"/>
  <c r="G1364" i="1" s="1"/>
  <c r="C1364" i="1"/>
  <c r="G1363" i="1"/>
  <c r="D1363" i="1"/>
  <c r="C1363" i="1"/>
  <c r="H1363" i="1" s="1"/>
  <c r="D1362" i="1"/>
  <c r="G1362" i="1" s="1"/>
  <c r="C1362" i="1"/>
  <c r="G1361" i="1"/>
  <c r="D1361" i="1"/>
  <c r="C1361" i="1"/>
  <c r="H1361" i="1" s="1"/>
  <c r="D1360" i="1"/>
  <c r="G1360" i="1" s="1"/>
  <c r="C1360" i="1"/>
  <c r="G1359" i="1"/>
  <c r="D1359" i="1"/>
  <c r="C1359" i="1"/>
  <c r="H1359" i="1" s="1"/>
  <c r="D1358" i="1"/>
  <c r="G1358" i="1" s="1"/>
  <c r="C1358" i="1"/>
  <c r="G1357" i="1"/>
  <c r="D1357" i="1"/>
  <c r="C1357" i="1"/>
  <c r="H1357" i="1" s="1"/>
  <c r="D1356" i="1"/>
  <c r="G1356" i="1" s="1"/>
  <c r="C1356" i="1"/>
  <c r="G1355" i="1"/>
  <c r="D1355" i="1"/>
  <c r="C1355" i="1"/>
  <c r="H1355" i="1" s="1"/>
  <c r="D1354" i="1"/>
  <c r="G1354" i="1" s="1"/>
  <c r="C1354" i="1"/>
  <c r="G1353" i="1"/>
  <c r="D1353" i="1"/>
  <c r="C1353" i="1"/>
  <c r="H1353" i="1" s="1"/>
  <c r="D1352" i="1"/>
  <c r="G1352" i="1" s="1"/>
  <c r="C1352" i="1"/>
  <c r="G1351" i="1"/>
  <c r="D1351" i="1"/>
  <c r="C1351" i="1"/>
  <c r="H1351" i="1" s="1"/>
  <c r="D1350" i="1"/>
  <c r="C1350" i="1"/>
  <c r="G1349" i="1"/>
  <c r="D1349" i="1"/>
  <c r="C1349" i="1"/>
  <c r="H1349" i="1" s="1"/>
  <c r="C1348" i="1"/>
  <c r="G1347" i="1"/>
  <c r="D1347" i="1"/>
  <c r="C1347" i="1"/>
  <c r="H1347" i="1" s="1"/>
  <c r="D1346" i="1"/>
  <c r="G1346" i="1" s="1"/>
  <c r="C1346" i="1"/>
  <c r="G1345" i="1"/>
  <c r="D1345" i="1"/>
  <c r="C1345" i="1"/>
  <c r="H1345" i="1" s="1"/>
  <c r="D1344" i="1"/>
  <c r="G1344" i="1" s="1"/>
  <c r="C1344" i="1"/>
  <c r="G1343" i="1"/>
  <c r="D1343" i="1"/>
  <c r="C1343" i="1"/>
  <c r="H1343" i="1" s="1"/>
  <c r="D1342" i="1"/>
  <c r="G1342" i="1" s="1"/>
  <c r="C1342" i="1"/>
  <c r="D1341" i="1"/>
  <c r="C1341" i="1"/>
  <c r="H1341" i="1" s="1"/>
  <c r="D1340" i="1"/>
  <c r="C1340" i="1"/>
  <c r="G1340" i="1" s="1"/>
  <c r="G1339" i="1"/>
  <c r="D1339" i="1"/>
  <c r="C1339" i="1"/>
  <c r="H1339" i="1" s="1"/>
  <c r="D1338" i="1"/>
  <c r="G1338" i="1" s="1"/>
  <c r="C1338" i="1"/>
  <c r="G1337" i="1"/>
  <c r="D1337" i="1"/>
  <c r="C1337" i="1"/>
  <c r="H1337" i="1" s="1"/>
  <c r="D1336" i="1"/>
  <c r="C1336" i="1"/>
  <c r="G1336" i="1" s="1"/>
  <c r="D1335" i="1"/>
  <c r="C1335" i="1"/>
  <c r="H1335" i="1" s="1"/>
  <c r="D1334" i="1"/>
  <c r="G1334" i="1" s="1"/>
  <c r="C1334" i="1"/>
  <c r="D1333" i="1"/>
  <c r="C1333" i="1"/>
  <c r="H1333" i="1" s="1"/>
  <c r="D1332" i="1"/>
  <c r="C1332" i="1"/>
  <c r="G1332" i="1" s="1"/>
  <c r="G1331" i="1"/>
  <c r="D1331" i="1"/>
  <c r="C1331" i="1"/>
  <c r="H1331" i="1" s="1"/>
  <c r="D1330" i="1"/>
  <c r="G1330" i="1" s="1"/>
  <c r="C1330" i="1"/>
  <c r="D1328" i="1"/>
  <c r="C1328" i="1"/>
  <c r="G1328" i="1" s="1"/>
  <c r="D1327" i="1"/>
  <c r="C1327" i="1"/>
  <c r="H1327" i="1" s="1"/>
  <c r="D1326" i="1"/>
  <c r="G1326" i="1" s="1"/>
  <c r="C1326" i="1"/>
  <c r="D1325" i="1"/>
  <c r="C1325" i="1"/>
  <c r="H1325" i="1" s="1"/>
  <c r="D1324" i="1"/>
  <c r="C1324" i="1"/>
  <c r="G1324" i="1" s="1"/>
  <c r="G1323" i="1"/>
  <c r="D1323" i="1"/>
  <c r="C1323" i="1"/>
  <c r="H1323" i="1" s="1"/>
  <c r="D1322" i="1"/>
  <c r="G1322" i="1" s="1"/>
  <c r="C1322" i="1"/>
  <c r="G1321" i="1"/>
  <c r="D1321" i="1"/>
  <c r="C1321" i="1"/>
  <c r="H1321" i="1" s="1"/>
  <c r="D1320" i="1"/>
  <c r="C1320" i="1"/>
  <c r="G1320" i="1" s="1"/>
  <c r="D1319" i="1"/>
  <c r="C1319" i="1"/>
  <c r="H1319" i="1" s="1"/>
  <c r="D1318" i="1"/>
  <c r="G1318" i="1" s="1"/>
  <c r="C1318" i="1"/>
  <c r="D1317" i="1"/>
  <c r="C1317" i="1"/>
  <c r="H1317" i="1" s="1"/>
  <c r="D1316" i="1"/>
  <c r="C1316" i="1"/>
  <c r="G1315" i="1"/>
  <c r="D1315" i="1"/>
  <c r="C1315" i="1"/>
  <c r="H1315" i="1" s="1"/>
  <c r="D1314" i="1"/>
  <c r="G1314" i="1" s="1"/>
  <c r="C1314" i="1"/>
  <c r="D1313" i="1"/>
  <c r="C1313" i="1"/>
  <c r="H1313" i="1" s="1"/>
  <c r="D1312" i="1"/>
  <c r="C1312" i="1"/>
  <c r="G1311" i="1"/>
  <c r="D1311" i="1"/>
  <c r="C1311" i="1"/>
  <c r="H1311" i="1" s="1"/>
  <c r="D1310" i="1"/>
  <c r="G1310" i="1" s="1"/>
  <c r="C1310" i="1"/>
  <c r="D1309" i="1"/>
  <c r="C1309" i="1"/>
  <c r="H1309" i="1" s="1"/>
  <c r="D1308" i="1"/>
  <c r="C1308" i="1"/>
  <c r="G1307" i="1"/>
  <c r="D1307" i="1"/>
  <c r="C1307" i="1"/>
  <c r="H1307" i="1" s="1"/>
  <c r="D1306" i="1"/>
  <c r="G1306" i="1" s="1"/>
  <c r="C1306" i="1"/>
  <c r="D1305" i="1"/>
  <c r="C1305" i="1"/>
  <c r="H1305" i="1" s="1"/>
  <c r="D1304" i="1"/>
  <c r="C1304" i="1"/>
  <c r="G1303" i="1"/>
  <c r="D1303" i="1"/>
  <c r="C1303" i="1"/>
  <c r="H1303" i="1" s="1"/>
  <c r="D1302" i="1"/>
  <c r="G1302" i="1" s="1"/>
  <c r="C1302" i="1"/>
  <c r="D1301" i="1"/>
  <c r="C1301" i="1"/>
  <c r="H1301" i="1" s="1"/>
  <c r="D1300" i="1"/>
  <c r="C1300" i="1"/>
  <c r="G1299" i="1"/>
  <c r="D1299" i="1"/>
  <c r="C1299" i="1"/>
  <c r="D1298" i="1"/>
  <c r="C1298" i="1"/>
  <c r="D1297" i="1"/>
  <c r="C1297" i="1"/>
  <c r="H1297" i="1" s="1"/>
  <c r="D1296" i="1"/>
  <c r="C1296" i="1"/>
  <c r="D1295" i="1"/>
  <c r="C1295" i="1"/>
  <c r="G1295" i="1" s="1"/>
  <c r="D1294" i="1"/>
  <c r="G1294" i="1" s="1"/>
  <c r="C1294" i="1"/>
  <c r="D1293" i="1"/>
  <c r="C1293" i="1"/>
  <c r="D1292" i="1"/>
  <c r="C1292" i="1"/>
  <c r="D1291" i="1"/>
  <c r="C1291" i="1"/>
  <c r="H1291" i="1" s="1"/>
  <c r="D1290" i="1"/>
  <c r="C1290" i="1"/>
  <c r="D1289" i="1"/>
  <c r="C1289" i="1"/>
  <c r="H1289" i="1" s="1"/>
  <c r="D1288" i="1"/>
  <c r="C1288" i="1"/>
  <c r="D1287" i="1"/>
  <c r="C1287" i="1"/>
  <c r="D1286" i="1"/>
  <c r="G1286" i="1" s="1"/>
  <c r="C1286" i="1"/>
  <c r="D1285" i="1"/>
  <c r="C1285" i="1"/>
  <c r="D1284" i="1"/>
  <c r="C1284" i="1"/>
  <c r="D1283" i="1"/>
  <c r="C1283" i="1"/>
  <c r="H1283" i="1" s="1"/>
  <c r="D1282" i="1"/>
  <c r="C1282" i="1"/>
  <c r="D1281" i="1"/>
  <c r="C1281" i="1"/>
  <c r="H1281" i="1" s="1"/>
  <c r="D1280" i="1"/>
  <c r="C1280" i="1"/>
  <c r="D1279" i="1"/>
  <c r="C1279" i="1"/>
  <c r="D1278" i="1"/>
  <c r="G1278" i="1" s="1"/>
  <c r="C1278" i="1"/>
  <c r="D1277" i="1"/>
  <c r="C1277" i="1"/>
  <c r="D1276" i="1"/>
  <c r="C1276" i="1"/>
  <c r="D1275" i="1"/>
  <c r="C1275" i="1"/>
  <c r="H1275" i="1" s="1"/>
  <c r="D1274" i="1"/>
  <c r="C1274" i="1"/>
  <c r="D1273" i="1"/>
  <c r="C1273" i="1"/>
  <c r="H1273" i="1" s="1"/>
  <c r="D1272" i="1"/>
  <c r="C1272" i="1"/>
  <c r="D1271" i="1"/>
  <c r="C1271" i="1"/>
  <c r="D1270" i="1"/>
  <c r="C1270" i="1"/>
  <c r="D1269" i="1"/>
  <c r="C1269" i="1"/>
  <c r="D1268" i="1"/>
  <c r="C1268" i="1"/>
  <c r="D1267" i="1"/>
  <c r="C1267" i="1"/>
  <c r="H1267" i="1" s="1"/>
  <c r="D1266" i="1"/>
  <c r="C1266" i="1"/>
  <c r="D1265" i="1"/>
  <c r="C1265" i="1"/>
  <c r="H1265" i="1" s="1"/>
  <c r="D1264" i="1"/>
  <c r="C1264" i="1"/>
  <c r="D1263" i="1"/>
  <c r="C1263" i="1"/>
  <c r="D1262" i="1"/>
  <c r="C1262" i="1"/>
  <c r="D1261" i="1"/>
  <c r="C1261" i="1"/>
  <c r="H1261" i="1" s="1"/>
  <c r="D1260" i="1"/>
  <c r="C1260" i="1"/>
  <c r="D1259" i="1"/>
  <c r="C1259" i="1"/>
  <c r="D1258" i="1"/>
  <c r="C1258" i="1"/>
  <c r="D1257" i="1"/>
  <c r="C1257" i="1"/>
  <c r="D1256" i="1"/>
  <c r="C1256" i="1"/>
  <c r="D1255" i="1"/>
  <c r="C1255" i="1"/>
  <c r="H1255" i="1" s="1"/>
  <c r="D1254" i="1"/>
  <c r="C1254" i="1"/>
  <c r="G1254" i="1" s="1"/>
  <c r="D1253" i="1"/>
  <c r="C1253" i="1"/>
  <c r="H1253" i="1" s="1"/>
  <c r="D1252" i="1"/>
  <c r="C1252" i="1"/>
  <c r="D1251" i="1"/>
  <c r="C1251" i="1"/>
  <c r="D1250" i="1"/>
  <c r="C1250" i="1"/>
  <c r="D1249" i="1"/>
  <c r="C1249" i="1"/>
  <c r="D1248" i="1"/>
  <c r="C1248" i="1"/>
  <c r="D1247" i="1"/>
  <c r="C1247" i="1"/>
  <c r="H1247" i="1" s="1"/>
  <c r="D1246" i="1"/>
  <c r="C1246" i="1"/>
  <c r="G1246" i="1" s="1"/>
  <c r="D1245" i="1"/>
  <c r="C1245" i="1"/>
  <c r="D1244" i="1"/>
  <c r="C1244" i="1"/>
  <c r="D1243" i="1"/>
  <c r="C1243" i="1"/>
  <c r="D1242" i="1"/>
  <c r="C1242" i="1"/>
  <c r="D1241" i="1"/>
  <c r="C1241" i="1"/>
  <c r="D1240" i="1"/>
  <c r="C1240" i="1"/>
  <c r="D1239" i="1"/>
  <c r="G1239" i="1" s="1"/>
  <c r="C1239" i="1"/>
  <c r="D1238" i="1"/>
  <c r="C1238" i="1"/>
  <c r="D1237" i="1"/>
  <c r="C1237" i="1"/>
  <c r="H1237" i="1" s="1"/>
  <c r="C1236" i="1"/>
  <c r="D1234" i="1"/>
  <c r="C1234" i="1"/>
  <c r="G1234" i="1" s="1"/>
  <c r="D1233" i="1"/>
  <c r="C1233" i="1"/>
  <c r="H1233" i="1" s="1"/>
  <c r="D1232" i="1"/>
  <c r="C1232" i="1"/>
  <c r="D1231" i="1"/>
  <c r="C1231" i="1"/>
  <c r="D1230" i="1"/>
  <c r="C1230" i="1"/>
  <c r="D1229" i="1"/>
  <c r="C1229" i="1"/>
  <c r="D1228" i="1"/>
  <c r="C1228" i="1"/>
  <c r="D1227" i="1"/>
  <c r="D1226" i="1"/>
  <c r="C1226" i="1"/>
  <c r="G1226" i="1" s="1"/>
  <c r="D1225" i="1"/>
  <c r="C1225" i="1"/>
  <c r="H1225" i="1" s="1"/>
  <c r="D1224" i="1"/>
  <c r="C1224" i="1"/>
  <c r="D1223" i="1"/>
  <c r="C1223" i="1"/>
  <c r="D1221" i="1"/>
  <c r="C1221" i="1"/>
  <c r="D1220" i="1"/>
  <c r="C1220" i="1"/>
  <c r="D1219" i="1"/>
  <c r="C1219" i="1"/>
  <c r="H1219" i="1" s="1"/>
  <c r="D1218" i="1"/>
  <c r="C1218" i="1"/>
  <c r="D1217" i="1"/>
  <c r="C1217" i="1"/>
  <c r="D1216" i="1"/>
  <c r="C1216" i="1"/>
  <c r="D1213" i="1"/>
  <c r="C1213" i="1"/>
  <c r="D1212" i="1"/>
  <c r="C1212" i="1"/>
  <c r="D1211" i="1"/>
  <c r="C1211" i="1"/>
  <c r="D1210" i="1"/>
  <c r="C1210" i="1"/>
  <c r="D1209" i="1"/>
  <c r="C1209" i="1"/>
  <c r="D1208" i="1"/>
  <c r="C1208" i="1"/>
  <c r="D1207" i="1"/>
  <c r="C1207" i="1"/>
  <c r="H1207" i="1" s="1"/>
  <c r="D1206" i="1"/>
  <c r="C1206" i="1"/>
  <c r="G1206" i="1" s="1"/>
  <c r="D1205" i="1"/>
  <c r="C1205" i="1"/>
  <c r="H1205" i="1" s="1"/>
  <c r="D1204" i="1"/>
  <c r="C1204" i="1"/>
  <c r="D1203" i="1"/>
  <c r="C1203" i="1"/>
  <c r="G1203" i="1" s="1"/>
  <c r="D1202" i="1"/>
  <c r="C1202" i="1"/>
  <c r="C1201" i="1"/>
  <c r="D1200" i="1"/>
  <c r="C1200" i="1"/>
  <c r="D1199" i="1"/>
  <c r="C1199" i="1"/>
  <c r="H1199" i="1" s="1"/>
  <c r="D1198" i="1"/>
  <c r="C1198" i="1"/>
  <c r="D1197" i="1"/>
  <c r="C1197" i="1"/>
  <c r="D1196" i="1"/>
  <c r="C1196" i="1"/>
  <c r="D1195" i="1"/>
  <c r="C1195" i="1"/>
  <c r="D1194" i="1"/>
  <c r="C1194" i="1"/>
  <c r="D1193" i="1"/>
  <c r="C1193" i="1"/>
  <c r="D1192" i="1"/>
  <c r="C1192" i="1"/>
  <c r="D1191" i="1"/>
  <c r="C1191" i="1"/>
  <c r="H1191" i="1" s="1"/>
  <c r="D1190" i="1"/>
  <c r="C1190" i="1"/>
  <c r="D1189" i="1"/>
  <c r="C1189" i="1"/>
  <c r="D1188" i="1"/>
  <c r="C1188" i="1"/>
  <c r="D1187" i="1"/>
  <c r="C1187" i="1"/>
  <c r="H1187" i="1" s="1"/>
  <c r="D1186" i="1"/>
  <c r="C1186" i="1"/>
  <c r="D1185" i="1"/>
  <c r="C1185" i="1"/>
  <c r="H1185" i="1" s="1"/>
  <c r="D1184" i="1"/>
  <c r="C1184" i="1"/>
  <c r="D1182" i="1"/>
  <c r="C1182" i="1"/>
  <c r="D1181" i="1"/>
  <c r="C1181" i="1"/>
  <c r="D1180" i="1"/>
  <c r="C1180" i="1"/>
  <c r="H1180" i="1" s="1"/>
  <c r="D1179" i="1"/>
  <c r="C1179" i="1"/>
  <c r="D1178" i="1"/>
  <c r="C1178" i="1"/>
  <c r="D1177" i="1"/>
  <c r="C1177" i="1"/>
  <c r="D1176" i="1"/>
  <c r="C1176" i="1"/>
  <c r="H1176" i="1" s="1"/>
  <c r="D1175" i="1"/>
  <c r="C1175" i="1"/>
  <c r="D1174" i="1"/>
  <c r="C1174" i="1"/>
  <c r="D1173" i="1"/>
  <c r="C1173" i="1"/>
  <c r="D1172" i="1"/>
  <c r="C1172" i="1"/>
  <c r="H1172" i="1" s="1"/>
  <c r="D1171" i="1"/>
  <c r="C1171" i="1"/>
  <c r="D1170" i="1"/>
  <c r="C1170" i="1"/>
  <c r="D1169" i="1"/>
  <c r="C1169" i="1"/>
  <c r="D1167" i="1"/>
  <c r="D1166" i="1"/>
  <c r="C1166" i="1"/>
  <c r="D1165" i="1"/>
  <c r="C1165" i="1"/>
  <c r="D1164" i="1"/>
  <c r="C1164" i="1"/>
  <c r="H1164" i="1" s="1"/>
  <c r="D1163" i="1"/>
  <c r="C1163" i="1"/>
  <c r="D1162" i="1"/>
  <c r="C1162" i="1"/>
  <c r="D1161" i="1"/>
  <c r="C1161" i="1"/>
  <c r="D1160" i="1"/>
  <c r="C1160" i="1"/>
  <c r="D1159" i="1"/>
  <c r="C1159" i="1"/>
  <c r="D1158" i="1"/>
  <c r="C1158" i="1"/>
  <c r="D1157" i="1"/>
  <c r="D1156" i="1"/>
  <c r="C1156" i="1"/>
  <c r="D1155" i="1"/>
  <c r="C1155" i="1"/>
  <c r="D1151" i="1"/>
  <c r="C1151" i="1"/>
  <c r="H1151" i="1" s="1"/>
  <c r="D1150" i="1"/>
  <c r="C1150" i="1"/>
  <c r="D1149" i="1"/>
  <c r="C1149" i="1"/>
  <c r="H1149" i="1" s="1"/>
  <c r="D1147" i="1"/>
  <c r="C1147" i="1"/>
  <c r="D1146" i="1"/>
  <c r="C1146" i="1"/>
  <c r="D1145" i="1"/>
  <c r="C1145" i="1"/>
  <c r="H1145" i="1" s="1"/>
  <c r="D1144" i="1"/>
  <c r="C1144" i="1"/>
  <c r="H1144" i="1" s="1"/>
  <c r="D1143" i="1"/>
  <c r="C1143" i="1"/>
  <c r="D1141" i="1"/>
  <c r="C1141" i="1"/>
  <c r="H1141" i="1" s="1"/>
  <c r="D1140" i="1"/>
  <c r="C1140" i="1"/>
  <c r="H1140" i="1" s="1"/>
  <c r="D1139" i="1"/>
  <c r="C1139" i="1"/>
  <c r="D1138" i="1"/>
  <c r="C1138" i="1"/>
  <c r="D1137" i="1"/>
  <c r="C1137" i="1"/>
  <c r="H1137" i="1" s="1"/>
  <c r="D1136" i="1"/>
  <c r="C1136" i="1"/>
  <c r="D1135" i="1"/>
  <c r="C1135" i="1"/>
  <c r="D1134" i="1"/>
  <c r="C1134" i="1"/>
  <c r="D1133" i="1"/>
  <c r="C1133" i="1"/>
  <c r="H1133" i="1" s="1"/>
  <c r="D1132" i="1"/>
  <c r="C1132" i="1"/>
  <c r="H1132" i="1" s="1"/>
  <c r="D1131" i="1"/>
  <c r="C1131" i="1"/>
  <c r="D1130" i="1"/>
  <c r="C1130" i="1"/>
  <c r="D1129" i="1"/>
  <c r="C1129" i="1"/>
  <c r="H1129" i="1" s="1"/>
  <c r="D1128" i="1"/>
  <c r="C1128" i="1"/>
  <c r="H1128" i="1" s="1"/>
  <c r="C1127" i="1"/>
  <c r="D1126" i="1"/>
  <c r="C1126" i="1"/>
  <c r="D1125" i="1"/>
  <c r="C1125" i="1"/>
  <c r="H1125" i="1" s="1"/>
  <c r="C1124" i="1"/>
  <c r="G1123" i="1"/>
  <c r="D1123" i="1"/>
  <c r="C1123" i="1"/>
  <c r="H1123" i="1" s="1"/>
  <c r="D1122" i="1"/>
  <c r="C1122" i="1"/>
  <c r="G1122" i="1" s="1"/>
  <c r="D1121" i="1"/>
  <c r="C1121" i="1"/>
  <c r="D1120" i="1"/>
  <c r="C1120" i="1"/>
  <c r="D1119" i="1"/>
  <c r="C1119" i="1"/>
  <c r="H1119" i="1" s="1"/>
  <c r="D1118" i="1"/>
  <c r="C1118" i="1"/>
  <c r="D1117" i="1"/>
  <c r="C1117" i="1"/>
  <c r="D1116" i="1"/>
  <c r="C1116" i="1"/>
  <c r="D1115" i="1"/>
  <c r="C1115" i="1"/>
  <c r="H1115" i="1" s="1"/>
  <c r="D1114" i="1"/>
  <c r="C1114" i="1"/>
  <c r="D1113" i="1"/>
  <c r="C1113" i="1"/>
  <c r="D1112" i="1"/>
  <c r="C1112" i="1"/>
  <c r="D1111" i="1"/>
  <c r="C1111" i="1"/>
  <c r="H1111" i="1" s="1"/>
  <c r="D1110" i="1"/>
  <c r="C1110" i="1"/>
  <c r="D1109" i="1"/>
  <c r="C1109" i="1"/>
  <c r="D1108" i="1"/>
  <c r="C1108" i="1"/>
  <c r="D1107" i="1"/>
  <c r="G1107" i="1" s="1"/>
  <c r="C1107" i="1"/>
  <c r="D1106" i="1"/>
  <c r="C1106" i="1"/>
  <c r="G1106" i="1" s="1"/>
  <c r="D1105" i="1"/>
  <c r="C1105" i="1"/>
  <c r="D1104" i="1"/>
  <c r="D1103" i="1"/>
  <c r="C1103" i="1"/>
  <c r="D1102" i="1"/>
  <c r="C1102" i="1"/>
  <c r="G1102" i="1" s="1"/>
  <c r="D1101" i="1"/>
  <c r="C1101" i="1"/>
  <c r="D1100" i="1"/>
  <c r="C1100" i="1"/>
  <c r="D1099" i="1"/>
  <c r="C1099" i="1"/>
  <c r="D1098" i="1"/>
  <c r="C1098" i="1"/>
  <c r="D1097" i="1"/>
  <c r="C1097" i="1"/>
  <c r="D1096" i="1"/>
  <c r="D1095" i="1"/>
  <c r="C1095" i="1"/>
  <c r="D1094" i="1"/>
  <c r="C1094" i="1"/>
  <c r="D1093" i="1"/>
  <c r="C1093" i="1"/>
  <c r="D1092" i="1"/>
  <c r="C1092" i="1"/>
  <c r="D1091" i="1"/>
  <c r="C1091" i="1"/>
  <c r="H1091" i="1" s="1"/>
  <c r="D1090" i="1"/>
  <c r="C1090" i="1"/>
  <c r="G1090" i="1" s="1"/>
  <c r="D1089" i="1"/>
  <c r="C1089" i="1"/>
  <c r="D1088" i="1"/>
  <c r="C1088" i="1"/>
  <c r="D1087" i="1"/>
  <c r="C1087" i="1"/>
  <c r="H1087" i="1" s="1"/>
  <c r="D1086" i="1"/>
  <c r="C1086" i="1"/>
  <c r="G1086" i="1" s="1"/>
  <c r="D1085" i="1"/>
  <c r="C1085" i="1"/>
  <c r="D1083" i="1"/>
  <c r="C1083" i="1"/>
  <c r="H1083" i="1" s="1"/>
  <c r="D1082" i="1"/>
  <c r="C1082" i="1"/>
  <c r="G1082" i="1" s="1"/>
  <c r="D1081" i="1"/>
  <c r="C1081" i="1"/>
  <c r="G1081" i="1" s="1"/>
  <c r="D1080" i="1"/>
  <c r="C1080" i="1"/>
  <c r="H1080" i="1" s="1"/>
  <c r="D1079" i="1"/>
  <c r="C1079" i="1"/>
  <c r="H1079" i="1" s="1"/>
  <c r="D1078" i="1"/>
  <c r="C1078" i="1"/>
  <c r="H1078" i="1" s="1"/>
  <c r="D1077" i="1"/>
  <c r="C1077" i="1"/>
  <c r="G1077" i="1" s="1"/>
  <c r="H1076" i="1"/>
  <c r="G1076" i="1"/>
  <c r="D1076" i="1"/>
  <c r="C1076" i="1"/>
  <c r="D1075" i="1"/>
  <c r="C1075" i="1"/>
  <c r="G1075" i="1" s="1"/>
  <c r="D1074" i="1"/>
  <c r="C1074" i="1"/>
  <c r="G1074" i="1" s="1"/>
  <c r="D1073" i="1"/>
  <c r="C1073" i="1"/>
  <c r="G1073" i="1" s="1"/>
  <c r="D1072" i="1"/>
  <c r="C1072" i="1"/>
  <c r="G1072" i="1" s="1"/>
  <c r="D1071" i="1"/>
  <c r="C1071" i="1"/>
  <c r="H1071" i="1" s="1"/>
  <c r="D1070" i="1"/>
  <c r="C1070" i="1"/>
  <c r="H1070" i="1" s="1"/>
  <c r="D1069" i="1"/>
  <c r="C1069" i="1"/>
  <c r="G1069" i="1" s="1"/>
  <c r="H1068" i="1"/>
  <c r="G1068" i="1"/>
  <c r="D1068" i="1"/>
  <c r="C1068" i="1"/>
  <c r="D1067" i="1"/>
  <c r="C1067" i="1"/>
  <c r="H1067" i="1" s="1"/>
  <c r="D1066" i="1"/>
  <c r="C1066" i="1"/>
  <c r="H1066" i="1" s="1"/>
  <c r="D1064" i="1"/>
  <c r="C1064" i="1"/>
  <c r="D1063" i="1"/>
  <c r="C1063" i="1"/>
  <c r="D1062" i="1"/>
  <c r="C1062" i="1"/>
  <c r="G1062" i="1" s="1"/>
  <c r="D1061" i="1"/>
  <c r="H1061" i="1" s="1"/>
  <c r="C1061" i="1"/>
  <c r="D1060" i="1"/>
  <c r="H1060" i="1" s="1"/>
  <c r="C1060" i="1"/>
  <c r="D1059" i="1"/>
  <c r="C1059" i="1"/>
  <c r="D1058" i="1"/>
  <c r="C1058" i="1"/>
  <c r="G1058" i="1" s="1"/>
  <c r="D1057" i="1"/>
  <c r="D1055" i="1"/>
  <c r="C1055" i="1"/>
  <c r="H1055" i="1" s="1"/>
  <c r="D1054" i="1"/>
  <c r="C1054" i="1"/>
  <c r="H1054" i="1" s="1"/>
  <c r="D1053" i="1"/>
  <c r="C1053" i="1"/>
  <c r="D1052" i="1"/>
  <c r="C1052" i="1"/>
  <c r="D1051" i="1"/>
  <c r="C1051" i="1"/>
  <c r="H1051" i="1" s="1"/>
  <c r="D1050" i="1"/>
  <c r="C1050" i="1"/>
  <c r="H1050" i="1" s="1"/>
  <c r="D1049" i="1"/>
  <c r="C1049" i="1"/>
  <c r="D1045" i="1"/>
  <c r="C1045" i="1"/>
  <c r="D1044" i="1"/>
  <c r="C1044" i="1"/>
  <c r="G1044" i="1" s="1"/>
  <c r="D1043" i="1"/>
  <c r="C1043" i="1"/>
  <c r="D1042" i="1"/>
  <c r="C1042" i="1"/>
  <c r="G1042" i="1" s="1"/>
  <c r="D1040" i="1"/>
  <c r="C1040" i="1"/>
  <c r="D1039" i="1"/>
  <c r="C1039" i="1"/>
  <c r="D1038" i="1"/>
  <c r="C1038" i="1"/>
  <c r="G1038" i="1" s="1"/>
  <c r="D1037" i="1"/>
  <c r="C1037" i="1"/>
  <c r="G1037" i="1" s="1"/>
  <c r="H1036" i="1"/>
  <c r="D1036" i="1"/>
  <c r="C1036" i="1"/>
  <c r="G1036" i="1" s="1"/>
  <c r="D1035" i="1"/>
  <c r="C1035" i="1"/>
  <c r="G1035" i="1" s="1"/>
  <c r="D1033" i="1"/>
  <c r="C1033" i="1"/>
  <c r="H1033" i="1" s="1"/>
  <c r="D1032" i="1"/>
  <c r="C1032" i="1"/>
  <c r="D1031" i="1"/>
  <c r="C1031" i="1"/>
  <c r="D1030" i="1"/>
  <c r="C1030" i="1"/>
  <c r="H1030" i="1" s="1"/>
  <c r="D1029" i="1"/>
  <c r="C1029" i="1"/>
  <c r="H1029" i="1" s="1"/>
  <c r="D1028" i="1"/>
  <c r="C1028" i="1"/>
  <c r="D1027" i="1"/>
  <c r="C1027" i="1"/>
  <c r="H1027" i="1" s="1"/>
  <c r="D1026" i="1"/>
  <c r="C1026" i="1"/>
  <c r="H1026" i="1" s="1"/>
  <c r="D1025" i="1"/>
  <c r="C1025" i="1"/>
  <c r="H1025" i="1" s="1"/>
  <c r="D1024" i="1"/>
  <c r="C1024" i="1"/>
  <c r="D1023" i="1"/>
  <c r="D1022" i="1"/>
  <c r="C1022" i="1"/>
  <c r="H1022" i="1" s="1"/>
  <c r="D1021" i="1"/>
  <c r="C1021" i="1"/>
  <c r="H1021" i="1" s="1"/>
  <c r="D1020" i="1"/>
  <c r="C1020" i="1"/>
  <c r="D1019" i="1"/>
  <c r="C1019" i="1"/>
  <c r="H1019" i="1" s="1"/>
  <c r="D1018" i="1"/>
  <c r="C1018" i="1"/>
  <c r="H1018" i="1" s="1"/>
  <c r="D1017" i="1"/>
  <c r="C1017" i="1"/>
  <c r="H1017" i="1" s="1"/>
  <c r="D1016" i="1"/>
  <c r="C1016" i="1"/>
  <c r="D1015" i="1"/>
  <c r="C1015" i="1"/>
  <c r="H1015" i="1" s="1"/>
  <c r="D1014" i="1"/>
  <c r="C1014" i="1"/>
  <c r="H1014" i="1" s="1"/>
  <c r="D1013" i="1"/>
  <c r="C1013" i="1"/>
  <c r="H1013" i="1" s="1"/>
  <c r="D1012" i="1"/>
  <c r="C1012" i="1"/>
  <c r="D1011" i="1"/>
  <c r="C1011" i="1"/>
  <c r="H1011" i="1" s="1"/>
  <c r="D1010" i="1"/>
  <c r="C1010" i="1"/>
  <c r="H1010" i="1" s="1"/>
  <c r="D1009" i="1"/>
  <c r="C1009" i="1"/>
  <c r="H1009" i="1" s="1"/>
  <c r="D1008" i="1"/>
  <c r="C1008" i="1"/>
  <c r="D1006" i="1"/>
  <c r="C1006" i="1"/>
  <c r="G1006" i="1" s="1"/>
  <c r="D1005" i="1"/>
  <c r="C1005" i="1"/>
  <c r="H1005" i="1" s="1"/>
  <c r="D1004" i="1"/>
  <c r="C1004" i="1"/>
  <c r="D1003" i="1"/>
  <c r="C1003" i="1"/>
  <c r="H1003" i="1" s="1"/>
  <c r="D1002" i="1"/>
  <c r="C1002" i="1"/>
  <c r="G1002" i="1" s="1"/>
  <c r="H1001" i="1"/>
  <c r="D1001" i="1"/>
  <c r="C1001" i="1"/>
  <c r="G1001" i="1" s="1"/>
  <c r="D1000" i="1"/>
  <c r="C1000" i="1"/>
  <c r="D999" i="1"/>
  <c r="C999" i="1"/>
  <c r="G999" i="1" s="1"/>
  <c r="D998" i="1"/>
  <c r="C998" i="1"/>
  <c r="D997" i="1"/>
  <c r="D996" i="1"/>
  <c r="C996" i="1"/>
  <c r="D995" i="1"/>
  <c r="C995" i="1"/>
  <c r="H995" i="1" s="1"/>
  <c r="H994" i="1"/>
  <c r="D994" i="1"/>
  <c r="C994" i="1"/>
  <c r="G994" i="1" s="1"/>
  <c r="D993" i="1"/>
  <c r="C993" i="1"/>
  <c r="G993" i="1" s="1"/>
  <c r="D992" i="1"/>
  <c r="H992" i="1" s="1"/>
  <c r="C992" i="1"/>
  <c r="D991" i="1"/>
  <c r="C991" i="1"/>
  <c r="D989" i="1"/>
  <c r="C989" i="1"/>
  <c r="H989" i="1" s="1"/>
  <c r="D988" i="1"/>
  <c r="C988" i="1"/>
  <c r="G988" i="1" s="1"/>
  <c r="D987" i="1"/>
  <c r="C987"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D718" i="1"/>
  <c r="G718" i="1" s="1"/>
  <c r="C718" i="1"/>
  <c r="H717" i="1"/>
  <c r="G717" i="1"/>
  <c r="D717" i="1"/>
  <c r="C717" i="1"/>
  <c r="G716" i="1"/>
  <c r="D716" i="1"/>
  <c r="C716" i="1"/>
  <c r="H715" i="1"/>
  <c r="G715" i="1"/>
  <c r="D715" i="1"/>
  <c r="C715" i="1"/>
  <c r="H714" i="1"/>
  <c r="G714" i="1"/>
  <c r="D714" i="1"/>
  <c r="C714" i="1"/>
  <c r="D713" i="1"/>
  <c r="C713" i="1"/>
  <c r="G713" i="1" s="1"/>
  <c r="H712" i="1"/>
  <c r="G712" i="1"/>
  <c r="D712" i="1"/>
  <c r="C712" i="1"/>
  <c r="D711" i="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D645" i="1"/>
  <c r="C645" i="1"/>
  <c r="H644" i="1"/>
  <c r="D644" i="1"/>
  <c r="C644" i="1"/>
  <c r="G644" i="1" s="1"/>
  <c r="H643" i="1"/>
  <c r="D643" i="1"/>
  <c r="C643" i="1"/>
  <c r="D642" i="1"/>
  <c r="C642" i="1"/>
  <c r="H642" i="1" s="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D412" i="1"/>
  <c r="C412" i="1"/>
  <c r="H412" i="1" s="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D366" i="1"/>
  <c r="G366" i="1" s="1"/>
  <c r="C366" i="1"/>
  <c r="H365" i="1"/>
  <c r="G365" i="1"/>
  <c r="D365" i="1"/>
  <c r="C365" i="1"/>
  <c r="H364" i="1"/>
  <c r="D364" i="1"/>
  <c r="G364" i="1" s="1"/>
  <c r="C364" i="1"/>
  <c r="D363" i="1"/>
  <c r="H363" i="1" s="1"/>
  <c r="C363" i="1"/>
  <c r="H362" i="1"/>
  <c r="G362" i="1"/>
  <c r="D362" i="1"/>
  <c r="C362" i="1"/>
  <c r="H361" i="1"/>
  <c r="G361" i="1"/>
  <c r="D361" i="1"/>
  <c r="C361" i="1"/>
  <c r="H360" i="1"/>
  <c r="G360" i="1"/>
  <c r="D360" i="1"/>
  <c r="C360" i="1"/>
  <c r="H359" i="1"/>
  <c r="D359" i="1"/>
  <c r="G359" i="1" s="1"/>
  <c r="C359" i="1"/>
  <c r="D357" i="1"/>
  <c r="C357" i="1"/>
  <c r="G357" i="1" s="1"/>
  <c r="H356" i="1"/>
  <c r="G356" i="1"/>
  <c r="D356" i="1"/>
  <c r="C356" i="1"/>
  <c r="H355" i="1"/>
  <c r="G355" i="1"/>
  <c r="D355" i="1"/>
  <c r="C355" i="1"/>
  <c r="H354" i="1"/>
  <c r="G354" i="1"/>
  <c r="D354" i="1"/>
  <c r="C354" i="1"/>
  <c r="H353" i="1"/>
  <c r="G353" i="1"/>
  <c r="D353" i="1"/>
  <c r="C353" i="1"/>
  <c r="H352" i="1"/>
  <c r="G352" i="1"/>
  <c r="D352" i="1"/>
  <c r="C352" i="1"/>
  <c r="D351" i="1"/>
  <c r="C351" i="1"/>
  <c r="G351" i="1" s="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D290" i="1"/>
  <c r="H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C192" i="1"/>
  <c r="H191" i="1"/>
  <c r="G191" i="1"/>
  <c r="D191" i="1"/>
  <c r="C191" i="1"/>
  <c r="H190" i="1"/>
  <c r="G190" i="1"/>
  <c r="D190" i="1"/>
  <c r="C190" i="1"/>
  <c r="D189" i="1"/>
  <c r="H189" i="1" s="1"/>
  <c r="C189" i="1"/>
  <c r="D188" i="1"/>
  <c r="C188" i="1"/>
  <c r="D187" i="1"/>
  <c r="C187" i="1"/>
  <c r="D186" i="1"/>
  <c r="C186" i="1"/>
  <c r="D185" i="1"/>
  <c r="C185" i="1"/>
  <c r="D184" i="1"/>
  <c r="C184" i="1"/>
  <c r="H183" i="1"/>
  <c r="G183" i="1"/>
  <c r="D183" i="1"/>
  <c r="C183" i="1"/>
  <c r="D182" i="1"/>
  <c r="H182" i="1" s="1"/>
  <c r="C182" i="1"/>
  <c r="H181" i="1"/>
  <c r="D181" i="1"/>
  <c r="C181" i="1"/>
  <c r="G181" i="1" s="1"/>
  <c r="H180" i="1"/>
  <c r="D180" i="1"/>
  <c r="G180" i="1" s="1"/>
  <c r="C180" i="1"/>
  <c r="H179" i="1"/>
  <c r="D179" i="1"/>
  <c r="C179" i="1"/>
  <c r="G179" i="1" s="1"/>
  <c r="H178" i="1"/>
  <c r="G178" i="1"/>
  <c r="D178" i="1"/>
  <c r="C178" i="1"/>
  <c r="D177" i="1"/>
  <c r="C177" i="1"/>
  <c r="H177" i="1" s="1"/>
  <c r="H176" i="1"/>
  <c r="G176" i="1"/>
  <c r="D176" i="1"/>
  <c r="C176" i="1"/>
  <c r="D175" i="1"/>
  <c r="H175" i="1" s="1"/>
  <c r="C175" i="1"/>
  <c r="D174" i="1"/>
  <c r="C174" i="1"/>
  <c r="G174" i="1" s="1"/>
  <c r="D173" i="1"/>
  <c r="C173" i="1"/>
  <c r="H172" i="1"/>
  <c r="G172" i="1"/>
  <c r="D172" i="1"/>
  <c r="C172" i="1"/>
  <c r="H171" i="1"/>
  <c r="G171" i="1"/>
  <c r="D171" i="1"/>
  <c r="C171" i="1"/>
  <c r="H170" i="1"/>
  <c r="D170" i="1"/>
  <c r="C170" i="1"/>
  <c r="G170" i="1" s="1"/>
  <c r="H169" i="1"/>
  <c r="G169" i="1"/>
  <c r="D169" i="1"/>
  <c r="C169" i="1"/>
  <c r="D168" i="1"/>
  <c r="H168" i="1" s="1"/>
  <c r="C168" i="1"/>
  <c r="H167" i="1"/>
  <c r="G167" i="1"/>
  <c r="D167" i="1"/>
  <c r="C167" i="1"/>
  <c r="D166" i="1"/>
  <c r="C166" i="1"/>
  <c r="H166" i="1" s="1"/>
  <c r="D165" i="1"/>
  <c r="C165" i="1"/>
  <c r="H164" i="1"/>
  <c r="G164" i="1"/>
  <c r="D164" i="1"/>
  <c r="C164" i="1"/>
  <c r="D163" i="1"/>
  <c r="C163" i="1"/>
  <c r="D162" i="1"/>
  <c r="C162" i="1"/>
  <c r="D161" i="1"/>
  <c r="C161" i="1"/>
  <c r="H161" i="1" s="1"/>
  <c r="C160" i="1"/>
  <c r="H158" i="1"/>
  <c r="G158" i="1"/>
  <c r="D158" i="1"/>
  <c r="C158" i="1"/>
  <c r="H157" i="1"/>
  <c r="D157" i="1"/>
  <c r="C157" i="1"/>
  <c r="H156" i="1"/>
  <c r="G156" i="1"/>
  <c r="D156" i="1"/>
  <c r="C156" i="1"/>
  <c r="D155" i="1"/>
  <c r="H155" i="1" s="1"/>
  <c r="C155" i="1"/>
  <c r="G154" i="1"/>
  <c r="D154" i="1"/>
  <c r="H154" i="1" s="1"/>
  <c r="C154" i="1"/>
  <c r="H153" i="1"/>
  <c r="G153" i="1"/>
  <c r="D153" i="1"/>
  <c r="C153" i="1"/>
  <c r="H152" i="1"/>
  <c r="G152" i="1"/>
  <c r="D152" i="1"/>
  <c r="C152" i="1"/>
  <c r="H151" i="1"/>
  <c r="G151" i="1"/>
  <c r="D151" i="1"/>
  <c r="C151" i="1"/>
  <c r="D150" i="1"/>
  <c r="C150" i="1"/>
  <c r="H150" i="1" s="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D129" i="1"/>
  <c r="H128" i="1"/>
  <c r="G128" i="1"/>
  <c r="D128" i="1"/>
  <c r="C128" i="1"/>
  <c r="H127" i="1"/>
  <c r="G127" i="1"/>
  <c r="D127" i="1"/>
  <c r="C127" i="1"/>
  <c r="H126" i="1"/>
  <c r="G126" i="1"/>
  <c r="D126" i="1"/>
  <c r="C126" i="1"/>
  <c r="H125" i="1"/>
  <c r="G125" i="1"/>
  <c r="D125" i="1"/>
  <c r="C125" i="1"/>
  <c r="H124" i="1"/>
  <c r="G124" i="1"/>
  <c r="D124" i="1"/>
  <c r="C124" i="1"/>
  <c r="G123" i="1"/>
  <c r="D123" i="1"/>
  <c r="C123" i="1"/>
  <c r="H122" i="1"/>
  <c r="G122" i="1"/>
  <c r="D122" i="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D107" i="1"/>
  <c r="G107" i="1" s="1"/>
  <c r="C107" i="1"/>
  <c r="H106" i="1"/>
  <c r="G106" i="1"/>
  <c r="D106" i="1"/>
  <c r="C106" i="1"/>
  <c r="H105" i="1"/>
  <c r="G105" i="1"/>
  <c r="D105" i="1"/>
  <c r="C105" i="1"/>
  <c r="H104" i="1"/>
  <c r="G104" i="1"/>
  <c r="D104" i="1"/>
  <c r="C104"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D88" i="1"/>
  <c r="C88" i="1"/>
  <c r="D87" i="1"/>
  <c r="H87" i="1" s="1"/>
  <c r="C87" i="1"/>
  <c r="H86" i="1"/>
  <c r="G86" i="1"/>
  <c r="D86" i="1"/>
  <c r="C86" i="1"/>
  <c r="H85" i="1"/>
  <c r="G85" i="1"/>
  <c r="D85" i="1"/>
  <c r="C85" i="1"/>
  <c r="H84" i="1"/>
  <c r="G84" i="1"/>
  <c r="D84" i="1"/>
  <c r="C84" i="1"/>
  <c r="H83" i="1"/>
  <c r="G83" i="1"/>
  <c r="D83" i="1"/>
  <c r="C83" i="1"/>
  <c r="D82" i="1"/>
  <c r="C82" i="1"/>
  <c r="H82" i="1" s="1"/>
  <c r="H81" i="1"/>
  <c r="G81" i="1"/>
  <c r="D81" i="1"/>
  <c r="C81" i="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G54" i="1" s="1"/>
  <c r="C54" i="1"/>
  <c r="D53" i="1"/>
  <c r="C53" i="1"/>
  <c r="H52" i="1"/>
  <c r="G52" i="1"/>
  <c r="D52" i="1"/>
  <c r="C52" i="1"/>
  <c r="H51" i="1"/>
  <c r="G51" i="1"/>
  <c r="D51" i="1"/>
  <c r="C51" i="1"/>
  <c r="D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C50" i="1" l="1"/>
  <c r="G50" i="1"/>
  <c r="H53" i="1"/>
  <c r="E284" i="9"/>
  <c r="B284" i="9" s="1"/>
  <c r="F214" i="9"/>
  <c r="B214" i="9" s="1"/>
  <c r="G1478" i="1"/>
  <c r="H1478" i="1"/>
  <c r="H1475" i="1"/>
  <c r="D38" i="7"/>
  <c r="G1473" i="1"/>
  <c r="H1470" i="1"/>
  <c r="G1471" i="1"/>
  <c r="H1467" i="1"/>
  <c r="J1467" i="1"/>
  <c r="H1459" i="1"/>
  <c r="G1457" i="1"/>
  <c r="J1457" i="1"/>
  <c r="J1455" i="1"/>
  <c r="G1454" i="1"/>
  <c r="G1455" i="1"/>
  <c r="D22" i="7"/>
  <c r="H30" i="3" s="1"/>
  <c r="I1447" i="1"/>
  <c r="G1445" i="1"/>
  <c r="D6" i="7"/>
  <c r="C1437" i="1" s="1"/>
  <c r="J1443" i="1"/>
  <c r="C1438" i="1"/>
  <c r="H1438" i="1" s="1"/>
  <c r="J1441" i="1"/>
  <c r="G1437" i="1"/>
  <c r="J1439" i="1"/>
  <c r="G1438" i="1"/>
  <c r="F246" i="5"/>
  <c r="D49" i="8"/>
  <c r="C1524" i="1" s="1"/>
  <c r="G1532" i="1"/>
  <c r="C1501" i="1"/>
  <c r="G1501" i="1" s="1"/>
  <c r="G1510" i="1"/>
  <c r="G1504" i="1"/>
  <c r="G1503" i="1"/>
  <c r="H1501" i="1"/>
  <c r="G1499" i="1"/>
  <c r="G1502" i="1"/>
  <c r="G1492" i="1"/>
  <c r="G1491" i="1"/>
  <c r="G1481" i="1"/>
  <c r="H1481" i="1"/>
  <c r="G1483" i="1"/>
  <c r="H1480" i="1"/>
  <c r="F54" i="6"/>
  <c r="G719" i="1"/>
  <c r="H718" i="1"/>
  <c r="E45" i="9"/>
  <c r="B45" i="9" s="1"/>
  <c r="H716" i="1"/>
  <c r="G711" i="1"/>
  <c r="G669" i="1"/>
  <c r="G649" i="1"/>
  <c r="G647" i="1"/>
  <c r="E22" i="9"/>
  <c r="G643" i="1"/>
  <c r="H645" i="1"/>
  <c r="E363" i="4"/>
  <c r="G363" i="1"/>
  <c r="F364" i="4"/>
  <c r="G291" i="1"/>
  <c r="G290" i="1"/>
  <c r="G413" i="1"/>
  <c r="E273" i="9"/>
  <c r="B273" i="9" s="1"/>
  <c r="H210" i="1"/>
  <c r="H209" i="1"/>
  <c r="H206" i="1"/>
  <c r="H192" i="1"/>
  <c r="H207" i="1"/>
  <c r="G189" i="1"/>
  <c r="H188" i="1"/>
  <c r="H187" i="1"/>
  <c r="E46" i="9"/>
  <c r="H186" i="1"/>
  <c r="H185" i="1"/>
  <c r="F221" i="9"/>
  <c r="B221" i="9" s="1"/>
  <c r="H184" i="1"/>
  <c r="F188" i="4"/>
  <c r="G182" i="1"/>
  <c r="H173" i="1"/>
  <c r="G175" i="1"/>
  <c r="E163" i="4"/>
  <c r="D159" i="1" s="1"/>
  <c r="H165" i="1"/>
  <c r="G168" i="1"/>
  <c r="F169" i="4"/>
  <c r="H163" i="1"/>
  <c r="H162" i="1"/>
  <c r="D160" i="1"/>
  <c r="H160" i="1" s="1"/>
  <c r="F164" i="4"/>
  <c r="G157" i="1"/>
  <c r="F159" i="4"/>
  <c r="G155" i="1"/>
  <c r="F152" i="4"/>
  <c r="H132" i="1"/>
  <c r="H131" i="1"/>
  <c r="H130" i="1"/>
  <c r="H120" i="1"/>
  <c r="F124" i="4"/>
  <c r="H123" i="1"/>
  <c r="H121" i="1"/>
  <c r="G102" i="1"/>
  <c r="H102" i="1"/>
  <c r="H107" i="1"/>
  <c r="D103" i="1"/>
  <c r="F106" i="4"/>
  <c r="F107" i="4"/>
  <c r="G88" i="1"/>
  <c r="G87" i="1"/>
  <c r="F68" i="4"/>
  <c r="H64" i="1"/>
  <c r="E29" i="9"/>
  <c r="B29" i="9" s="1"/>
  <c r="H54" i="1"/>
  <c r="H50" i="1"/>
  <c r="G53" i="1"/>
  <c r="H1263" i="1"/>
  <c r="G1262" i="1"/>
  <c r="H1245" i="1"/>
  <c r="H1217" i="1"/>
  <c r="H1160" i="1"/>
  <c r="H1136" i="1"/>
  <c r="E26" i="9"/>
  <c r="F87" i="5"/>
  <c r="C1065" i="1"/>
  <c r="F258" i="5"/>
  <c r="C1235" i="1"/>
  <c r="H1063" i="1"/>
  <c r="G1080" i="1"/>
  <c r="G1094" i="1"/>
  <c r="G1098" i="1"/>
  <c r="G1133" i="1"/>
  <c r="G1159" i="1"/>
  <c r="C1168" i="1"/>
  <c r="G1179" i="1"/>
  <c r="F106" i="5"/>
  <c r="G992" i="1"/>
  <c r="H1044" i="1"/>
  <c r="C1148" i="1"/>
  <c r="H1148" i="1" s="1"/>
  <c r="G1259" i="1"/>
  <c r="H1062" i="1"/>
  <c r="G1228" i="1"/>
  <c r="H1082" i="1"/>
  <c r="G1171" i="1"/>
  <c r="G1211" i="1"/>
  <c r="G1248" i="1"/>
  <c r="C997" i="1"/>
  <c r="G1003" i="1"/>
  <c r="H1007" i="1"/>
  <c r="H1031" i="1"/>
  <c r="H1035" i="1"/>
  <c r="H1038" i="1"/>
  <c r="H1042" i="1"/>
  <c r="H1052" i="1"/>
  <c r="C1056" i="1"/>
  <c r="G1056" i="1" s="1"/>
  <c r="G1060" i="1"/>
  <c r="H1072" i="1"/>
  <c r="H1095" i="1"/>
  <c r="H1099" i="1"/>
  <c r="H1103" i="1"/>
  <c r="H1107" i="1"/>
  <c r="G1110" i="1"/>
  <c r="G1114" i="1"/>
  <c r="G1126" i="1"/>
  <c r="G1130" i="1"/>
  <c r="C1142" i="1"/>
  <c r="G1142" i="1" s="1"/>
  <c r="G1149" i="1"/>
  <c r="D1168" i="1"/>
  <c r="G1168" i="1" s="1"/>
  <c r="G1192" i="1"/>
  <c r="G1200" i="1"/>
  <c r="G1208" i="1"/>
  <c r="G1238" i="1"/>
  <c r="F13" i="5"/>
  <c r="F79" i="5"/>
  <c r="F250" i="5"/>
  <c r="H1058" i="1"/>
  <c r="G1066" i="1"/>
  <c r="G1287" i="1"/>
  <c r="H1074" i="1"/>
  <c r="D1183" i="1"/>
  <c r="G1220" i="1"/>
  <c r="H1059" i="1"/>
  <c r="D1048" i="1"/>
  <c r="G1048" i="1" s="1"/>
  <c r="G1070" i="1"/>
  <c r="G1078" i="1"/>
  <c r="G1091" i="1"/>
  <c r="H1127" i="1"/>
  <c r="H1131" i="1"/>
  <c r="G1138" i="1"/>
  <c r="G1146" i="1"/>
  <c r="G1172" i="1"/>
  <c r="H1213" i="1"/>
  <c r="G1218" i="1"/>
  <c r="G286" i="9"/>
  <c r="E258" i="5"/>
  <c r="D1235" i="1" s="1"/>
  <c r="H1057" i="1"/>
  <c r="H1040" i="1"/>
  <c r="G1243" i="1"/>
  <c r="H1037" i="1"/>
  <c r="C1041" i="1"/>
  <c r="H1041" i="1" s="1"/>
  <c r="G1275" i="1"/>
  <c r="H1045" i="1"/>
  <c r="G1256" i="1"/>
  <c r="G998" i="1"/>
  <c r="G1008" i="1"/>
  <c r="H1012" i="1"/>
  <c r="H1016" i="1"/>
  <c r="H1020" i="1"/>
  <c r="H1024" i="1"/>
  <c r="H1028" i="1"/>
  <c r="H1032" i="1"/>
  <c r="H1043" i="1"/>
  <c r="H1049" i="1"/>
  <c r="H1053" i="1"/>
  <c r="C1096" i="1"/>
  <c r="H1096" i="1" s="1"/>
  <c r="C1104" i="1"/>
  <c r="H1104" i="1" s="1"/>
  <c r="D1127" i="1"/>
  <c r="H1135" i="1"/>
  <c r="H1139" i="1"/>
  <c r="H1143" i="1"/>
  <c r="H1147" i="1"/>
  <c r="D1201" i="1"/>
  <c r="G1201" i="1" s="1"/>
  <c r="H1223" i="1"/>
  <c r="H1239" i="1"/>
  <c r="H286" i="9"/>
  <c r="E238" i="5"/>
  <c r="E245" i="5"/>
  <c r="D1222" i="1" s="1"/>
  <c r="F259" i="5"/>
  <c r="G1067" i="1"/>
  <c r="G1071" i="1"/>
  <c r="G1079" i="1"/>
  <c r="G1099" i="1"/>
  <c r="G1115" i="1"/>
  <c r="G1125" i="1"/>
  <c r="G1160" i="1"/>
  <c r="G1180" i="1"/>
  <c r="G1199" i="1"/>
  <c r="G1255" i="1"/>
  <c r="G1291" i="1"/>
  <c r="H993" i="1"/>
  <c r="G1000" i="1"/>
  <c r="H1002" i="1"/>
  <c r="G1040" i="1"/>
  <c r="H1069" i="1"/>
  <c r="H1073" i="1"/>
  <c r="H1075" i="1"/>
  <c r="H1077" i="1"/>
  <c r="H1081" i="1"/>
  <c r="H1084" i="1"/>
  <c r="H1100" i="1"/>
  <c r="H1110" i="1"/>
  <c r="H1113" i="1"/>
  <c r="H1116" i="1"/>
  <c r="H1126" i="1"/>
  <c r="H1142" i="1"/>
  <c r="H1158" i="1"/>
  <c r="H1161" i="1"/>
  <c r="H1175" i="1"/>
  <c r="H1178" i="1"/>
  <c r="H1181" i="1"/>
  <c r="G1196" i="1"/>
  <c r="H1211" i="1"/>
  <c r="H1231" i="1"/>
  <c r="G1242" i="1"/>
  <c r="H1249" i="1"/>
  <c r="G1252" i="1"/>
  <c r="H1271" i="1"/>
  <c r="G1274" i="1"/>
  <c r="H1285" i="1"/>
  <c r="G1005" i="1"/>
  <c r="G1011" i="1"/>
  <c r="G1013" i="1"/>
  <c r="G1015" i="1"/>
  <c r="G1017" i="1"/>
  <c r="G1019" i="1"/>
  <c r="G1021" i="1"/>
  <c r="G1023" i="1"/>
  <c r="G1025" i="1"/>
  <c r="G1027" i="1"/>
  <c r="G1029" i="1"/>
  <c r="G1031" i="1"/>
  <c r="G1033" i="1"/>
  <c r="G1050" i="1"/>
  <c r="G1052" i="1"/>
  <c r="G1054" i="1"/>
  <c r="H1056" i="1"/>
  <c r="G1087" i="1"/>
  <c r="G1103" i="1"/>
  <c r="G1119" i="1"/>
  <c r="G1129" i="1"/>
  <c r="G1145" i="1"/>
  <c r="G1164" i="1"/>
  <c r="G1207" i="1"/>
  <c r="G1219" i="1"/>
  <c r="G1227" i="1"/>
  <c r="G1267" i="1"/>
  <c r="G1083" i="1"/>
  <c r="G1141" i="1"/>
  <c r="H988" i="1"/>
  <c r="H1088" i="1"/>
  <c r="H1114" i="1"/>
  <c r="H1117" i="1"/>
  <c r="H1120" i="1"/>
  <c r="H1130" i="1"/>
  <c r="H1146" i="1"/>
  <c r="H1155" i="1"/>
  <c r="H1159" i="1"/>
  <c r="H1162" i="1"/>
  <c r="H1165" i="1"/>
  <c r="H1169" i="1"/>
  <c r="G1175" i="1"/>
  <c r="H1179" i="1"/>
  <c r="H1182" i="1"/>
  <c r="G1194" i="1"/>
  <c r="H1201" i="1"/>
  <c r="G1204" i="1"/>
  <c r="G1224" i="1"/>
  <c r="G1231" i="1"/>
  <c r="H1243" i="1"/>
  <c r="G1250" i="1"/>
  <c r="H1257" i="1"/>
  <c r="G1260" i="1"/>
  <c r="G1271" i="1"/>
  <c r="H1279" i="1"/>
  <c r="G1282" i="1"/>
  <c r="H1293" i="1"/>
  <c r="E279" i="9"/>
  <c r="B279" i="9" s="1"/>
  <c r="H998" i="1"/>
  <c r="H1006" i="1"/>
  <c r="H1039" i="1"/>
  <c r="G1043" i="1"/>
  <c r="G1045" i="1"/>
  <c r="G1057" i="1"/>
  <c r="G1059" i="1"/>
  <c r="G1061" i="1"/>
  <c r="G1063" i="1"/>
  <c r="H1092" i="1"/>
  <c r="H1105" i="1"/>
  <c r="H1108" i="1"/>
  <c r="H1118" i="1"/>
  <c r="H1121" i="1"/>
  <c r="H1134" i="1"/>
  <c r="H1150" i="1"/>
  <c r="H1156" i="1"/>
  <c r="H1163" i="1"/>
  <c r="H1166" i="1"/>
  <c r="H1170" i="1"/>
  <c r="H1173" i="1"/>
  <c r="H1195" i="1"/>
  <c r="G1202" i="1"/>
  <c r="H1209" i="1"/>
  <c r="G1212" i="1"/>
  <c r="H1221" i="1"/>
  <c r="H1229" i="1"/>
  <c r="G1232" i="1"/>
  <c r="H1251" i="1"/>
  <c r="G1258" i="1"/>
  <c r="H1269" i="1"/>
  <c r="G1279" i="1"/>
  <c r="H1287" i="1"/>
  <c r="G1290" i="1"/>
  <c r="E283" i="9"/>
  <c r="B283" i="9" s="1"/>
  <c r="E290" i="9"/>
  <c r="B290" i="9" s="1"/>
  <c r="G989" i="1"/>
  <c r="G1010" i="1"/>
  <c r="G1012" i="1"/>
  <c r="G1014" i="1"/>
  <c r="G1016" i="1"/>
  <c r="G1018" i="1"/>
  <c r="G1020" i="1"/>
  <c r="G1022" i="1"/>
  <c r="G1024" i="1"/>
  <c r="G1026" i="1"/>
  <c r="G1028" i="1"/>
  <c r="G1030" i="1"/>
  <c r="G1032" i="1"/>
  <c r="G1049" i="1"/>
  <c r="G1051" i="1"/>
  <c r="G1053" i="1"/>
  <c r="G1055" i="1"/>
  <c r="G1095" i="1"/>
  <c r="G1111" i="1"/>
  <c r="G1137" i="1"/>
  <c r="G1176" i="1"/>
  <c r="G1191" i="1"/>
  <c r="G1247" i="1"/>
  <c r="G1283" i="1"/>
  <c r="H986" i="1"/>
  <c r="G1007" i="1"/>
  <c r="H1064" i="1"/>
  <c r="H1106" i="1"/>
  <c r="H1109" i="1"/>
  <c r="H1112" i="1"/>
  <c r="G1118" i="1"/>
  <c r="H1122" i="1"/>
  <c r="G1134" i="1"/>
  <c r="H1138" i="1"/>
  <c r="G1150" i="1"/>
  <c r="H1157" i="1"/>
  <c r="G1163" i="1"/>
  <c r="H1171" i="1"/>
  <c r="H1174" i="1"/>
  <c r="H1177" i="1"/>
  <c r="G1184" i="1"/>
  <c r="G1188" i="1"/>
  <c r="G1195" i="1"/>
  <c r="H1203" i="1"/>
  <c r="G1210" i="1"/>
  <c r="G1230" i="1"/>
  <c r="H1241" i="1"/>
  <c r="G1244" i="1"/>
  <c r="G1251" i="1"/>
  <c r="H1259" i="1"/>
  <c r="G1270" i="1"/>
  <c r="H1277" i="1"/>
  <c r="H1295" i="1"/>
  <c r="G1298" i="1"/>
  <c r="E280" i="9"/>
  <c r="B280" i="9" s="1"/>
  <c r="F29" i="5"/>
  <c r="G1004" i="1"/>
  <c r="H1000" i="1"/>
  <c r="E12" i="5"/>
  <c r="D990" i="1" s="1"/>
  <c r="G997" i="1"/>
  <c r="H991" i="1"/>
  <c r="H996" i="1"/>
  <c r="H987" i="1"/>
  <c r="G986" i="1"/>
  <c r="G1348" i="1"/>
  <c r="G1350" i="1"/>
  <c r="G1266" i="1"/>
  <c r="G1263" i="1"/>
  <c r="G1240" i="1"/>
  <c r="G1235" i="1"/>
  <c r="G1236" i="1"/>
  <c r="D245" i="5"/>
  <c r="G1223" i="1"/>
  <c r="G1216" i="1"/>
  <c r="G1156" i="1"/>
  <c r="G1155" i="1"/>
  <c r="G1064" i="1"/>
  <c r="G1039" i="1"/>
  <c r="C1034" i="1"/>
  <c r="G1009" i="1"/>
  <c r="H1008" i="1"/>
  <c r="H1004" i="1"/>
  <c r="H999" i="1"/>
  <c r="H997" i="1"/>
  <c r="G996" i="1"/>
  <c r="G991" i="1"/>
  <c r="G995" i="1"/>
  <c r="G987" i="1"/>
  <c r="H719" i="1"/>
  <c r="H713" i="1"/>
  <c r="H711" i="1"/>
  <c r="H649" i="1"/>
  <c r="G642" i="1"/>
  <c r="G645" i="1"/>
  <c r="H351" i="1"/>
  <c r="H357" i="1"/>
  <c r="D351" i="4"/>
  <c r="G288" i="1"/>
  <c r="G411" i="1"/>
  <c r="G412" i="1"/>
  <c r="E56" i="9"/>
  <c r="B56" i="9" s="1"/>
  <c r="G210" i="1"/>
  <c r="G209" i="1"/>
  <c r="G192" i="1"/>
  <c r="G206" i="1"/>
  <c r="G207" i="1"/>
  <c r="G188" i="1"/>
  <c r="G187" i="1"/>
  <c r="G186" i="1"/>
  <c r="G184" i="1"/>
  <c r="G185" i="1"/>
  <c r="E44" i="9"/>
  <c r="B44" i="9" s="1"/>
  <c r="F220" i="9"/>
  <c r="B220" i="9" s="1"/>
  <c r="B219" i="9"/>
  <c r="G177" i="1"/>
  <c r="G173" i="1"/>
  <c r="H174" i="1"/>
  <c r="G165" i="1"/>
  <c r="G166" i="1"/>
  <c r="G163" i="1"/>
  <c r="G162" i="1"/>
  <c r="E40" i="9"/>
  <c r="B40" i="9" s="1"/>
  <c r="G160" i="1"/>
  <c r="G161" i="1"/>
  <c r="C148" i="1"/>
  <c r="H148" i="1" s="1"/>
  <c r="F153" i="4"/>
  <c r="G149" i="1"/>
  <c r="G150" i="1"/>
  <c r="G132" i="1"/>
  <c r="G130" i="1"/>
  <c r="G131" i="1"/>
  <c r="D82" i="4"/>
  <c r="G79" i="1"/>
  <c r="G82" i="1"/>
  <c r="G64" i="1"/>
  <c r="G65" i="1"/>
  <c r="D50" i="4"/>
  <c r="H1085" i="1"/>
  <c r="H1089" i="1"/>
  <c r="H1093" i="1"/>
  <c r="H1097" i="1"/>
  <c r="H1101" i="1"/>
  <c r="G1190" i="1"/>
  <c r="H1197" i="1"/>
  <c r="G1197" i="1"/>
  <c r="G1085" i="1"/>
  <c r="G1089" i="1"/>
  <c r="G1093" i="1"/>
  <c r="G1097" i="1"/>
  <c r="G1101" i="1"/>
  <c r="G1105" i="1"/>
  <c r="G1109" i="1"/>
  <c r="G1113" i="1"/>
  <c r="G1117" i="1"/>
  <c r="G1121" i="1"/>
  <c r="G1128" i="1"/>
  <c r="G1132" i="1"/>
  <c r="G1136" i="1"/>
  <c r="G1140" i="1"/>
  <c r="G1144" i="1"/>
  <c r="G1158" i="1"/>
  <c r="G1162" i="1"/>
  <c r="G1166" i="1"/>
  <c r="G1170" i="1"/>
  <c r="G1174" i="1"/>
  <c r="G1178" i="1"/>
  <c r="G1182" i="1"/>
  <c r="G1185" i="1"/>
  <c r="H1189" i="1"/>
  <c r="G1189" i="1"/>
  <c r="G1198" i="1"/>
  <c r="G1084" i="1"/>
  <c r="H1086" i="1"/>
  <c r="G1088" i="1"/>
  <c r="H1090" i="1"/>
  <c r="G1092" i="1"/>
  <c r="H1094" i="1"/>
  <c r="H1098" i="1"/>
  <c r="G1100" i="1"/>
  <c r="H1102" i="1"/>
  <c r="G1104" i="1"/>
  <c r="G1108" i="1"/>
  <c r="G1112" i="1"/>
  <c r="G1116" i="1"/>
  <c r="G1120" i="1"/>
  <c r="G1127" i="1"/>
  <c r="G1131" i="1"/>
  <c r="G1135" i="1"/>
  <c r="G1139" i="1"/>
  <c r="G1143" i="1"/>
  <c r="G1147" i="1"/>
  <c r="G1151" i="1"/>
  <c r="G1157" i="1"/>
  <c r="G1161" i="1"/>
  <c r="G1165" i="1"/>
  <c r="G1169" i="1"/>
  <c r="G1173" i="1"/>
  <c r="G1177" i="1"/>
  <c r="G1181" i="1"/>
  <c r="G1186" i="1"/>
  <c r="G1187" i="1"/>
  <c r="H1193" i="1"/>
  <c r="G1193"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H1299" i="1"/>
  <c r="G1301" i="1"/>
  <c r="G1305" i="1"/>
  <c r="G1309" i="1"/>
  <c r="G1313" i="1"/>
  <c r="G1317" i="1"/>
  <c r="G1325" i="1"/>
  <c r="G1333" i="1"/>
  <c r="G1341" i="1"/>
  <c r="H1186" i="1"/>
  <c r="H1190" i="1"/>
  <c r="H1194" i="1"/>
  <c r="H1198" i="1"/>
  <c r="H1202" i="1"/>
  <c r="H1206" i="1"/>
  <c r="H1210" i="1"/>
  <c r="H1218" i="1"/>
  <c r="H1226" i="1"/>
  <c r="H1230" i="1"/>
  <c r="H1234" i="1"/>
  <c r="H1238" i="1"/>
  <c r="H1242" i="1"/>
  <c r="H1246" i="1"/>
  <c r="H1250" i="1"/>
  <c r="H1254" i="1"/>
  <c r="H1258"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G1319" i="1"/>
  <c r="G1327" i="1"/>
  <c r="G1335"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09" i="1"/>
  <c r="H1413" i="1"/>
  <c r="H1417" i="1"/>
  <c r="H1421" i="1"/>
  <c r="H1427" i="1"/>
  <c r="H1431" i="1"/>
  <c r="H1437" i="1"/>
  <c r="G1439" i="1"/>
  <c r="G1441" i="1"/>
  <c r="G1443" i="1"/>
  <c r="H1456" i="1"/>
  <c r="G1456" i="1"/>
  <c r="I1456" i="1" s="1"/>
  <c r="H1458" i="1"/>
  <c r="G1458" i="1"/>
  <c r="I1458" i="1" s="1"/>
  <c r="H1460" i="1"/>
  <c r="G1460" i="1"/>
  <c r="G1466" i="1"/>
  <c r="H1466" i="1"/>
  <c r="G1490" i="1"/>
  <c r="H1493" i="1"/>
  <c r="G1495" i="1"/>
  <c r="G1522" i="1"/>
  <c r="H1525" i="1"/>
  <c r="G1527" i="1"/>
  <c r="G1554" i="1"/>
  <c r="H1557" i="1"/>
  <c r="G1559" i="1"/>
  <c r="F388" i="4"/>
  <c r="D363" i="4"/>
  <c r="F455" i="4"/>
  <c r="D421" i="4"/>
  <c r="H1446" i="1"/>
  <c r="G1446" i="1"/>
  <c r="I1446" i="1" s="1"/>
  <c r="H1448" i="1"/>
  <c r="G1448" i="1"/>
  <c r="I1448" i="1" s="1"/>
  <c r="H1450" i="1"/>
  <c r="G1450" i="1"/>
  <c r="H1452" i="1"/>
  <c r="G1452" i="1"/>
  <c r="G1462" i="1"/>
  <c r="H1462" i="1"/>
  <c r="G1472" i="1"/>
  <c r="H1472" i="1"/>
  <c r="J1476" i="1"/>
  <c r="H1476" i="1"/>
  <c r="G1578" i="1"/>
  <c r="H1320" i="1"/>
  <c r="H1324" i="1"/>
  <c r="H1328" i="1"/>
  <c r="H1332" i="1"/>
  <c r="H1336" i="1"/>
  <c r="H1340" i="1"/>
  <c r="H1344" i="1"/>
  <c r="H1348" i="1"/>
  <c r="H1352" i="1"/>
  <c r="H1356" i="1"/>
  <c r="H1360" i="1"/>
  <c r="H1364" i="1"/>
  <c r="H1368" i="1"/>
  <c r="H1372" i="1"/>
  <c r="H1376" i="1"/>
  <c r="H1380" i="1"/>
  <c r="H1384" i="1"/>
  <c r="H1388" i="1"/>
  <c r="H1392" i="1"/>
  <c r="H1396" i="1"/>
  <c r="H1400" i="1"/>
  <c r="H1404" i="1"/>
  <c r="H1411" i="1"/>
  <c r="H1415" i="1"/>
  <c r="H1419" i="1"/>
  <c r="H1425" i="1"/>
  <c r="H1429" i="1"/>
  <c r="H1433" i="1"/>
  <c r="H1439" i="1"/>
  <c r="G1440" i="1"/>
  <c r="I1440" i="1" s="1"/>
  <c r="J1440" i="1"/>
  <c r="H1441" i="1"/>
  <c r="G1442" i="1"/>
  <c r="I1442" i="1" s="1"/>
  <c r="J1442" i="1"/>
  <c r="H1443" i="1"/>
  <c r="G1444" i="1"/>
  <c r="I1444" i="1" s="1"/>
  <c r="J1444" i="1"/>
  <c r="J1445" i="1"/>
  <c r="I1455" i="1"/>
  <c r="I1457" i="1"/>
  <c r="I1459" i="1"/>
  <c r="J1460" i="1"/>
  <c r="J1465" i="1"/>
  <c r="H1465" i="1"/>
  <c r="J1466" i="1"/>
  <c r="G1476" i="1"/>
  <c r="I1476" i="1" s="1"/>
  <c r="G1506" i="1"/>
  <c r="H1509" i="1"/>
  <c r="G1511" i="1"/>
  <c r="G1538" i="1"/>
  <c r="H1541" i="1"/>
  <c r="G1543" i="1"/>
  <c r="G1570" i="1"/>
  <c r="H1573" i="1"/>
  <c r="G1575" i="1"/>
  <c r="F417" i="4"/>
  <c r="D644" i="4"/>
  <c r="F485" i="4"/>
  <c r="D484" i="4"/>
  <c r="G1461" i="1"/>
  <c r="H1461" i="1"/>
  <c r="I1465" i="1"/>
  <c r="J1471" i="1"/>
  <c r="H1471" i="1"/>
  <c r="I1471" i="1" s="1"/>
  <c r="G1477" i="1"/>
  <c r="H1477" i="1"/>
  <c r="F177" i="4"/>
  <c r="D163" i="4"/>
  <c r="G165" i="9"/>
  <c r="F466" i="4"/>
  <c r="F473" i="4"/>
  <c r="D472" i="4"/>
  <c r="F242" i="5"/>
  <c r="D238" i="5"/>
  <c r="E141" i="6"/>
  <c r="I24" i="3"/>
  <c r="F130" i="6"/>
  <c r="D129" i="6"/>
  <c r="C1424" i="1"/>
  <c r="G274" i="9"/>
  <c r="E274" i="9" s="1"/>
  <c r="B274" i="9" s="1"/>
  <c r="G161" i="9"/>
  <c r="E161" i="9" s="1"/>
  <c r="B161" i="9" s="1"/>
  <c r="D7" i="4"/>
  <c r="E472" i="4"/>
  <c r="D466" i="1" s="1"/>
  <c r="F568" i="4"/>
  <c r="D567" i="4"/>
  <c r="F70" i="5"/>
  <c r="D69" i="5"/>
  <c r="H289" i="9"/>
  <c r="E176" i="5"/>
  <c r="H1445" i="1"/>
  <c r="G1464" i="1"/>
  <c r="I1464" i="1" s="1"/>
  <c r="J1464" i="1"/>
  <c r="G1468" i="1"/>
  <c r="I1468" i="1" s="1"/>
  <c r="J1468" i="1"/>
  <c r="G1474" i="1"/>
  <c r="I1474" i="1" s="1"/>
  <c r="J1474" i="1"/>
  <c r="G1479" i="1"/>
  <c r="I1479" i="1" s="1"/>
  <c r="J1479" i="1"/>
  <c r="E50" i="4"/>
  <c r="E82" i="4"/>
  <c r="D78" i="1" s="1"/>
  <c r="F134" i="4"/>
  <c r="D133" i="4"/>
  <c r="D224" i="4"/>
  <c r="E252" i="4"/>
  <c r="D248" i="1" s="1"/>
  <c r="F264" i="4"/>
  <c r="D263" i="4"/>
  <c r="D299" i="4"/>
  <c r="E311" i="4"/>
  <c r="D306" i="1" s="1"/>
  <c r="I1463" i="1"/>
  <c r="I1467" i="1"/>
  <c r="I1473" i="1"/>
  <c r="I1478" i="1"/>
  <c r="G162" i="9"/>
  <c r="E162" i="9" s="1"/>
  <c r="B162" i="9" s="1"/>
  <c r="G20" i="9"/>
  <c r="H20" i="9"/>
  <c r="F216" i="4"/>
  <c r="D215" i="4"/>
  <c r="E263" i="4"/>
  <c r="D259" i="1" s="1"/>
  <c r="D12" i="5"/>
  <c r="D7" i="5" s="1"/>
  <c r="F45" i="5"/>
  <c r="D42" i="8"/>
  <c r="B26" i="9"/>
  <c r="B34" i="9"/>
  <c r="B42" i="9"/>
  <c r="B50" i="9"/>
  <c r="B58" i="9"/>
  <c r="B65" i="9"/>
  <c r="E644" i="4"/>
  <c r="D638" i="1" s="1"/>
  <c r="E484" i="4"/>
  <c r="D478" i="1" s="1"/>
  <c r="D529" i="4"/>
  <c r="E593" i="4"/>
  <c r="D587" i="1" s="1"/>
  <c r="D190" i="5"/>
  <c r="F36" i="6"/>
  <c r="D35" i="6"/>
  <c r="D141" i="6" s="1"/>
  <c r="G299" i="9" s="1"/>
  <c r="E299" i="9" s="1"/>
  <c r="F122" i="6"/>
  <c r="D114" i="6"/>
  <c r="E5" i="7"/>
  <c r="B64" i="9"/>
  <c r="D643" i="4"/>
  <c r="F416" i="4"/>
  <c r="D459" i="4"/>
  <c r="D580" i="4"/>
  <c r="F585" i="4"/>
  <c r="F594" i="4"/>
  <c r="D593" i="4"/>
  <c r="F8" i="5"/>
  <c r="E87" i="5"/>
  <c r="D177" i="5"/>
  <c r="F180" i="5"/>
  <c r="F207" i="5"/>
  <c r="D206" i="5"/>
  <c r="F5" i="6"/>
  <c r="B22" i="9"/>
  <c r="B30" i="9"/>
  <c r="B38" i="9"/>
  <c r="B46" i="9"/>
  <c r="B54" i="9"/>
  <c r="B145" i="9"/>
  <c r="B149" i="9"/>
  <c r="B153" i="9"/>
  <c r="B157" i="9"/>
  <c r="E146" i="5"/>
  <c r="D1124" i="1" s="1"/>
  <c r="H1124" i="1"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M212" i="9"/>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144" i="9"/>
  <c r="B144" i="9" s="1"/>
  <c r="E148" i="9"/>
  <c r="B148" i="9" s="1"/>
  <c r="E152" i="9"/>
  <c r="B152" i="9" s="1"/>
  <c r="E156" i="9"/>
  <c r="B156" i="9" s="1"/>
  <c r="G160" i="9"/>
  <c r="E160" i="9" s="1"/>
  <c r="B160" i="9" s="1"/>
  <c r="G164" i="9"/>
  <c r="E164" i="9" s="1"/>
  <c r="B164" i="9" s="1"/>
  <c r="F244" i="9"/>
  <c r="B244" i="9" s="1"/>
  <c r="E286" i="9"/>
  <c r="B286" i="9" s="1"/>
  <c r="E68" i="9"/>
  <c r="B68" i="9" s="1"/>
  <c r="B146" i="9"/>
  <c r="B150" i="9"/>
  <c r="B154" i="9"/>
  <c r="B158" i="9"/>
  <c r="G163" i="9"/>
  <c r="E163" i="9" s="1"/>
  <c r="B163" i="9" s="1"/>
  <c r="H164" i="9"/>
  <c r="F228" i="9"/>
  <c r="B228" i="9" s="1"/>
  <c r="F213" i="9"/>
  <c r="B213" i="9" s="1"/>
  <c r="F216" i="9"/>
  <c r="B216" i="9" s="1"/>
  <c r="F217" i="9"/>
  <c r="B217" i="9" s="1"/>
  <c r="B242" i="9"/>
  <c r="F252" i="9"/>
  <c r="B252" i="9" s="1"/>
  <c r="F293" i="9"/>
  <c r="F232" i="9"/>
  <c r="B232" i="9" s="1"/>
  <c r="F248" i="9"/>
  <c r="B248" i="9" s="1"/>
  <c r="E285" i="9"/>
  <c r="B285" i="9" s="1"/>
  <c r="H31" i="3" l="1"/>
  <c r="C1469" i="1"/>
  <c r="I1460" i="1"/>
  <c r="C1453" i="1"/>
  <c r="D5" i="7"/>
  <c r="C1436" i="1" s="1"/>
  <c r="I1452" i="1"/>
  <c r="I1450" i="1"/>
  <c r="H1524" i="1"/>
  <c r="G1524" i="1"/>
  <c r="D43" i="8"/>
  <c r="E350" i="4"/>
  <c r="D345" i="1" s="1"/>
  <c r="D358" i="1"/>
  <c r="G103" i="1"/>
  <c r="H103" i="1"/>
  <c r="H1235" i="1"/>
  <c r="F146" i="5"/>
  <c r="H1168" i="1"/>
  <c r="G1096" i="1"/>
  <c r="H1048" i="1"/>
  <c r="G1148" i="1"/>
  <c r="E237" i="5"/>
  <c r="D1215" i="1"/>
  <c r="G1041" i="1"/>
  <c r="E7" i="5"/>
  <c r="D985" i="1" s="1"/>
  <c r="F245" i="5"/>
  <c r="C1222" i="1"/>
  <c r="H1034" i="1"/>
  <c r="G1034" i="1"/>
  <c r="B191" i="9"/>
  <c r="F351" i="4"/>
  <c r="C346" i="1"/>
  <c r="G148" i="1"/>
  <c r="F82" i="4"/>
  <c r="C78" i="1"/>
  <c r="F50" i="4"/>
  <c r="C46" i="1"/>
  <c r="H20" i="3"/>
  <c r="C985" i="1"/>
  <c r="F643" i="4"/>
  <c r="C637" i="1"/>
  <c r="H27" i="3"/>
  <c r="F114" i="6"/>
  <c r="C1408" i="1"/>
  <c r="G291" i="9"/>
  <c r="E291" i="9" s="1"/>
  <c r="B291" i="9" s="1"/>
  <c r="F190" i="5"/>
  <c r="C1167" i="1"/>
  <c r="I34" i="3"/>
  <c r="C1517" i="1"/>
  <c r="E20" i="9"/>
  <c r="D298" i="4"/>
  <c r="F299" i="4"/>
  <c r="C294" i="1"/>
  <c r="F224" i="4"/>
  <c r="C220" i="1"/>
  <c r="E6" i="4"/>
  <c r="D46" i="1"/>
  <c r="D68" i="5"/>
  <c r="F69" i="5"/>
  <c r="C1047" i="1"/>
  <c r="H1453" i="1"/>
  <c r="G1453" i="1"/>
  <c r="F129" i="6"/>
  <c r="C1423" i="1"/>
  <c r="F238" i="5"/>
  <c r="D237" i="5"/>
  <c r="C1215" i="1"/>
  <c r="F644" i="4"/>
  <c r="C638" i="1"/>
  <c r="I1472" i="1"/>
  <c r="G1124" i="1"/>
  <c r="H28" i="3"/>
  <c r="C1435" i="1"/>
  <c r="F141" i="6"/>
  <c r="F580" i="4"/>
  <c r="C574" i="1"/>
  <c r="F215" i="4"/>
  <c r="C211" i="1"/>
  <c r="F263" i="4"/>
  <c r="C259" i="1"/>
  <c r="F133" i="4"/>
  <c r="C129" i="1"/>
  <c r="F7" i="4"/>
  <c r="D6" i="4"/>
  <c r="C3" i="1"/>
  <c r="G297" i="9"/>
  <c r="E297" i="9" s="1"/>
  <c r="E420" i="4"/>
  <c r="I1443" i="1"/>
  <c r="F212" i="9"/>
  <c r="B212" i="9" s="1"/>
  <c r="B299" i="9"/>
  <c r="E298" i="9"/>
  <c r="G289" i="9"/>
  <c r="E289" i="9" s="1"/>
  <c r="B289" i="9" s="1"/>
  <c r="D176" i="5"/>
  <c r="F177" i="5"/>
  <c r="C1154" i="1"/>
  <c r="F593" i="4"/>
  <c r="C587" i="1"/>
  <c r="F459" i="4"/>
  <c r="C453" i="1"/>
  <c r="H25" i="3"/>
  <c r="F35" i="6"/>
  <c r="C1329" i="1"/>
  <c r="F529" i="4"/>
  <c r="D528" i="4"/>
  <c r="C523" i="1"/>
  <c r="I22" i="3"/>
  <c r="D1153" i="1"/>
  <c r="F567" i="4"/>
  <c r="C561" i="1"/>
  <c r="E528" i="4"/>
  <c r="E165" i="9"/>
  <c r="B165" i="9" s="1"/>
  <c r="I1477" i="1"/>
  <c r="F484" i="4"/>
  <c r="C478" i="1"/>
  <c r="I1462" i="1"/>
  <c r="F363" i="4"/>
  <c r="D350" i="4"/>
  <c r="C358" i="1"/>
  <c r="I1466" i="1"/>
  <c r="I1441" i="1"/>
  <c r="E151" i="4"/>
  <c r="G292" i="9"/>
  <c r="E292" i="9" s="1"/>
  <c r="B292" i="9" s="1"/>
  <c r="F206" i="5"/>
  <c r="C1183" i="1"/>
  <c r="E68" i="5"/>
  <c r="D1065" i="1"/>
  <c r="I29" i="3"/>
  <c r="D1436" i="1"/>
  <c r="F12" i="5"/>
  <c r="C990" i="1"/>
  <c r="H306" i="1"/>
  <c r="G306" i="1"/>
  <c r="H248" i="1"/>
  <c r="G248" i="1"/>
  <c r="G78" i="1"/>
  <c r="H78" i="1"/>
  <c r="H1424" i="1"/>
  <c r="G1424" i="1"/>
  <c r="I28" i="3"/>
  <c r="D1435" i="1"/>
  <c r="F472" i="4"/>
  <c r="C466" i="1"/>
  <c r="F163" i="4"/>
  <c r="D151" i="4"/>
  <c r="C159" i="1"/>
  <c r="E298" i="4"/>
  <c r="F421" i="4"/>
  <c r="D420" i="4"/>
  <c r="C415" i="1"/>
  <c r="I1439" i="1"/>
  <c r="G1469" i="1" l="1"/>
  <c r="H1469" i="1"/>
  <c r="H29" i="3"/>
  <c r="C1518" i="1"/>
  <c r="I35" i="3"/>
  <c r="K1432" i="9"/>
  <c r="G295" i="9"/>
  <c r="E295" i="9" s="1"/>
  <c r="B295" i="9" s="1"/>
  <c r="G294" i="9"/>
  <c r="E294" i="9" s="1"/>
  <c r="I23" i="3"/>
  <c r="D1214" i="1"/>
  <c r="F7" i="5"/>
  <c r="E175" i="5"/>
  <c r="D1152" i="1" s="1"/>
  <c r="I20" i="3"/>
  <c r="G1222" i="1"/>
  <c r="H1222" i="1"/>
  <c r="G346" i="1"/>
  <c r="H346" i="1"/>
  <c r="E407" i="4"/>
  <c r="D402" i="1" s="1"/>
  <c r="D293" i="1"/>
  <c r="E408" i="4"/>
  <c r="D403" i="1" s="1"/>
  <c r="H466" i="1"/>
  <c r="G466" i="1"/>
  <c r="H990" i="1"/>
  <c r="G990" i="1"/>
  <c r="H1065" i="1"/>
  <c r="G1065" i="1"/>
  <c r="H358" i="1"/>
  <c r="G358" i="1"/>
  <c r="H478" i="1"/>
  <c r="G478" i="1"/>
  <c r="E636" i="4"/>
  <c r="D630" i="1" s="1"/>
  <c r="D522" i="1"/>
  <c r="H453" i="1"/>
  <c r="G453" i="1"/>
  <c r="H1154" i="1"/>
  <c r="G1154" i="1"/>
  <c r="E296" i="9"/>
  <c r="I10" i="3" s="1"/>
  <c r="B297" i="9"/>
  <c r="H129" i="1"/>
  <c r="G129" i="1"/>
  <c r="H211" i="1"/>
  <c r="G211" i="1"/>
  <c r="H574" i="1"/>
  <c r="G574" i="1"/>
  <c r="H1423" i="1"/>
  <c r="G1423" i="1"/>
  <c r="H1047" i="1"/>
  <c r="G1047" i="1"/>
  <c r="I16" i="3"/>
  <c r="E412" i="4"/>
  <c r="D2" i="1"/>
  <c r="I21" i="3"/>
  <c r="D1046" i="1"/>
  <c r="E6" i="5"/>
  <c r="E289" i="4"/>
  <c r="E290" i="4" s="1"/>
  <c r="D286" i="1" s="1"/>
  <c r="I17" i="3"/>
  <c r="D147" i="1"/>
  <c r="D408" i="4"/>
  <c r="F350" i="4"/>
  <c r="C345" i="1"/>
  <c r="H561" i="1"/>
  <c r="G561" i="1"/>
  <c r="H1329" i="1"/>
  <c r="G1329" i="1"/>
  <c r="H9" i="3"/>
  <c r="E635" i="4"/>
  <c r="D629" i="1" s="1"/>
  <c r="D414" i="1"/>
  <c r="G3" i="1"/>
  <c r="H3" i="1"/>
  <c r="H1215" i="1"/>
  <c r="G1215" i="1"/>
  <c r="H220" i="1"/>
  <c r="G220" i="1"/>
  <c r="D407" i="4"/>
  <c r="F298" i="4"/>
  <c r="C293" i="1"/>
  <c r="H637" i="1"/>
  <c r="G637" i="1"/>
  <c r="H159" i="1"/>
  <c r="G159" i="1"/>
  <c r="D635" i="4"/>
  <c r="F420" i="4"/>
  <c r="C414" i="1"/>
  <c r="H17" i="3"/>
  <c r="D289" i="4"/>
  <c r="F151" i="4"/>
  <c r="C147" i="1"/>
  <c r="H1183" i="1"/>
  <c r="G1183" i="1"/>
  <c r="H523" i="1"/>
  <c r="G523" i="1"/>
  <c r="H587" i="1"/>
  <c r="G587" i="1"/>
  <c r="F176" i="5"/>
  <c r="H22" i="3"/>
  <c r="D175" i="5"/>
  <c r="C1153" i="1"/>
  <c r="H1436" i="1"/>
  <c r="G1436" i="1"/>
  <c r="F6" i="4"/>
  <c r="H16" i="3"/>
  <c r="D412" i="4"/>
  <c r="C2" i="1"/>
  <c r="H259" i="1"/>
  <c r="G259" i="1"/>
  <c r="F237" i="5"/>
  <c r="H23" i="3"/>
  <c r="C1214" i="1"/>
  <c r="H21" i="3"/>
  <c r="F68" i="5"/>
  <c r="C1046" i="1"/>
  <c r="E19" i="9"/>
  <c r="B20" i="9"/>
  <c r="H1408" i="1"/>
  <c r="G1408" i="1"/>
  <c r="D6" i="5"/>
  <c r="H415" i="1"/>
  <c r="G415" i="1"/>
  <c r="F528" i="4"/>
  <c r="D636" i="4"/>
  <c r="C522" i="1"/>
  <c r="H1435" i="1"/>
  <c r="G1435" i="1"/>
  <c r="H638" i="1"/>
  <c r="G638" i="1"/>
  <c r="H46" i="1"/>
  <c r="G46" i="1"/>
  <c r="H294" i="1"/>
  <c r="G294" i="1"/>
  <c r="G1517" i="1"/>
  <c r="H1517" i="1"/>
  <c r="H11" i="3"/>
  <c r="H1167" i="1"/>
  <c r="G1167" i="1"/>
  <c r="H985" i="1"/>
  <c r="G985" i="1"/>
  <c r="E293" i="9" l="1"/>
  <c r="B294" i="9"/>
  <c r="H1518" i="1"/>
  <c r="G1518" i="1"/>
  <c r="H1046" i="1"/>
  <c r="G1046" i="1"/>
  <c r="G2" i="1"/>
  <c r="H2" i="1"/>
  <c r="F175" i="5"/>
  <c r="C1152" i="1"/>
  <c r="H293" i="1"/>
  <c r="G293" i="1"/>
  <c r="H345" i="1"/>
  <c r="G345" i="1"/>
  <c r="F636" i="4"/>
  <c r="C630" i="1"/>
  <c r="H1153" i="1"/>
  <c r="G1153" i="1"/>
  <c r="D413" i="4"/>
  <c r="D291" i="4"/>
  <c r="F289" i="4"/>
  <c r="C285" i="1"/>
  <c r="D639" i="4"/>
  <c r="F412" i="4"/>
  <c r="C407" i="1"/>
  <c r="H147" i="1"/>
  <c r="G147" i="1"/>
  <c r="H414" i="1"/>
  <c r="G414" i="1"/>
  <c r="E413" i="4"/>
  <c r="E414" i="4" s="1"/>
  <c r="D409" i="1" s="1"/>
  <c r="E291" i="4"/>
  <c r="D287" i="1" s="1"/>
  <c r="D285" i="1"/>
  <c r="H522" i="1"/>
  <c r="G522" i="1"/>
  <c r="D290" i="4"/>
  <c r="F407" i="4"/>
  <c r="C402" i="1"/>
  <c r="F408" i="4"/>
  <c r="C403" i="1"/>
  <c r="H276" i="9"/>
  <c r="D984" i="1"/>
  <c r="E639" i="4"/>
  <c r="D407" i="1"/>
  <c r="N3" i="9"/>
  <c r="I11" i="3"/>
  <c r="G282" i="9"/>
  <c r="E282" i="9" s="1"/>
  <c r="B282" i="9" s="1"/>
  <c r="G276" i="9"/>
  <c r="F6" i="5"/>
  <c r="C984" i="1"/>
  <c r="H1214" i="1"/>
  <c r="G1214" i="1"/>
  <c r="F635" i="4"/>
  <c r="C629" i="1"/>
  <c r="K3" i="9"/>
  <c r="I9" i="3"/>
  <c r="E276" i="9" l="1"/>
  <c r="E275" i="9" s="1"/>
  <c r="H629" i="1"/>
  <c r="G629" i="1"/>
  <c r="H8" i="3"/>
  <c r="H984" i="1"/>
  <c r="G984" i="1"/>
  <c r="D633" i="1"/>
  <c r="E640" i="4"/>
  <c r="E641" i="4" s="1"/>
  <c r="E415" i="4"/>
  <c r="D410" i="1" s="1"/>
  <c r="D408" i="1"/>
  <c r="F639" i="4"/>
  <c r="C633" i="1"/>
  <c r="D640" i="4"/>
  <c r="D641" i="4" s="1"/>
  <c r="F413" i="4"/>
  <c r="D415" i="4"/>
  <c r="C408" i="1"/>
  <c r="H402" i="1"/>
  <c r="G402" i="1"/>
  <c r="H407" i="1"/>
  <c r="G407" i="1"/>
  <c r="H285" i="1"/>
  <c r="G285" i="1"/>
  <c r="H1152" i="1"/>
  <c r="G1152" i="1"/>
  <c r="B276" i="9"/>
  <c r="H403" i="1"/>
  <c r="G403" i="1"/>
  <c r="F290" i="4"/>
  <c r="C286" i="1"/>
  <c r="D414" i="4"/>
  <c r="F291" i="4"/>
  <c r="C287" i="1"/>
  <c r="H630" i="1"/>
  <c r="G630" i="1"/>
  <c r="D635" i="1" l="1"/>
  <c r="M3" i="9"/>
  <c r="I8" i="3"/>
  <c r="F641" i="4"/>
  <c r="C635" i="1"/>
  <c r="H286" i="1"/>
  <c r="G286" i="1"/>
  <c r="D642" i="4"/>
  <c r="F640" i="4"/>
  <c r="C634" i="1"/>
  <c r="F414" i="4"/>
  <c r="C409" i="1"/>
  <c r="H287" i="1"/>
  <c r="G287" i="1"/>
  <c r="H408" i="1"/>
  <c r="G408" i="1"/>
  <c r="H633" i="1"/>
  <c r="G633" i="1"/>
  <c r="F415" i="4"/>
  <c r="C410" i="1"/>
  <c r="E642" i="4"/>
  <c r="D634" i="1"/>
  <c r="H634" i="1" l="1"/>
  <c r="G634" i="1"/>
  <c r="E646" i="4"/>
  <c r="D636" i="1"/>
  <c r="H635" i="1"/>
  <c r="G635" i="1"/>
  <c r="H410" i="1"/>
  <c r="G410" i="1"/>
  <c r="H409" i="1"/>
  <c r="G409" i="1"/>
  <c r="D646" i="4"/>
  <c r="F642" i="4"/>
  <c r="C636" i="1"/>
  <c r="D645" i="4"/>
  <c r="E645" i="4"/>
  <c r="I18" i="3" l="1"/>
  <c r="D639" i="1"/>
  <c r="I19" i="3"/>
  <c r="D640" i="1"/>
  <c r="H19" i="3"/>
  <c r="F646" i="4"/>
  <c r="C640" i="1"/>
  <c r="F645" i="4"/>
  <c r="H18" i="3"/>
  <c r="C639" i="1"/>
  <c r="H7" i="3" s="1"/>
  <c r="H636" i="1"/>
  <c r="G636" i="1"/>
  <c r="H640" i="1" l="1"/>
  <c r="G640" i="1"/>
  <c r="H639" i="1"/>
  <c r="G639" i="1"/>
  <c r="J3" i="9"/>
  <c r="I7" i="3"/>
  <c r="L272" i="9" l="1"/>
  <c r="H18" i="9"/>
  <c r="G18" i="9"/>
  <c r="M15" i="9"/>
  <c r="I12" i="9"/>
  <c r="I17" i="9"/>
  <c r="J11" i="9"/>
  <c r="I8" i="9"/>
  <c r="M272" i="9"/>
  <c r="K10" i="9"/>
  <c r="J7" i="9"/>
  <c r="K6" i="9"/>
  <c r="G16" i="9"/>
  <c r="H17" i="9"/>
  <c r="I9" i="9"/>
  <c r="G15" i="9"/>
  <c r="I5" i="9"/>
  <c r="K11" i="9"/>
  <c r="H16" i="9"/>
  <c r="J5" i="9"/>
  <c r="K7" i="9"/>
  <c r="J12" i="9"/>
  <c r="J17" i="9"/>
  <c r="I6" i="9"/>
  <c r="K12" i="9"/>
  <c r="G17" i="9"/>
  <c r="K9" i="9"/>
  <c r="L15" i="9"/>
  <c r="J6" i="9"/>
  <c r="I11" i="9"/>
  <c r="L16" i="9"/>
  <c r="I7" i="9"/>
  <c r="J8" i="9"/>
  <c r="I13" i="9"/>
  <c r="K8" i="9"/>
  <c r="J13" i="9"/>
  <c r="K5" i="9"/>
  <c r="J10" i="9"/>
  <c r="M16" i="9"/>
  <c r="J9" i="9"/>
  <c r="H15" i="9"/>
  <c r="K13" i="9"/>
  <c r="F15" i="9" l="1"/>
  <c r="E10" i="9"/>
  <c r="B10" i="9" s="1"/>
  <c r="E16" i="9"/>
  <c r="E18" i="9"/>
  <c r="B18" i="9" s="1"/>
  <c r="E11" i="9"/>
  <c r="B11" i="9" s="1"/>
  <c r="E7" i="9"/>
  <c r="B7" i="9" s="1"/>
  <c r="E6" i="9"/>
  <c r="B6" i="9" s="1"/>
  <c r="E15" i="9"/>
  <c r="E8" i="9"/>
  <c r="B8" i="9" s="1"/>
  <c r="E5" i="9"/>
  <c r="F16" i="9"/>
  <c r="B16" i="9" s="1"/>
  <c r="E9" i="9"/>
  <c r="B9" i="9" s="1"/>
  <c r="E13" i="9"/>
  <c r="B13" i="9" s="1"/>
  <c r="E17" i="9"/>
  <c r="B17" i="9" s="1"/>
  <c r="E12" i="9"/>
  <c r="B12" i="9" s="1"/>
  <c r="F272" i="9"/>
  <c r="B5" i="9" l="1"/>
  <c r="E4" i="9"/>
  <c r="F14" i="9"/>
  <c r="B272" i="9"/>
  <c r="F19"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<sst xmlns="http://schemas.openxmlformats.org/spreadsheetml/2006/main" count="4313" uniqueCount="3393">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</sst>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7392389</v>
      </c>
      <c r="D2" s="6">
        <f>'PR-RAS'!E6</f>
        <v>23941592.009999998</v>
      </c>
      <c r="E2" s="6">
        <v>0</v>
      </c>
      <c r="F2" s="6">
        <v>0</v>
      </c>
      <c r="G2" s="7">
        <f t="shared" ref="G2:G264" si="0">(B2/1000)*(C2*1+D2*2)</f>
        <v>55275.573019999996</v>
      </c>
      <c r="H2" s="7">
        <f t="shared" ref="H2:H264" si="1">ABS(C2-ROUND(C2,0))+ABS(D2-ROUND(D2,0))</f>
        <v>9.9999979138374329E-3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829761</v>
      </c>
      <c r="D46" s="1">
        <f>'PR-RAS'!E50</f>
        <v>11584372.049999999</v>
      </c>
      <c r="E46" s="1">
        <v>0</v>
      </c>
      <c r="F46" s="1">
        <v>0</v>
      </c>
      <c r="G46" s="2">
        <f t="shared" si="0"/>
        <v>1079932.7294999999</v>
      </c>
      <c r="H46" s="2">
        <f t="shared" si="1"/>
        <v>4.999999888241291E-2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810915</v>
      </c>
      <c r="D50" s="1">
        <f>'PR-RAS'!E54</f>
        <v>11577217.049999999</v>
      </c>
      <c r="E50" s="1">
        <v>0</v>
      </c>
      <c r="F50" s="1">
        <v>0</v>
      </c>
      <c r="G50" s="2">
        <f t="shared" si="0"/>
        <v>1174302.1058999998</v>
      </c>
      <c r="H50" s="2">
        <f t="shared" si="1"/>
        <v>4.999999888241291E-2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810915</v>
      </c>
      <c r="D53" s="1">
        <f>'PR-RAS'!E57</f>
        <v>321388.78999999998</v>
      </c>
      <c r="E53" s="1">
        <v>0</v>
      </c>
      <c r="F53" s="1">
        <v>0</v>
      </c>
      <c r="G53" s="2">
        <f t="shared" si="0"/>
        <v>75592.014160000006</v>
      </c>
      <c r="H53" s="2">
        <f t="shared" si="1"/>
        <v>0.21000000002095476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11255828.26</v>
      </c>
      <c r="E54" s="1">
        <v>0</v>
      </c>
      <c r="F54" s="1">
        <v>0</v>
      </c>
      <c r="G54" s="2">
        <f t="shared" si="0"/>
        <v>1193117.79556</v>
      </c>
      <c r="H54" s="2">
        <f t="shared" si="1"/>
        <v>0.25999999977648258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18846</v>
      </c>
      <c r="D64" s="1">
        <f>'PR-RAS'!E68</f>
        <v>7155</v>
      </c>
      <c r="E64" s="1">
        <v>0</v>
      </c>
      <c r="F64" s="1">
        <v>0</v>
      </c>
      <c r="G64" s="2">
        <f t="shared" si="0"/>
        <v>2088.828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18846</v>
      </c>
      <c r="D65" s="1">
        <f>'PR-RAS'!E69</f>
        <v>7155</v>
      </c>
      <c r="E65" s="1">
        <v>0</v>
      </c>
      <c r="F65" s="1">
        <v>0</v>
      </c>
      <c r="G65" s="2">
        <f t="shared" si="0"/>
        <v>2121.9839999999999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144479</v>
      </c>
      <c r="D78" s="1">
        <f>'PR-RAS'!E82</f>
        <v>186810.35</v>
      </c>
      <c r="E78" s="1">
        <v>0</v>
      </c>
      <c r="F78" s="1">
        <v>0</v>
      </c>
      <c r="G78" s="2">
        <f t="shared" si="0"/>
        <v>39893.676899999999</v>
      </c>
      <c r="H78" s="2">
        <f t="shared" si="1"/>
        <v>0.35000000000582077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v>
      </c>
      <c r="D79" s="1">
        <f>'PR-RAS'!E83</f>
        <v>0</v>
      </c>
      <c r="E79" s="1">
        <v>0</v>
      </c>
      <c r="F79" s="1">
        <v>0</v>
      </c>
      <c r="G79" s="2">
        <f t="shared" si="0"/>
        <v>2.5739999999999998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33</v>
      </c>
      <c r="D82" s="1">
        <f>'PR-RAS'!E86</f>
        <v>0</v>
      </c>
      <c r="E82" s="1">
        <v>0</v>
      </c>
      <c r="F82" s="1">
        <v>0</v>
      </c>
      <c r="G82" s="2">
        <f t="shared" si="0"/>
        <v>2.673</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144446</v>
      </c>
      <c r="D87" s="1">
        <f>'PR-RAS'!E91</f>
        <v>186810.35</v>
      </c>
      <c r="E87" s="1">
        <v>0</v>
      </c>
      <c r="F87" s="1">
        <v>0</v>
      </c>
      <c r="G87" s="2">
        <f t="shared" si="0"/>
        <v>44553.736199999999</v>
      </c>
      <c r="H87" s="2">
        <f t="shared" si="1"/>
        <v>0.35000000000582077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144446</v>
      </c>
      <c r="D88" s="1">
        <f>'PR-RAS'!E92</f>
        <v>186810.35</v>
      </c>
      <c r="E88" s="1">
        <v>0</v>
      </c>
      <c r="F88" s="1">
        <v>0</v>
      </c>
      <c r="G88" s="2">
        <f t="shared" si="0"/>
        <v>45071.802899999995</v>
      </c>
      <c r="H88" s="2">
        <f t="shared" si="1"/>
        <v>0.35000000000582077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592871</v>
      </c>
      <c r="D102" s="1">
        <f>'PR-RAS'!E106</f>
        <v>1173782.01</v>
      </c>
      <c r="E102" s="1">
        <v>0</v>
      </c>
      <c r="F102" s="1">
        <v>0</v>
      </c>
      <c r="G102" s="2">
        <f t="shared" si="0"/>
        <v>296983.93702000001</v>
      </c>
      <c r="H102" s="2">
        <f t="shared" si="1"/>
        <v>1.0000000009313226E-2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592871</v>
      </c>
      <c r="D103" s="1">
        <f>'PR-RAS'!E107</f>
        <v>1173782.01</v>
      </c>
      <c r="E103" s="1">
        <v>0</v>
      </c>
      <c r="F103" s="1">
        <v>0</v>
      </c>
      <c r="G103" s="2">
        <f t="shared" si="0"/>
        <v>299924.37203999999</v>
      </c>
      <c r="H103" s="2">
        <f t="shared" si="1"/>
        <v>1.0000000009313226E-2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592871</v>
      </c>
      <c r="D107" s="1">
        <f>'PR-RAS'!E111</f>
        <v>1173782.01</v>
      </c>
      <c r="E107" s="1">
        <v>0</v>
      </c>
      <c r="F107" s="1">
        <v>0</v>
      </c>
      <c r="G107" s="2">
        <f t="shared" si="0"/>
        <v>311686.11212000001</v>
      </c>
      <c r="H107" s="2">
        <f t="shared" si="1"/>
        <v>1.0000000009313226E-2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134794</v>
      </c>
      <c r="D120" s="1">
        <f>'PR-RAS'!E124</f>
        <v>24406.38</v>
      </c>
      <c r="E120" s="1">
        <v>0</v>
      </c>
      <c r="F120" s="1">
        <v>0</v>
      </c>
      <c r="G120" s="2">
        <f t="shared" si="0"/>
        <v>21849.204440000001</v>
      </c>
      <c r="H120" s="2">
        <f t="shared" si="1"/>
        <v>0.38000000000101863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134794</v>
      </c>
      <c r="D121" s="1">
        <f>'PR-RAS'!E125</f>
        <v>24406.38</v>
      </c>
      <c r="E121" s="1">
        <v>0</v>
      </c>
      <c r="F121" s="1">
        <v>0</v>
      </c>
      <c r="G121" s="2">
        <f t="shared" si="0"/>
        <v>22032.8112</v>
      </c>
      <c r="H121" s="2">
        <f t="shared" si="1"/>
        <v>0.38000000000101863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134794</v>
      </c>
      <c r="D123" s="1">
        <f>'PR-RAS'!E127</f>
        <v>24406.38</v>
      </c>
      <c r="E123" s="1">
        <v>0</v>
      </c>
      <c r="F123" s="1">
        <v>0</v>
      </c>
      <c r="G123" s="2">
        <f t="shared" si="0"/>
        <v>22400.024720000001</v>
      </c>
      <c r="H123" s="2">
        <f t="shared" si="1"/>
        <v>0.38000000000101863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5690484</v>
      </c>
      <c r="D129" s="1">
        <f>'PR-RAS'!E133</f>
        <v>10972221.220000001</v>
      </c>
      <c r="E129" s="1">
        <v>0</v>
      </c>
      <c r="F129" s="1">
        <v>0</v>
      </c>
      <c r="G129" s="2">
        <f t="shared" si="0"/>
        <v>3537270.5843200004</v>
      </c>
      <c r="H129" s="2">
        <f t="shared" si="1"/>
        <v>0.22000000067055225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5690484</v>
      </c>
      <c r="D130" s="1">
        <f>'PR-RAS'!E134</f>
        <v>10972221.220000001</v>
      </c>
      <c r="E130" s="1">
        <v>0</v>
      </c>
      <c r="F130" s="1">
        <v>0</v>
      </c>
      <c r="G130" s="2">
        <f t="shared" si="0"/>
        <v>3564905.5107600004</v>
      </c>
      <c r="H130" s="2">
        <f t="shared" si="1"/>
        <v>0.22000000067055225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2287298</v>
      </c>
      <c r="D131" s="1">
        <f>'PR-RAS'!E135</f>
        <v>3904303.06</v>
      </c>
      <c r="E131" s="1">
        <v>0</v>
      </c>
      <c r="F131" s="1">
        <v>0</v>
      </c>
      <c r="G131" s="2">
        <f t="shared" si="0"/>
        <v>1312467.5356000003</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3403186</v>
      </c>
      <c r="D132" s="1">
        <f>'PR-RAS'!E136</f>
        <v>7067918.1600000001</v>
      </c>
      <c r="E132" s="1">
        <v>0</v>
      </c>
      <c r="F132" s="1">
        <v>0</v>
      </c>
      <c r="G132" s="2">
        <f t="shared" si="0"/>
        <v>2297611.92392</v>
      </c>
      <c r="H132" s="2">
        <f t="shared" si="1"/>
        <v>0.16000000014901161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3766972</v>
      </c>
      <c r="D147" s="1">
        <f>'PR-RAS'!E151</f>
        <v>4888822.6399999987</v>
      </c>
      <c r="E147" s="1">
        <v>0</v>
      </c>
      <c r="F147" s="1">
        <v>0</v>
      </c>
      <c r="G147" s="2">
        <f t="shared" si="0"/>
        <v>1977514.1228799995</v>
      </c>
      <c r="H147" s="2">
        <f t="shared" si="1"/>
        <v>0.3600000012665987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1480207</v>
      </c>
      <c r="D148" s="1">
        <f>'PR-RAS'!E152</f>
        <v>1498884.73</v>
      </c>
      <c r="E148" s="1">
        <v>0</v>
      </c>
      <c r="F148" s="1">
        <v>0</v>
      </c>
      <c r="G148" s="2">
        <f t="shared" si="0"/>
        <v>658262.53961999994</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1186873</v>
      </c>
      <c r="D149" s="1">
        <f>'PR-RAS'!E153</f>
        <v>1187269.31</v>
      </c>
      <c r="E149" s="1">
        <v>0</v>
      </c>
      <c r="F149" s="1">
        <v>0</v>
      </c>
      <c r="G149" s="2">
        <f t="shared" si="0"/>
        <v>527088.91975999996</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1186873</v>
      </c>
      <c r="D150" s="1">
        <f>'PR-RAS'!E154</f>
        <v>1187269.31</v>
      </c>
      <c r="E150" s="1">
        <v>0</v>
      </c>
      <c r="F150" s="1">
        <v>0</v>
      </c>
      <c r="G150" s="2">
        <f t="shared" si="0"/>
        <v>530650.33137999999</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97500</v>
      </c>
      <c r="D154" s="1">
        <f>'PR-RAS'!E158</f>
        <v>115715.96</v>
      </c>
      <c r="E154" s="1">
        <v>0</v>
      </c>
      <c r="F154" s="1">
        <v>0</v>
      </c>
      <c r="G154" s="2">
        <f t="shared" si="0"/>
        <v>50326.583760000009</v>
      </c>
      <c r="H154" s="2">
        <f t="shared" si="1"/>
        <v>3.9999999993597157E-2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195834</v>
      </c>
      <c r="D155" s="1">
        <f>'PR-RAS'!E159</f>
        <v>195899.46</v>
      </c>
      <c r="E155" s="1">
        <v>0</v>
      </c>
      <c r="F155" s="1">
        <v>0</v>
      </c>
      <c r="G155" s="2">
        <f t="shared" si="0"/>
        <v>90495.46967999998</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195834</v>
      </c>
      <c r="D157" s="1">
        <f>'PR-RAS'!E161</f>
        <v>195899.46</v>
      </c>
      <c r="E157" s="1">
        <v>0</v>
      </c>
      <c r="F157" s="1">
        <v>0</v>
      </c>
      <c r="G157" s="2">
        <f t="shared" si="0"/>
        <v>91670.735519999987</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2283626</v>
      </c>
      <c r="D159" s="1">
        <f>'PR-RAS'!E163</f>
        <v>3387525.6399999997</v>
      </c>
      <c r="E159" s="1">
        <v>0</v>
      </c>
      <c r="F159" s="1">
        <v>0</v>
      </c>
      <c r="G159" s="2">
        <f t="shared" si="0"/>
        <v>1431271.01024</v>
      </c>
      <c r="H159" s="2">
        <f t="shared" si="1"/>
        <v>0.36000000033527613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46404</v>
      </c>
      <c r="D160" s="1">
        <f>'PR-RAS'!E164</f>
        <v>65221.409999999996</v>
      </c>
      <c r="E160" s="1">
        <v>0</v>
      </c>
      <c r="F160" s="1">
        <v>0</v>
      </c>
      <c r="G160" s="2">
        <f t="shared" si="0"/>
        <v>28118.644380000002</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13106</v>
      </c>
      <c r="D161" s="1">
        <f>'PR-RAS'!E165</f>
        <v>32611.43</v>
      </c>
      <c r="E161" s="1">
        <v>0</v>
      </c>
      <c r="F161" s="1">
        <v>0</v>
      </c>
      <c r="G161" s="2">
        <f t="shared" si="0"/>
        <v>12532.6176</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22874</v>
      </c>
      <c r="D162" s="1">
        <f>'PR-RAS'!E166</f>
        <v>21083.67</v>
      </c>
      <c r="E162" s="1">
        <v>0</v>
      </c>
      <c r="F162" s="1">
        <v>0</v>
      </c>
      <c r="G162" s="2">
        <f t="shared" si="0"/>
        <v>10471.65574</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10424</v>
      </c>
      <c r="D163" s="1">
        <f>'PR-RAS'!E167</f>
        <v>11526.31</v>
      </c>
      <c r="E163" s="1">
        <v>0</v>
      </c>
      <c r="F163" s="1">
        <v>0</v>
      </c>
      <c r="G163" s="2">
        <f t="shared" si="0"/>
        <v>5423.2124399999993</v>
      </c>
      <c r="H163" s="2">
        <f t="shared" si="1"/>
        <v>0.30999999999949068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58650</v>
      </c>
      <c r="D165" s="1">
        <f>'PR-RAS'!E169</f>
        <v>61050.080000000002</v>
      </c>
      <c r="E165" s="1">
        <v>0</v>
      </c>
      <c r="F165" s="1">
        <v>0</v>
      </c>
      <c r="G165" s="2">
        <f t="shared" si="0"/>
        <v>29643.026240000003</v>
      </c>
      <c r="H165" s="2">
        <f t="shared" si="1"/>
        <v>8.000000000174623E-2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19298</v>
      </c>
      <c r="D166" s="1">
        <f>'PR-RAS'!E170</f>
        <v>36232.78</v>
      </c>
      <c r="E166" s="1">
        <v>0</v>
      </c>
      <c r="F166" s="1">
        <v>0</v>
      </c>
      <c r="G166" s="2">
        <f t="shared" si="0"/>
        <v>15140.9874</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23725</v>
      </c>
      <c r="D168" s="1">
        <f>'PR-RAS'!E172</f>
        <v>17268.25</v>
      </c>
      <c r="E168" s="1">
        <v>0</v>
      </c>
      <c r="F168" s="1">
        <v>0</v>
      </c>
      <c r="G168" s="2">
        <f t="shared" si="0"/>
        <v>9729.6705000000002</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15627</v>
      </c>
      <c r="D170" s="1">
        <f>'PR-RAS'!E174</f>
        <v>7549.05</v>
      </c>
      <c r="E170" s="1">
        <v>0</v>
      </c>
      <c r="F170" s="1">
        <v>0</v>
      </c>
      <c r="G170" s="2">
        <f t="shared" si="0"/>
        <v>5192.5419000000002</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1762240</v>
      </c>
      <c r="D173" s="1">
        <f>'PR-RAS'!E177</f>
        <v>2894219.27</v>
      </c>
      <c r="E173" s="1">
        <v>0</v>
      </c>
      <c r="F173" s="1">
        <v>0</v>
      </c>
      <c r="G173" s="2">
        <f t="shared" si="0"/>
        <v>1298716.7088799998</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40497</v>
      </c>
      <c r="D174" s="1">
        <f>'PR-RAS'!E178</f>
        <v>55695.39</v>
      </c>
      <c r="E174" s="1">
        <v>0</v>
      </c>
      <c r="F174" s="1">
        <v>0</v>
      </c>
      <c r="G174" s="2">
        <f t="shared" si="0"/>
        <v>26276.585939999997</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718390</v>
      </c>
      <c r="D175" s="1">
        <f>'PR-RAS'!E179</f>
        <v>1848287.85</v>
      </c>
      <c r="E175" s="1">
        <v>0</v>
      </c>
      <c r="F175" s="1">
        <v>0</v>
      </c>
      <c r="G175" s="2">
        <f t="shared" si="0"/>
        <v>768204.0318</v>
      </c>
      <c r="H175" s="2">
        <f t="shared" si="1"/>
        <v>0.14999999990686774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5640</v>
      </c>
      <c r="D177" s="1">
        <f>'PR-RAS'!E181</f>
        <v>12452.79</v>
      </c>
      <c r="E177" s="1">
        <v>0</v>
      </c>
      <c r="F177" s="1">
        <v>0</v>
      </c>
      <c r="G177" s="2">
        <f t="shared" si="0"/>
        <v>5376.0220799999997</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14360</v>
      </c>
      <c r="D179" s="1">
        <f>'PR-RAS'!E183</f>
        <v>0</v>
      </c>
      <c r="E179" s="1">
        <v>0</v>
      </c>
      <c r="F179" s="1">
        <v>0</v>
      </c>
      <c r="G179" s="2">
        <f t="shared" si="0"/>
        <v>2556.08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867136</v>
      </c>
      <c r="D180" s="1">
        <f>'PR-RAS'!E184</f>
        <v>845606.63</v>
      </c>
      <c r="E180" s="1">
        <v>0</v>
      </c>
      <c r="F180" s="1">
        <v>0</v>
      </c>
      <c r="G180" s="2">
        <f t="shared" si="0"/>
        <v>457944.51753999991</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61507</v>
      </c>
      <c r="D181" s="1">
        <f>'PR-RAS'!E185</f>
        <v>65748.5</v>
      </c>
      <c r="E181" s="1">
        <v>0</v>
      </c>
      <c r="F181" s="1">
        <v>0</v>
      </c>
      <c r="G181" s="2">
        <f t="shared" si="0"/>
        <v>34740.720000000001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54710</v>
      </c>
      <c r="D182" s="1">
        <f>'PR-RAS'!E186</f>
        <v>66428.11</v>
      </c>
      <c r="E182" s="1">
        <v>0</v>
      </c>
      <c r="F182" s="1">
        <v>0</v>
      </c>
      <c r="G182" s="2">
        <f t="shared" si="0"/>
        <v>33949.485820000002</v>
      </c>
      <c r="H182" s="2">
        <f t="shared" si="1"/>
        <v>0.11000000000058208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416332</v>
      </c>
      <c r="D184" s="1">
        <f>'PR-RAS'!E188</f>
        <v>367034.88</v>
      </c>
      <c r="E184" s="1">
        <v>0</v>
      </c>
      <c r="F184" s="1">
        <v>0</v>
      </c>
      <c r="G184" s="2">
        <f t="shared" si="0"/>
        <v>210523.52208</v>
      </c>
      <c r="H184" s="2">
        <f t="shared" si="1"/>
        <v>0.11999999999534339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185219</v>
      </c>
      <c r="D185" s="1">
        <f>'PR-RAS'!E189</f>
        <v>172737.88</v>
      </c>
      <c r="E185" s="1">
        <v>0</v>
      </c>
      <c r="F185" s="1">
        <v>0</v>
      </c>
      <c r="G185" s="2">
        <f t="shared" si="0"/>
        <v>97647.83584</v>
      </c>
      <c r="H185" s="2">
        <f t="shared" si="1"/>
        <v>0.11999999999534339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19506</v>
      </c>
      <c r="D186" s="1">
        <f>'PR-RAS'!E190</f>
        <v>53716.04</v>
      </c>
      <c r="E186" s="1">
        <v>0</v>
      </c>
      <c r="F186" s="1">
        <v>0</v>
      </c>
      <c r="G186" s="2">
        <f t="shared" si="0"/>
        <v>23483.5448</v>
      </c>
      <c r="H186" s="2">
        <f t="shared" si="1"/>
        <v>4.0000000000873115E-2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10622</v>
      </c>
      <c r="D187" s="1">
        <f>'PR-RAS'!E191</f>
        <v>22453.93</v>
      </c>
      <c r="E187" s="1">
        <v>0</v>
      </c>
      <c r="F187" s="1">
        <v>0</v>
      </c>
      <c r="G187" s="2">
        <f t="shared" si="0"/>
        <v>10328.553959999999</v>
      </c>
      <c r="H187" s="2">
        <f t="shared" si="1"/>
        <v>6.9999999999708962E-2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100000</v>
      </c>
      <c r="D188" s="1">
        <f>'PR-RAS'!E192</f>
        <v>110250</v>
      </c>
      <c r="E188" s="1">
        <v>0</v>
      </c>
      <c r="F188" s="1">
        <v>0</v>
      </c>
      <c r="G188" s="2">
        <f t="shared" si="0"/>
        <v>59933.5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100985</v>
      </c>
      <c r="D189" s="1">
        <f>'PR-RAS'!E193</f>
        <v>7877.03</v>
      </c>
      <c r="E189" s="1">
        <v>0</v>
      </c>
      <c r="F189" s="1">
        <v>0</v>
      </c>
      <c r="G189" s="2">
        <f t="shared" si="0"/>
        <v>21946.94328</v>
      </c>
      <c r="H189" s="2">
        <f t="shared" si="1"/>
        <v>2.9999999999745341E-2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3139</v>
      </c>
      <c r="D192" s="1">
        <f>'PR-RAS'!E196</f>
        <v>2412.27</v>
      </c>
      <c r="E192" s="1">
        <v>0</v>
      </c>
      <c r="F192" s="1">
        <v>0</v>
      </c>
      <c r="G192" s="2">
        <f t="shared" si="0"/>
        <v>1521.0361399999999</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3139</v>
      </c>
      <c r="D206" s="1">
        <f>'PR-RAS'!E210</f>
        <v>2412.27</v>
      </c>
      <c r="E206" s="1">
        <v>0</v>
      </c>
      <c r="F206" s="1">
        <v>0</v>
      </c>
      <c r="G206" s="2">
        <f t="shared" si="0"/>
        <v>1632.5256999999999</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2238</v>
      </c>
      <c r="D207" s="1">
        <f>'PR-RAS'!E211</f>
        <v>12.5</v>
      </c>
      <c r="E207" s="1">
        <v>0</v>
      </c>
      <c r="F207" s="1">
        <v>0</v>
      </c>
      <c r="G207" s="2">
        <f t="shared" si="0"/>
        <v>466.178</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12.27</v>
      </c>
      <c r="E209" s="1">
        <v>0</v>
      </c>
      <c r="F209" s="1">
        <v>0</v>
      </c>
      <c r="G209" s="2">
        <f t="shared" si="0"/>
        <v>5.3123199999999997</v>
      </c>
      <c r="H209" s="2">
        <f t="shared" si="1"/>
        <v>0.26999999999999957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900</v>
      </c>
      <c r="D210" s="1">
        <f>'PR-RAS'!E214</f>
        <v>2387.5</v>
      </c>
      <c r="E210" s="1">
        <v>0</v>
      </c>
      <c r="F210" s="1">
        <v>0</v>
      </c>
      <c r="G210" s="2">
        <f t="shared" si="0"/>
        <v>1186.075</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3766972</v>
      </c>
      <c r="D285" s="1">
        <f>'PR-RAS'!E289</f>
        <v>4888822.6399999987</v>
      </c>
      <c r="E285" s="1">
        <v>0</v>
      </c>
      <c r="F285" s="1">
        <v>0</v>
      </c>
      <c r="G285" s="2">
        <f t="shared" si="8"/>
        <v>3846671.3075199989</v>
      </c>
      <c r="H285" s="2">
        <f t="shared" si="9"/>
        <v>0.3600000012665987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3625417</v>
      </c>
      <c r="D286" s="1">
        <f>'PR-RAS'!E290</f>
        <v>19052769.369999997</v>
      </c>
      <c r="E286" s="1">
        <v>0</v>
      </c>
      <c r="F286" s="1">
        <v>0</v>
      </c>
      <c r="G286" s="2">
        <f t="shared" si="8"/>
        <v>11893322.385899998</v>
      </c>
      <c r="H286" s="2">
        <f t="shared" si="9"/>
        <v>0.36999999731779099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262723</v>
      </c>
      <c r="D288" s="1">
        <f>'PR-RAS'!E292</f>
        <v>466363.23</v>
      </c>
      <c r="E288" s="1">
        <v>0</v>
      </c>
      <c r="F288" s="1">
        <v>0</v>
      </c>
      <c r="G288" s="2">
        <f t="shared" si="8"/>
        <v>343093.99501999997</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726840</v>
      </c>
      <c r="D290" s="1">
        <f>'PR-RAS'!E294</f>
        <v>158824.01</v>
      </c>
      <c r="E290" s="1">
        <v>0</v>
      </c>
      <c r="F290" s="1">
        <v>0</v>
      </c>
      <c r="G290" s="2">
        <f t="shared" si="8"/>
        <v>301857.03777999996</v>
      </c>
      <c r="H290" s="2">
        <f t="shared" si="9"/>
        <v>1.0000000009313226E-2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10863</v>
      </c>
      <c r="D291" s="1">
        <f>'PR-RAS'!E295</f>
        <v>1231.26</v>
      </c>
      <c r="E291" s="1">
        <v>0</v>
      </c>
      <c r="F291" s="1">
        <v>0</v>
      </c>
      <c r="G291" s="2">
        <f t="shared" si="8"/>
        <v>3864.4007999999999</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3422125</v>
      </c>
      <c r="D345" s="1">
        <f>'PR-RAS'!E350</f>
        <v>18357879.690000001</v>
      </c>
      <c r="E345" s="1">
        <v>0</v>
      </c>
      <c r="F345" s="1">
        <v>0</v>
      </c>
      <c r="G345" s="2">
        <f t="shared" si="8"/>
        <v>13807432.22672</v>
      </c>
      <c r="H345" s="2">
        <f t="shared" si="9"/>
        <v>0.30999999865889549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460000</v>
      </c>
      <c r="D346" s="1">
        <f>'PR-RAS'!E351</f>
        <v>458757.5</v>
      </c>
      <c r="E346" s="1">
        <v>0</v>
      </c>
      <c r="F346" s="1">
        <v>0</v>
      </c>
      <c r="G346" s="2">
        <f t="shared" si="8"/>
        <v>475242.67499999999</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460000</v>
      </c>
      <c r="D351" s="1">
        <f>'PR-RAS'!E356</f>
        <v>458757.5</v>
      </c>
      <c r="E351" s="1">
        <v>0</v>
      </c>
      <c r="F351" s="1">
        <v>0</v>
      </c>
      <c r="G351" s="2">
        <f t="shared" si="8"/>
        <v>482130.24999999994</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460000</v>
      </c>
      <c r="D357" s="1">
        <f>'PR-RAS'!E362</f>
        <v>458757.5</v>
      </c>
      <c r="E357" s="1">
        <v>0</v>
      </c>
      <c r="F357" s="1">
        <v>0</v>
      </c>
      <c r="G357" s="2">
        <f t="shared" si="8"/>
        <v>490395.33999999997</v>
      </c>
      <c r="H357" s="2">
        <f t="shared" si="9"/>
        <v>0.5</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2962125</v>
      </c>
      <c r="D358" s="1">
        <f>'PR-RAS'!E363</f>
        <v>17899122.190000001</v>
      </c>
      <c r="E358" s="1">
        <v>0</v>
      </c>
      <c r="F358" s="1">
        <v>0</v>
      </c>
      <c r="G358" s="2">
        <f t="shared" si="8"/>
        <v>13837451.868660001</v>
      </c>
      <c r="H358" s="2">
        <f t="shared" si="9"/>
        <v>0.19000000134110451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2954931</v>
      </c>
      <c r="D359" s="1">
        <f>'PR-RAS'!E364</f>
        <v>17853244.440000001</v>
      </c>
      <c r="E359" s="1">
        <v>0</v>
      </c>
      <c r="F359" s="1">
        <v>0</v>
      </c>
      <c r="G359" s="2">
        <f t="shared" si="8"/>
        <v>13840788.31704</v>
      </c>
      <c r="H359" s="2">
        <f t="shared" si="9"/>
        <v>0.44000000134110451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2954931</v>
      </c>
      <c r="D363" s="1">
        <f>'PR-RAS'!E368</f>
        <v>17853244.440000001</v>
      </c>
      <c r="E363" s="1">
        <v>0</v>
      </c>
      <c r="F363" s="1">
        <v>0</v>
      </c>
      <c r="G363" s="2">
        <f t="shared" si="8"/>
        <v>13995433.99656</v>
      </c>
      <c r="H363" s="2">
        <f t="shared" si="9"/>
        <v>0.44000000134110451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7194</v>
      </c>
      <c r="D364" s="1">
        <f>'PR-RAS'!E369</f>
        <v>45877.75</v>
      </c>
      <c r="E364" s="1">
        <v>0</v>
      </c>
      <c r="F364" s="1">
        <v>0</v>
      </c>
      <c r="G364" s="2">
        <f t="shared" si="8"/>
        <v>35918.6685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7194</v>
      </c>
      <c r="D365" s="1">
        <f>'PR-RAS'!E370</f>
        <v>21994</v>
      </c>
      <c r="E365" s="1">
        <v>0</v>
      </c>
      <c r="F365" s="1">
        <v>0</v>
      </c>
      <c r="G365" s="2">
        <f t="shared" si="8"/>
        <v>18630.248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23883.75</v>
      </c>
      <c r="E366" s="1">
        <v>0</v>
      </c>
      <c r="F366" s="1">
        <v>0</v>
      </c>
      <c r="G366" s="2">
        <f t="shared" si="8"/>
        <v>17435.137500000001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3422125</v>
      </c>
      <c r="D403" s="1">
        <f>'PR-RAS'!E408</f>
        <v>18357879.690000001</v>
      </c>
      <c r="E403" s="1">
        <v>0</v>
      </c>
      <c r="F403" s="1">
        <v>0</v>
      </c>
      <c r="G403" s="2">
        <f t="shared" si="8"/>
        <v>16135429.520760002</v>
      </c>
      <c r="H403" s="2">
        <f t="shared" si="9"/>
        <v>0.30999999865889549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7392389</v>
      </c>
      <c r="D407" s="1">
        <f>'PR-RAS'!E412</f>
        <v>23941592.009999998</v>
      </c>
      <c r="E407" s="1">
        <v>0</v>
      </c>
      <c r="F407" s="1">
        <v>0</v>
      </c>
      <c r="G407" s="2">
        <f t="shared" si="8"/>
        <v>22441882.646120001</v>
      </c>
      <c r="H407" s="2">
        <f t="shared" si="9"/>
        <v>9.9999979138374329E-3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7189097</v>
      </c>
      <c r="D408" s="1">
        <f>'PR-RAS'!E413</f>
        <v>23246702.329999998</v>
      </c>
      <c r="E408" s="1">
        <v>0</v>
      </c>
      <c r="F408" s="1">
        <v>0</v>
      </c>
      <c r="G408" s="2">
        <f t="shared" si="8"/>
        <v>21848778.175619997</v>
      </c>
      <c r="H408" s="2">
        <f t="shared" si="9"/>
        <v>0.32999999821186066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203292</v>
      </c>
      <c r="D409" s="1">
        <f>'PR-RAS'!E414</f>
        <v>694889.6799999997</v>
      </c>
      <c r="E409" s="1">
        <v>0</v>
      </c>
      <c r="F409" s="1">
        <v>0</v>
      </c>
      <c r="G409" s="2">
        <f t="shared" si="8"/>
        <v>649973.11487999966</v>
      </c>
      <c r="H409" s="2">
        <f t="shared" si="9"/>
        <v>0.32000000029802322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262723</v>
      </c>
      <c r="D411" s="1">
        <f>'PR-RAS'!E416</f>
        <v>466363.23</v>
      </c>
      <c r="E411" s="1">
        <v>0</v>
      </c>
      <c r="F411" s="1">
        <v>0</v>
      </c>
      <c r="G411" s="2">
        <f t="shared" si="8"/>
        <v>490134.27859999996</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726840</v>
      </c>
      <c r="D413" s="1">
        <f>'PR-RAS'!E418</f>
        <v>158824.01</v>
      </c>
      <c r="E413" s="1">
        <v>0</v>
      </c>
      <c r="F413" s="1">
        <v>0</v>
      </c>
      <c r="G413" s="2">
        <f t="shared" si="8"/>
        <v>430329.06423999998</v>
      </c>
      <c r="H413" s="2">
        <f t="shared" si="9"/>
        <v>1.0000000009313226E-2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7392389</v>
      </c>
      <c r="D633" s="1">
        <f>'PR-RAS'!E639</f>
        <v>23941592.009999998</v>
      </c>
      <c r="E633" s="1">
        <v>0</v>
      </c>
      <c r="F633" s="1">
        <v>0</v>
      </c>
      <c r="G633" s="2">
        <f t="shared" si="10"/>
        <v>34934162.148639999</v>
      </c>
      <c r="H633" s="2">
        <f t="shared" si="11"/>
        <v>9.9999979138374329E-3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7189097</v>
      </c>
      <c r="D634" s="1">
        <f>'PR-RAS'!E640</f>
        <v>23246702.329999998</v>
      </c>
      <c r="E634" s="1">
        <v>0</v>
      </c>
      <c r="F634" s="1">
        <v>0</v>
      </c>
      <c r="G634" s="2">
        <f t="shared" si="10"/>
        <v>33981023.550779998</v>
      </c>
      <c r="H634" s="2">
        <f t="shared" si="11"/>
        <v>0.32999999821186066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203292</v>
      </c>
      <c r="D635" s="1">
        <f>'PR-RAS'!E641</f>
        <v>694889.6799999997</v>
      </c>
      <c r="E635" s="1">
        <v>0</v>
      </c>
      <c r="F635" s="1">
        <v>0</v>
      </c>
      <c r="G635" s="2">
        <f t="shared" si="10"/>
        <v>1010007.2422399996</v>
      </c>
      <c r="H635" s="2">
        <f t="shared" si="11"/>
        <v>0.32000000029802322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262723</v>
      </c>
      <c r="D637" s="1">
        <f>'PR-RAS'!E643</f>
        <v>466363.23</v>
      </c>
      <c r="E637" s="1">
        <v>0</v>
      </c>
      <c r="F637" s="1">
        <v>0</v>
      </c>
      <c r="G637" s="2">
        <f t="shared" si="10"/>
        <v>760305.85655999999</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466015</v>
      </c>
      <c r="D639" s="1">
        <f>'PR-RAS'!E645</f>
        <v>1161252.9099999997</v>
      </c>
      <c r="E639" s="1">
        <v>0</v>
      </c>
      <c r="F639" s="1">
        <v>0</v>
      </c>
      <c r="G639" s="2">
        <f t="shared" si="10"/>
        <v>1779076.2831599996</v>
      </c>
      <c r="H639" s="2">
        <f t="shared" si="11"/>
        <v>9.0000000316649675E-2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192551</v>
      </c>
      <c r="D642" s="1">
        <f>'PR-RAS'!E649</f>
        <v>0</v>
      </c>
      <c r="E642" s="1">
        <v>0</v>
      </c>
      <c r="F642" s="1">
        <v>0</v>
      </c>
      <c r="G642" s="2">
        <f t="shared" si="10"/>
        <v>123425.19100000001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269376</v>
      </c>
      <c r="D643" s="1">
        <f>'PR-RAS'!E650</f>
        <v>1740659.92</v>
      </c>
      <c r="E643" s="1">
        <v>0</v>
      </c>
      <c r="F643" s="1">
        <v>0</v>
      </c>
      <c r="G643" s="2">
        <f t="shared" si="10"/>
        <v>2407946.7292800001</v>
      </c>
      <c r="H643" s="2">
        <f t="shared" si="11"/>
        <v>8.0000000074505806E-2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461927</v>
      </c>
      <c r="D644" s="1">
        <f>'PR-RAS'!E651</f>
        <v>1740659.92</v>
      </c>
      <c r="E644" s="1">
        <v>0</v>
      </c>
      <c r="F644" s="1">
        <v>0</v>
      </c>
      <c r="G644" s="2">
        <f t="shared" si="10"/>
        <v>2535507.7181199999</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18846</v>
      </c>
      <c r="D669" s="1">
        <f>'PR-RAS'!E676</f>
        <v>7155</v>
      </c>
      <c r="E669" s="1">
        <v>0</v>
      </c>
      <c r="F669" s="1">
        <v>0</v>
      </c>
      <c r="G669" s="2">
        <f t="shared" si="10"/>
        <v>22148.208000000002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9000</v>
      </c>
      <c r="E710" s="1">
        <v>0</v>
      </c>
      <c r="F710" s="1">
        <v>0</v>
      </c>
      <c r="G710" s="2">
        <f t="shared" si="10"/>
        <v>12762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22874</v>
      </c>
      <c r="D711" s="1">
        <f>'PR-RAS'!E718</f>
        <v>21083.67</v>
      </c>
      <c r="E711" s="1">
        <v>0</v>
      </c>
      <c r="F711" s="1">
        <v>0</v>
      </c>
      <c r="G711" s="2">
        <f t="shared" si="10"/>
        <v>46179.351399999992</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13860</v>
      </c>
      <c r="D713" s="1">
        <f>'PR-RAS'!E720</f>
        <v>0</v>
      </c>
      <c r="E713" s="1">
        <v>0</v>
      </c>
      <c r="F713" s="1">
        <v>0</v>
      </c>
      <c r="G713" s="2">
        <f t="shared" si="10"/>
        <v>9868.32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16460</v>
      </c>
      <c r="D716" s="1">
        <f>'PR-RAS'!E723</f>
        <v>9912</v>
      </c>
      <c r="E716" s="1">
        <v>0</v>
      </c>
      <c r="F716" s="1">
        <v>0</v>
      </c>
      <c r="G716" s="2">
        <f t="shared" si="10"/>
        <v>25943.059999999998</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185219</v>
      </c>
      <c r="D718" s="1">
        <f>'PR-RAS'!E725</f>
        <v>172737.88</v>
      </c>
      <c r="E718" s="1">
        <v>0</v>
      </c>
      <c r="F718" s="1">
        <v>0</v>
      </c>
      <c r="G718" s="2">
        <f t="shared" si="10"/>
        <v>380508.14292000001</v>
      </c>
      <c r="H718" s="2">
        <f t="shared" si="11"/>
        <v>0.11999999999534339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8977</v>
      </c>
      <c r="D719" s="1">
        <f>'PR-RAS'!E726</f>
        <v>8179.28</v>
      </c>
      <c r="E719" s="1">
        <v>0</v>
      </c>
      <c r="F719" s="1">
        <v>0</v>
      </c>
      <c r="G719" s="2">
        <f t="shared" si="10"/>
        <v>18190.932079999999</v>
      </c>
      <c r="H719" s="2">
        <f t="shared" si="11"/>
        <v>0.27999999999974534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59001575</v>
      </c>
      <c r="D984" s="6">
        <f>BILANCA!E6</f>
        <v>76268847.660000011</v>
      </c>
      <c r="E984" s="6">
        <v>0</v>
      </c>
      <c r="F984" s="6">
        <v>0</v>
      </c>
      <c r="G984" s="7">
        <f t="shared" ref="G984:G1241" si="22">B984/1000*C984+B984/500*D984</f>
        <v>211539.27032000004</v>
      </c>
      <c r="H984" s="7">
        <f t="shared" si="19"/>
        <v>0.33999998867511749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57508449</v>
      </c>
      <c r="D985" s="1">
        <f>BILANCA!E7</f>
        <v>60170601.120000005</v>
      </c>
      <c r="E985" s="1">
        <v>0</v>
      </c>
      <c r="F985" s="1">
        <v>0</v>
      </c>
      <c r="G985" s="2">
        <f t="shared" si="22"/>
        <v>355699.30248000001</v>
      </c>
      <c r="H985" s="2">
        <f t="shared" si="19"/>
        <v>0.12000000476837158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7204164</v>
      </c>
      <c r="D986" s="1">
        <f>BILANCA!E8</f>
        <v>7217411.0500000007</v>
      </c>
      <c r="E986" s="1">
        <v>0</v>
      </c>
      <c r="F986" s="1">
        <v>0</v>
      </c>
      <c r="G986" s="2">
        <f t="shared" si="22"/>
        <v>64916.958300000013</v>
      </c>
      <c r="H986" s="2">
        <f t="shared" si="19"/>
        <v>5.000000074505806E-2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6553477</v>
      </c>
      <c r="D987" s="1">
        <f>BILANCA!E9</f>
        <v>6553476.7000000002</v>
      </c>
      <c r="E987" s="1">
        <v>0</v>
      </c>
      <c r="F987" s="1">
        <v>0</v>
      </c>
      <c r="G987" s="2">
        <f t="shared" si="22"/>
        <v>78641.721600000004</v>
      </c>
      <c r="H987" s="2">
        <f t="shared" si="19"/>
        <v>0.29999999981373549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18605278</v>
      </c>
      <c r="D988" s="1">
        <f>BILANCA!E10</f>
        <v>18841463.920000002</v>
      </c>
      <c r="E988" s="1">
        <v>0</v>
      </c>
      <c r="F988" s="1">
        <v>0</v>
      </c>
      <c r="G988" s="2">
        <f t="shared" si="22"/>
        <v>281441.02920000005</v>
      </c>
      <c r="H988" s="2">
        <f t="shared" si="19"/>
        <v>7.9999998211860657E-2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17954591</v>
      </c>
      <c r="D989" s="1">
        <f>BILANCA!E11</f>
        <v>18177529.57</v>
      </c>
      <c r="E989" s="1">
        <v>0</v>
      </c>
      <c r="F989" s="1">
        <v>0</v>
      </c>
      <c r="G989" s="2">
        <f t="shared" si="22"/>
        <v>325857.90084000002</v>
      </c>
      <c r="H989" s="2">
        <f t="shared" si="19"/>
        <v>0.42999999970197678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18472413</v>
      </c>
      <c r="D990" s="1">
        <f>BILANCA!E12</f>
        <v>17392772.150000002</v>
      </c>
      <c r="E990" s="1">
        <v>0</v>
      </c>
      <c r="F990" s="1">
        <v>0</v>
      </c>
      <c r="G990" s="2">
        <f t="shared" si="22"/>
        <v>372805.70110000006</v>
      </c>
      <c r="H990" s="2">
        <f t="shared" si="19"/>
        <v>0.15000000223517418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18191254</v>
      </c>
      <c r="D991" s="1">
        <f>BILANCA!E13</f>
        <v>17140336.740000002</v>
      </c>
      <c r="E991" s="1">
        <v>0</v>
      </c>
      <c r="F991" s="1">
        <v>0</v>
      </c>
      <c r="G991" s="2">
        <f t="shared" si="22"/>
        <v>419775.41984000005</v>
      </c>
      <c r="H991" s="2">
        <f t="shared" si="19"/>
        <v>0.25999999791383743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21018356</v>
      </c>
      <c r="D995" s="1">
        <f>BILANCA!E17</f>
        <v>21018356.23</v>
      </c>
      <c r="E995" s="1">
        <v>0</v>
      </c>
      <c r="F995" s="1">
        <v>0</v>
      </c>
      <c r="G995" s="2">
        <f t="shared" si="22"/>
        <v>756660.82152</v>
      </c>
      <c r="H995" s="2">
        <f t="shared" si="19"/>
        <v>0.23000000044703484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2827102</v>
      </c>
      <c r="D996" s="1">
        <f>BILANCA!E18</f>
        <v>3878019.49</v>
      </c>
      <c r="E996" s="1">
        <v>0</v>
      </c>
      <c r="F996" s="1">
        <v>0</v>
      </c>
      <c r="G996" s="2">
        <f t="shared" si="22"/>
        <v>137580.83273999998</v>
      </c>
      <c r="H996" s="2">
        <f t="shared" si="19"/>
        <v>0.49000000022351742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86787</v>
      </c>
      <c r="D997" s="1">
        <f>BILANCA!E19</f>
        <v>104313.2799999998</v>
      </c>
      <c r="E997" s="1">
        <v>0</v>
      </c>
      <c r="F997" s="1">
        <v>0</v>
      </c>
      <c r="G997" s="2">
        <f t="shared" si="22"/>
        <v>4135.789839999994</v>
      </c>
      <c r="H997" s="2">
        <f t="shared" si="19"/>
        <v>0.27999999979510903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303045</v>
      </c>
      <c r="D998" s="1">
        <f>BILANCA!E20</f>
        <v>325039.33</v>
      </c>
      <c r="E998" s="1">
        <v>0</v>
      </c>
      <c r="F998" s="1">
        <v>0</v>
      </c>
      <c r="G998" s="2">
        <f t="shared" si="22"/>
        <v>14296.854900000002</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134030</v>
      </c>
      <c r="D999" s="1">
        <f>BILANCA!E21</f>
        <v>136290.38</v>
      </c>
      <c r="E999" s="1">
        <v>0</v>
      </c>
      <c r="F999" s="1">
        <v>0</v>
      </c>
      <c r="G999" s="2">
        <f t="shared" si="22"/>
        <v>6505.7721600000004</v>
      </c>
      <c r="H999" s="2">
        <f t="shared" si="19"/>
        <v>0.38000000000465661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4999</v>
      </c>
      <c r="D1000" s="1">
        <f>BILANCA!E22</f>
        <v>4999</v>
      </c>
      <c r="E1000" s="1">
        <v>0</v>
      </c>
      <c r="F1000" s="1">
        <v>0</v>
      </c>
      <c r="G1000" s="2">
        <f t="shared" si="22"/>
        <v>254.94900000000001</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2025176</v>
      </c>
      <c r="D1004" s="1">
        <f>BILANCA!E26</f>
        <v>2022341</v>
      </c>
      <c r="E1004" s="1">
        <v>0</v>
      </c>
      <c r="F1004" s="1">
        <v>0</v>
      </c>
      <c r="G1004" s="2">
        <f t="shared" si="22"/>
        <v>127467.01800000001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2380463</v>
      </c>
      <c r="D1006" s="1">
        <f>BILANCA!E28</f>
        <v>2384356.4300000002</v>
      </c>
      <c r="E1006" s="1">
        <v>0</v>
      </c>
      <c r="F1006" s="1">
        <v>0</v>
      </c>
      <c r="G1006" s="2">
        <f t="shared" si="22"/>
        <v>164431.04478</v>
      </c>
      <c r="H1006" s="2">
        <f t="shared" si="19"/>
        <v>0.43000000016763806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194372</v>
      </c>
      <c r="D1007" s="1">
        <f>BILANCA!E29</f>
        <v>148122.12999999998</v>
      </c>
      <c r="E1007" s="1">
        <v>0</v>
      </c>
      <c r="F1007" s="1">
        <v>0</v>
      </c>
      <c r="G1007" s="2">
        <f t="shared" si="22"/>
        <v>11774.790239999998</v>
      </c>
      <c r="H1007" s="2">
        <f t="shared" si="19"/>
        <v>0.12999999997555278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215623</v>
      </c>
      <c r="D1008" s="1">
        <f>BILANCA!E30</f>
        <v>215622.71</v>
      </c>
      <c r="E1008" s="1">
        <v>0</v>
      </c>
      <c r="F1008" s="1">
        <v>0</v>
      </c>
      <c r="G1008" s="2">
        <f t="shared" si="22"/>
        <v>16171.710500000001</v>
      </c>
      <c r="H1008" s="2">
        <f t="shared" si="19"/>
        <v>0.29000000000814907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149975</v>
      </c>
      <c r="D1010" s="1">
        <f>BILANCA!E32</f>
        <v>149974.89000000001</v>
      </c>
      <c r="E1010" s="1">
        <v>0</v>
      </c>
      <c r="F1010" s="1">
        <v>0</v>
      </c>
      <c r="G1010" s="2">
        <f t="shared" si="22"/>
        <v>12147.969059999999</v>
      </c>
      <c r="H1010" s="2">
        <f t="shared" si="19"/>
        <v>0.10999999998603016</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171226</v>
      </c>
      <c r="D1012" s="1">
        <f>BILANCA!E34</f>
        <v>217475.47</v>
      </c>
      <c r="E1012" s="1">
        <v>0</v>
      </c>
      <c r="F1012" s="1">
        <v>0</v>
      </c>
      <c r="G1012" s="2">
        <f t="shared" si="22"/>
        <v>17579.131260000002</v>
      </c>
      <c r="H1012" s="2">
        <f t="shared" si="19"/>
        <v>0.47000000000116415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31831872</v>
      </c>
      <c r="D1034" s="1">
        <f>BILANCA!E56</f>
        <v>35560417.920000002</v>
      </c>
      <c r="E1034" s="1">
        <v>0</v>
      </c>
      <c r="F1034" s="1">
        <v>0</v>
      </c>
      <c r="G1034" s="2">
        <f t="shared" si="22"/>
        <v>5250588.0998399993</v>
      </c>
      <c r="H1034" s="2">
        <f t="shared" si="19"/>
        <v>7.9999998211860657E-2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31711247</v>
      </c>
      <c r="D1035" s="1">
        <f>BILANCA!E57</f>
        <v>35560417.920000002</v>
      </c>
      <c r="E1035" s="1">
        <v>0</v>
      </c>
      <c r="F1035" s="1">
        <v>0</v>
      </c>
      <c r="G1035" s="2">
        <f t="shared" si="22"/>
        <v>5347268.3076799996</v>
      </c>
      <c r="H1035" s="2">
        <f t="shared" si="19"/>
        <v>7.9999998211860657E-2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120625</v>
      </c>
      <c r="D1039" s="1">
        <f>BILANCA!E61</f>
        <v>0</v>
      </c>
      <c r="E1039" s="1">
        <v>0</v>
      </c>
      <c r="F1039" s="1">
        <v>0</v>
      </c>
      <c r="G1039" s="2">
        <f t="shared" si="22"/>
        <v>6755</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1493126</v>
      </c>
      <c r="D1046" s="1">
        <f>BILANCA!E68</f>
        <v>16098246.540000001</v>
      </c>
      <c r="E1046" s="1">
        <v>0</v>
      </c>
      <c r="F1046" s="1">
        <v>0</v>
      </c>
      <c r="G1046" s="2">
        <f t="shared" si="22"/>
        <v>2122446.0020400002</v>
      </c>
      <c r="H1046" s="2">
        <f t="shared" si="19"/>
        <v>0.45999999903142452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4930</v>
      </c>
      <c r="D1056" s="1">
        <f>BILANCA!E78</f>
        <v>14368715.050000001</v>
      </c>
      <c r="E1056" s="1">
        <v>0</v>
      </c>
      <c r="F1056" s="1">
        <v>0</v>
      </c>
      <c r="G1056" s="2">
        <f t="shared" si="22"/>
        <v>2098192.2873</v>
      </c>
      <c r="H1056" s="2">
        <f t="shared" si="19"/>
        <v>5.000000074505806E-2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4930</v>
      </c>
      <c r="D1064" s="1">
        <f>BILANCA!E86</f>
        <v>14368715.050000001</v>
      </c>
      <c r="E1064" s="1">
        <v>0</v>
      </c>
      <c r="F1064" s="1">
        <v>0</v>
      </c>
      <c r="G1064" s="2">
        <f t="shared" si="22"/>
        <v>2328131.1681000004</v>
      </c>
      <c r="H1064" s="2">
        <f t="shared" si="19"/>
        <v>5.000000074505806E-2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1488196</v>
      </c>
      <c r="D1124" s="1">
        <f>BILANCA!E146</f>
        <v>1729531.49</v>
      </c>
      <c r="E1124" s="1">
        <v>0</v>
      </c>
      <c r="F1124" s="1">
        <v>0</v>
      </c>
      <c r="G1124" s="2">
        <f t="shared" si="22"/>
        <v>697563.51617999992</v>
      </c>
      <c r="H1124" s="2">
        <f t="shared" si="23"/>
        <v>0.48999999999068677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9207</v>
      </c>
      <c r="D1136" s="1">
        <f>BILANCA!E158</f>
        <v>15729.42</v>
      </c>
      <c r="E1136" s="1">
        <v>0</v>
      </c>
      <c r="F1136" s="1">
        <v>0</v>
      </c>
      <c r="G1136" s="2">
        <f t="shared" si="22"/>
        <v>6221.8735200000001</v>
      </c>
      <c r="H1136" s="2">
        <f t="shared" si="23"/>
        <v>0.42000000000007276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706770</v>
      </c>
      <c r="D1137" s="1">
        <f>BILANCA!E159</f>
        <v>372619.57</v>
      </c>
      <c r="E1137" s="1">
        <v>0</v>
      </c>
      <c r="F1137" s="1">
        <v>0</v>
      </c>
      <c r="G1137" s="2">
        <f t="shared" si="22"/>
        <v>223609.40756000002</v>
      </c>
      <c r="H1137" s="2">
        <f t="shared" si="23"/>
        <v>0.42999999999301508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10863</v>
      </c>
      <c r="D1138" s="1">
        <f>BILANCA!E160</f>
        <v>1231.26</v>
      </c>
      <c r="E1138" s="1">
        <v>0</v>
      </c>
      <c r="F1138" s="1">
        <v>0</v>
      </c>
      <c r="G1138" s="2">
        <f t="shared" si="22"/>
        <v>2065.4556000000002</v>
      </c>
      <c r="H1138" s="2">
        <f t="shared" si="23"/>
        <v>0.25999999999999091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761356</v>
      </c>
      <c r="D1139" s="1">
        <f>BILANCA!E161</f>
        <v>1570707.48</v>
      </c>
      <c r="E1139" s="1">
        <v>0</v>
      </c>
      <c r="F1139" s="1">
        <v>0</v>
      </c>
      <c r="G1139" s="2">
        <f t="shared" si="22"/>
        <v>608832.26975999994</v>
      </c>
      <c r="H1139" s="2">
        <f t="shared" si="23"/>
        <v>0.47999999998137355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230756.24</v>
      </c>
      <c r="E1141" s="1">
        <v>0</v>
      </c>
      <c r="F1141" s="1">
        <v>0</v>
      </c>
      <c r="G1141" s="2">
        <f t="shared" si="22"/>
        <v>72918.971839999998</v>
      </c>
      <c r="H1141" s="2">
        <f t="shared" si="23"/>
        <v>0.23999999999068677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59001575</v>
      </c>
      <c r="D1152" s="1">
        <f>BILANCA!E175</f>
        <v>76268847.659999996</v>
      </c>
      <c r="E1152" s="1">
        <v>0</v>
      </c>
      <c r="F1152" s="1">
        <v>0</v>
      </c>
      <c r="G1152" s="2">
        <f t="shared" si="22"/>
        <v>35750136.684080005</v>
      </c>
      <c r="H1152" s="2">
        <f t="shared" si="23"/>
        <v>0.34000000357627869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300273</v>
      </c>
      <c r="D1153" s="1">
        <f>BILANCA!E176</f>
        <v>430901.14</v>
      </c>
      <c r="E1153" s="1">
        <v>0</v>
      </c>
      <c r="F1153" s="1">
        <v>0</v>
      </c>
      <c r="G1153" s="2">
        <f t="shared" si="22"/>
        <v>197552.79760000002</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288529</v>
      </c>
      <c r="D1154" s="1">
        <f>BILANCA!E177</f>
        <v>430901.14</v>
      </c>
      <c r="E1154" s="1">
        <v>0</v>
      </c>
      <c r="F1154" s="1">
        <v>0</v>
      </c>
      <c r="G1154" s="2">
        <f t="shared" si="22"/>
        <v>196706.64888000002</v>
      </c>
      <c r="H1154" s="2">
        <f t="shared" si="23"/>
        <v>0.14000000001396984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123967</v>
      </c>
      <c r="D1155" s="1">
        <f>BILANCA!E178</f>
        <v>124625</v>
      </c>
      <c r="E1155" s="1">
        <v>0</v>
      </c>
      <c r="F1155" s="1">
        <v>0</v>
      </c>
      <c r="G1155" s="2">
        <f t="shared" si="22"/>
        <v>64193.323999999993</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164480</v>
      </c>
      <c r="D1156" s="1">
        <f>BILANCA!E179</f>
        <v>268739.02</v>
      </c>
      <c r="E1156" s="1">
        <v>0</v>
      </c>
      <c r="F1156" s="1">
        <v>0</v>
      </c>
      <c r="G1156" s="2">
        <f t="shared" si="22"/>
        <v>121438.74092</v>
      </c>
      <c r="H1156" s="2">
        <f t="shared" si="23"/>
        <v>2.0000000018626451E-2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v>
      </c>
      <c r="D1157" s="1">
        <f>BILANCA!E180</f>
        <v>82.18</v>
      </c>
      <c r="E1157" s="1">
        <v>0</v>
      </c>
      <c r="F1157" s="1">
        <v>0</v>
      </c>
      <c r="G1157" s="2">
        <f t="shared" si="22"/>
        <v>42.866639999999997</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82</v>
      </c>
      <c r="D1158" s="1">
        <f>BILANCA!E181</f>
        <v>0</v>
      </c>
      <c r="E1158" s="1">
        <v>0</v>
      </c>
      <c r="F1158" s="1">
        <v>0</v>
      </c>
      <c r="G1158" s="2">
        <f t="shared" si="22"/>
        <v>14.35</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82.18</v>
      </c>
      <c r="E1160" s="1">
        <v>0</v>
      </c>
      <c r="F1160" s="1">
        <v>0</v>
      </c>
      <c r="G1160" s="2">
        <f t="shared" si="22"/>
        <v>29.091720000000002</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37454.94</v>
      </c>
      <c r="E1165" s="1">
        <v>0</v>
      </c>
      <c r="F1165" s="1">
        <v>0</v>
      </c>
      <c r="G1165" s="2">
        <f t="shared" si="22"/>
        <v>13633.598160000001</v>
      </c>
      <c r="H1165" s="2">
        <f t="shared" si="23"/>
        <v>5.9999999997671694E-2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11744</v>
      </c>
      <c r="D1166" s="1">
        <f>BILANCA!E189</f>
        <v>0</v>
      </c>
      <c r="E1166" s="1">
        <v>0</v>
      </c>
      <c r="F1166" s="1">
        <v>0</v>
      </c>
      <c r="G1166" s="2">
        <f t="shared" si="22"/>
        <v>2149.152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58701302</v>
      </c>
      <c r="D1214" s="1">
        <f>BILANCA!E237</f>
        <v>75837946.519999996</v>
      </c>
      <c r="E1214" s="1">
        <v>0</v>
      </c>
      <c r="F1214" s="1">
        <v>0</v>
      </c>
      <c r="G1214" s="2">
        <f t="shared" si="22"/>
        <v>48597132.054240003</v>
      </c>
      <c r="H1214" s="2">
        <f t="shared" si="23"/>
        <v>0.48000000417232513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57508447</v>
      </c>
      <c r="D1215" s="1">
        <f>BILANCA!E238</f>
        <v>74517869.599999994</v>
      </c>
      <c r="E1215" s="1">
        <v>0</v>
      </c>
      <c r="F1215" s="1">
        <v>0</v>
      </c>
      <c r="G1215" s="2">
        <f t="shared" si="22"/>
        <v>47918251.198400006</v>
      </c>
      <c r="H1215" s="2">
        <f t="shared" si="23"/>
        <v>0.40000000596046448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57508447</v>
      </c>
      <c r="D1216" s="1">
        <f>BILANCA!E239</f>
        <v>74517869.599999994</v>
      </c>
      <c r="E1216" s="1">
        <v>0</v>
      </c>
      <c r="F1216" s="1">
        <v>0</v>
      </c>
      <c r="G1216" s="2">
        <f t="shared" si="22"/>
        <v>48124795.384599999</v>
      </c>
      <c r="H1216" s="2">
        <f t="shared" si="23"/>
        <v>0.40000000596046448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57508447</v>
      </c>
      <c r="D1217" s="1">
        <f>BILANCA!E240</f>
        <v>74517869.599999994</v>
      </c>
      <c r="E1217" s="1">
        <v>0</v>
      </c>
      <c r="F1217" s="1">
        <v>0</v>
      </c>
      <c r="G1217" s="2">
        <f t="shared" si="22"/>
        <v>48331339.570800006</v>
      </c>
      <c r="H1217" s="2">
        <f t="shared" si="23"/>
        <v>0.40000000596046448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466015</v>
      </c>
      <c r="D1222" s="1">
        <f>BILANCA!E245</f>
        <v>1161252.9099999999</v>
      </c>
      <c r="E1222" s="1">
        <v>0</v>
      </c>
      <c r="F1222" s="1">
        <v>0</v>
      </c>
      <c r="G1222" s="2">
        <f t="shared" si="22"/>
        <v>666456.47597999987</v>
      </c>
      <c r="H1222" s="2">
        <f t="shared" si="23"/>
        <v>9.0000000083819032E-2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466015</v>
      </c>
      <c r="D1223" s="1">
        <f>BILANCA!E246</f>
        <v>1161252.9099999999</v>
      </c>
      <c r="E1223" s="1">
        <v>0</v>
      </c>
      <c r="F1223" s="1">
        <v>0</v>
      </c>
      <c r="G1223" s="2">
        <f t="shared" si="22"/>
        <v>669244.99679999996</v>
      </c>
      <c r="H1223" s="2">
        <f t="shared" si="23"/>
        <v>9.0000000083819032E-2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466015</v>
      </c>
      <c r="D1224" s="1">
        <f>BILANCA!E247</f>
        <v>1161252.9099999999</v>
      </c>
      <c r="E1224" s="1">
        <v>0</v>
      </c>
      <c r="F1224" s="1">
        <v>0</v>
      </c>
      <c r="G1224" s="2">
        <f t="shared" si="22"/>
        <v>672033.51761999994</v>
      </c>
      <c r="H1224" s="2">
        <f t="shared" si="23"/>
        <v>9.0000000083819032E-2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726840</v>
      </c>
      <c r="D1232" s="1">
        <f>BILANCA!E255</f>
        <v>158824.01</v>
      </c>
      <c r="E1232" s="1">
        <v>0</v>
      </c>
      <c r="F1232" s="1">
        <v>0</v>
      </c>
      <c r="G1232" s="2">
        <f t="shared" si="22"/>
        <v>260077.51698000001</v>
      </c>
      <c r="H1232" s="2">
        <f t="shared" si="23"/>
        <v>1.0000000009313226E-2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31676690</v>
      </c>
      <c r="D1236" s="1">
        <f>BILANCA!E259</f>
        <v>31676690.120000001</v>
      </c>
      <c r="E1236" s="1">
        <v>0</v>
      </c>
      <c r="F1236" s="1">
        <v>0</v>
      </c>
      <c r="G1236" s="2">
        <f t="shared" si="22"/>
        <v>24042607.770720001</v>
      </c>
      <c r="H1236" s="2">
        <f t="shared" si="23"/>
        <v>0.12000000104308128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31676690</v>
      </c>
      <c r="D1237" s="1">
        <f>BILANCA!E260</f>
        <v>31676690.120000001</v>
      </c>
      <c r="E1237" s="1">
        <v>0</v>
      </c>
      <c r="F1237" s="1">
        <v>0</v>
      </c>
      <c r="G1237" s="2">
        <f t="shared" si="22"/>
        <v>24137637.84096</v>
      </c>
      <c r="H1237" s="2">
        <f t="shared" si="23"/>
        <v>0.12000000104308128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562659</v>
      </c>
      <c r="D1240" s="1">
        <f>BILANCA!E264</f>
        <v>298404.12</v>
      </c>
      <c r="E1240" s="1">
        <v>0</v>
      </c>
      <c r="F1240" s="1">
        <v>0</v>
      </c>
      <c r="G1240" s="2">
        <f t="shared" si="22"/>
        <v>297983.08068000001</v>
      </c>
      <c r="H1240" s="2">
        <f t="shared" si="23"/>
        <v>0.11999999999534339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925537</v>
      </c>
      <c r="D1241" s="1">
        <f>BILANCA!E265</f>
        <v>1661883.61</v>
      </c>
      <c r="E1241" s="1">
        <v>0</v>
      </c>
      <c r="F1241" s="1">
        <v>0</v>
      </c>
      <c r="G1241" s="2">
        <f t="shared" si="22"/>
        <v>1096320.4887600001</v>
      </c>
      <c r="H1241" s="2">
        <f t="shared" si="23"/>
        <v>0.38999999989755452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4930</v>
      </c>
      <c r="D1245" s="1">
        <f>BILANCA!E269</f>
        <v>14368715.050000001</v>
      </c>
      <c r="E1245" s="1">
        <v>0</v>
      </c>
      <c r="F1245" s="1">
        <v>0</v>
      </c>
      <c r="G1245" s="2">
        <f t="shared" si="24"/>
        <v>7530498.3462000005</v>
      </c>
      <c r="H1245" s="2">
        <f t="shared" si="23"/>
        <v>5.000000074505806E-2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761356</v>
      </c>
      <c r="D1262" s="1">
        <f>BILANCA!E286</f>
        <v>1570707.48</v>
      </c>
      <c r="E1262" s="1">
        <v>0</v>
      </c>
      <c r="F1262" s="1">
        <v>0</v>
      </c>
      <c r="G1262" s="2">
        <f t="shared" si="24"/>
        <v>1088873.0978399999</v>
      </c>
      <c r="H1262" s="2">
        <f t="shared" si="23"/>
        <v>0.47999999998137355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57395</v>
      </c>
      <c r="D1263" s="1">
        <f>BILANCA!E287</f>
        <v>179445.82</v>
      </c>
      <c r="E1263" s="1">
        <v>0</v>
      </c>
      <c r="F1263" s="1">
        <v>0</v>
      </c>
      <c r="G1263" s="2">
        <f t="shared" si="24"/>
        <v>116560.25920000001</v>
      </c>
      <c r="H1263" s="2">
        <f t="shared" si="23"/>
        <v>0.17999999999301508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231134</v>
      </c>
      <c r="D1264" s="1">
        <f>BILANCA!E288</f>
        <v>251455.32</v>
      </c>
      <c r="E1264" s="1">
        <v>0</v>
      </c>
      <c r="F1264" s="1">
        <v>0</v>
      </c>
      <c r="G1264" s="2">
        <f t="shared" si="24"/>
        <v>206266.54384000003</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11744</v>
      </c>
      <c r="D1266" s="1">
        <f>BILANCA!E290</f>
        <v>0</v>
      </c>
      <c r="E1266" s="1">
        <v>0</v>
      </c>
      <c r="F1266" s="1">
        <v>0</v>
      </c>
      <c r="G1266" s="2">
        <f t="shared" si="24"/>
        <v>3323.5519999999997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7189097</v>
      </c>
      <c r="D1329" s="1">
        <f>'RAS-funkcijski'!E35</f>
        <v>23246702.329999998</v>
      </c>
      <c r="E1329" s="1">
        <v>0</v>
      </c>
      <c r="F1329" s="1">
        <v>0</v>
      </c>
      <c r="G1329" s="2">
        <f t="shared" si="24"/>
        <v>1664157.5514599998</v>
      </c>
      <c r="H1329" s="2">
        <f t="shared" si="23"/>
        <v>0.32999999821186066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7189097</v>
      </c>
      <c r="D1348" s="1">
        <f>'RAS-funkcijski'!E54</f>
        <v>23246702.329999998</v>
      </c>
      <c r="E1348" s="1">
        <v>0</v>
      </c>
      <c r="F1348" s="1">
        <v>0</v>
      </c>
      <c r="G1348" s="2">
        <f t="shared" si="24"/>
        <v>2684125.0830000001</v>
      </c>
      <c r="H1348" s="2">
        <f t="shared" si="27"/>
        <v>0.32999999821186066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7189097</v>
      </c>
      <c r="D1350" s="1">
        <f>'RAS-funkcijski'!E56</f>
        <v>23246702.329999998</v>
      </c>
      <c r="E1350" s="1">
        <v>0</v>
      </c>
      <c r="F1350" s="1">
        <v>0</v>
      </c>
      <c r="G1350" s="2">
        <f t="shared" si="24"/>
        <v>2791490.0863199998</v>
      </c>
      <c r="H1350" s="2">
        <f t="shared" si="27"/>
        <v>0.32999999821186066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7189097</v>
      </c>
      <c r="D1435" s="13">
        <f>'RAS-funkcijski'!E141</f>
        <v>23246702.329999998</v>
      </c>
      <c r="E1435" s="13">
        <v>0</v>
      </c>
      <c r="F1435" s="13">
        <v>0</v>
      </c>
      <c r="G1435" s="14">
        <f t="shared" si="24"/>
        <v>7354502.7274199994</v>
      </c>
      <c r="H1435" s="14">
        <f t="shared" si="27"/>
        <v>0.32999999821186066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300272.69</v>
      </c>
      <c r="D1480" s="6"/>
      <c r="E1480" s="6">
        <v>0</v>
      </c>
      <c r="F1480" s="6">
        <v>0</v>
      </c>
      <c r="G1480" s="7">
        <f t="shared" ref="G1480:G1580" si="34">B1480/1000*C1480</f>
        <v>300.27269000000001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9327239.5</v>
      </c>
      <c r="D1481" s="1">
        <v>0</v>
      </c>
      <c r="E1481" s="1">
        <v>0</v>
      </c>
      <c r="F1481" s="1">
        <v>0</v>
      </c>
      <c r="G1481" s="2">
        <f t="shared" si="34"/>
        <v>18654.478999999999</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5316628.29</v>
      </c>
      <c r="D1483" s="1">
        <v>0</v>
      </c>
      <c r="E1483" s="1">
        <v>0</v>
      </c>
      <c r="F1483" s="1">
        <v>0</v>
      </c>
      <c r="G1483" s="2">
        <f t="shared" si="34"/>
        <v>21266.513160000002</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1515401.44</v>
      </c>
      <c r="D1484" s="1">
        <v>0</v>
      </c>
      <c r="E1484" s="1">
        <v>0</v>
      </c>
      <c r="F1484" s="1">
        <v>0</v>
      </c>
      <c r="G1484" s="2">
        <f t="shared" si="34"/>
        <v>7577.0072</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3387175.64</v>
      </c>
      <c r="D1485" s="1">
        <v>0</v>
      </c>
      <c r="E1485" s="1">
        <v>0</v>
      </c>
      <c r="F1485" s="1">
        <v>0</v>
      </c>
      <c r="G1485" s="2">
        <f t="shared" si="34"/>
        <v>20323.05384</v>
      </c>
      <c r="H1485" s="2">
        <f t="shared" si="35"/>
        <v>0.35999999986961484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2412.27</v>
      </c>
      <c r="D1486" s="1">
        <v>0</v>
      </c>
      <c r="E1486" s="1">
        <v>0</v>
      </c>
      <c r="F1486" s="1">
        <v>0</v>
      </c>
      <c r="G1486" s="2">
        <f t="shared" si="34"/>
        <v>16.88589</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411638.94</v>
      </c>
      <c r="D1491" s="1">
        <v>0</v>
      </c>
      <c r="E1491" s="1">
        <v>0</v>
      </c>
      <c r="F1491" s="1">
        <v>0</v>
      </c>
      <c r="G1491" s="2">
        <f t="shared" si="34"/>
        <v>4939.6672800000006</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4010611.21</v>
      </c>
      <c r="D1492" s="1">
        <v>0</v>
      </c>
      <c r="E1492" s="1">
        <v>0</v>
      </c>
      <c r="F1492" s="1">
        <v>0</v>
      </c>
      <c r="G1492" s="2">
        <f t="shared" si="34"/>
        <v>52137.945729999999</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9196611.0500000007</v>
      </c>
      <c r="D1499" s="1">
        <v>0</v>
      </c>
      <c r="E1499" s="1">
        <v>0</v>
      </c>
      <c r="F1499" s="1">
        <v>0</v>
      </c>
      <c r="G1499" s="2">
        <f t="shared" si="34"/>
        <v>183932.22100000002</v>
      </c>
      <c r="H1499" s="2">
        <f t="shared" si="35"/>
        <v>5.000000074505806E-2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5174255.3600000003</v>
      </c>
      <c r="D1501" s="1">
        <v>0</v>
      </c>
      <c r="E1501" s="1">
        <v>0</v>
      </c>
      <c r="F1501" s="1">
        <v>0</v>
      </c>
      <c r="G1501" s="2">
        <f t="shared" si="34"/>
        <v>113833.61792</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1514742.24</v>
      </c>
      <c r="D1502" s="1">
        <v>0</v>
      </c>
      <c r="E1502" s="1">
        <v>0</v>
      </c>
      <c r="F1502" s="1">
        <v>0</v>
      </c>
      <c r="G1502" s="2">
        <f t="shared" si="34"/>
        <v>34839.071519999998</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3282916.79</v>
      </c>
      <c r="D1503" s="1">
        <v>0</v>
      </c>
      <c r="E1503" s="1">
        <v>0</v>
      </c>
      <c r="F1503" s="1">
        <v>0</v>
      </c>
      <c r="G1503" s="2">
        <f t="shared" si="34"/>
        <v>78790.002959999998</v>
      </c>
      <c r="H1503" s="2">
        <f t="shared" si="35"/>
        <v>0.2099999999627471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2412.33</v>
      </c>
      <c r="D1504" s="1">
        <v>0</v>
      </c>
      <c r="E1504" s="1">
        <v>0</v>
      </c>
      <c r="F1504" s="1">
        <v>0</v>
      </c>
      <c r="G1504" s="2">
        <f t="shared" si="34"/>
        <v>60.308250000000001</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374184</v>
      </c>
      <c r="D1509" s="1">
        <v>0</v>
      </c>
      <c r="E1509" s="1">
        <v>0</v>
      </c>
      <c r="F1509" s="1">
        <v>0</v>
      </c>
      <c r="G1509" s="2">
        <f t="shared" si="34"/>
        <v>11225.52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4022355.69</v>
      </c>
      <c r="D1510" s="1">
        <v>0</v>
      </c>
      <c r="E1510" s="1">
        <v>0</v>
      </c>
      <c r="F1510" s="1">
        <v>0</v>
      </c>
      <c r="G1510" s="2">
        <f t="shared" si="34"/>
        <v>124693.02639</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430901.13999999873</v>
      </c>
      <c r="D1517" s="1">
        <v>0</v>
      </c>
      <c r="E1517" s="1">
        <v>0</v>
      </c>
      <c r="F1517" s="1">
        <v>0</v>
      </c>
      <c r="G1517" s="2">
        <f t="shared" si="34"/>
        <v>16374.243319999952</v>
      </c>
      <c r="H1517" s="2">
        <f t="shared" si="35"/>
        <v>0.1399999987334013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179445.82</v>
      </c>
      <c r="D1518" s="1">
        <v>0</v>
      </c>
      <c r="E1518" s="1">
        <v>0</v>
      </c>
      <c r="F1518" s="1">
        <v>0</v>
      </c>
      <c r="G1518" s="2">
        <f t="shared" si="34"/>
        <v>6998.3869800000002</v>
      </c>
      <c r="H1518" s="2">
        <f t="shared" si="35"/>
        <v>0.17999999999301508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179445.82</v>
      </c>
      <c r="D1524" s="1">
        <v>0</v>
      </c>
      <c r="E1524" s="1">
        <v>0</v>
      </c>
      <c r="F1524" s="1">
        <v>0</v>
      </c>
      <c r="G1524" s="2">
        <f t="shared" si="34"/>
        <v>8075.0618999999997</v>
      </c>
      <c r="H1524" s="2">
        <f t="shared" si="35"/>
        <v>0.17999999999301508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179445.82</v>
      </c>
      <c r="D1530" s="1">
        <v>0</v>
      </c>
      <c r="E1530" s="1">
        <v>0</v>
      </c>
      <c r="F1530" s="1">
        <v>0</v>
      </c>
      <c r="G1530" s="2">
        <f t="shared" si="34"/>
        <v>9151.7368200000001</v>
      </c>
      <c r="H1530" s="2">
        <f t="shared" si="35"/>
        <v>0.17999999999301508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179445.82</v>
      </c>
      <c r="D1532" s="1">
        <v>0</v>
      </c>
      <c r="E1532" s="1">
        <v>0</v>
      </c>
      <c r="F1532" s="1">
        <v>0</v>
      </c>
      <c r="G1532" s="2">
        <f t="shared" si="34"/>
        <v>9510.6284599999999</v>
      </c>
      <c r="H1532" s="2">
        <f t="shared" si="35"/>
        <v>0.17999999999301508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251455.32</v>
      </c>
      <c r="D1576" s="1">
        <v>0</v>
      </c>
      <c r="E1576" s="1">
        <v>0</v>
      </c>
      <c r="F1576" s="1">
        <v>0</v>
      </c>
      <c r="G1576" s="2">
        <f t="shared" si="34"/>
        <v>24391.16604</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251455.32</v>
      </c>
      <c r="D1578" s="1">
        <v>0</v>
      </c>
      <c r="E1578" s="1">
        <v>0</v>
      </c>
      <c r="F1578" s="1">
        <v>0</v>
      </c>
      <c r="G1578" s="2">
        <f t="shared" si="34"/>
        <v>24894.076680000002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51319</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7392389</v>
      </c>
      <c r="I16" s="172">
        <f>'PR-RAS'!E6</f>
        <v>23941592.009999998</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3766972</v>
      </c>
      <c r="I17" s="172">
        <f>'PR-RAS'!E151</f>
        <v>4888822.6399999987</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466015</v>
      </c>
      <c r="I18" s="172">
        <f>'PR-RAS'!E645</f>
        <v>1161252.9099999997</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57508449</v>
      </c>
      <c r="I20" s="175">
        <f>BILANCA!E7</f>
        <v>60170601.120000005</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1493126</v>
      </c>
      <c r="I21" s="177">
        <f>BILANCA!E68</f>
        <v>16098246.540000001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300273</v>
      </c>
      <c r="I22" s="177">
        <f>BILANCA!E176</f>
        <v>430901.14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58701302</v>
      </c>
      <c r="I23" s="179">
        <f>BILANCA!E237</f>
        <v>75837946.519999996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7189097</v>
      </c>
      <c r="I25" s="177">
        <f>'RAS-funkcijski'!E35</f>
        <v>23246702.329999998</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7189097</v>
      </c>
      <c r="I28" s="181">
        <f>'RAS-funkcijski'!E141</f>
        <v>23246702.329999998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300272.69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430901.13999999873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179445.82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251455.32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66" zoomScaleNormal="100" workbookViewId="0">
      <selection activeCell="A640" sqref="A640:XFD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7392389</v>
      </c>
      <c r="E6" s="53">
        <f>E7+E44+E50+E82+E106+E124+E133+E139</f>
        <v>23941592.009999998</v>
      </c>
      <c r="F6" s="54">
        <f t="shared" ref="F6:F131" si="0">IF(D6&lt;&gt;0,IF(E6/D6&gt;=100,"&gt;&gt;100",E6/D6*100),"-")</f>
        <v>323.86812991037129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829761</v>
      </c>
      <c r="E50" s="53">
        <f>E51+E54+E59+E62+E65+E68+E71+E74+E77</f>
        <v>11584372.049999999</v>
      </c>
      <c r="F50" s="54">
        <f t="shared" si="0"/>
        <v>1396.1094881538177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810915</v>
      </c>
      <c r="E54" s="53">
        <f t="shared" si="11"/>
        <v>11577217.049999999</v>
      </c>
      <c r="F54" s="54">
        <f t="shared" si="0"/>
        <v>1427.6733134792178</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810915</v>
      </c>
      <c r="E57" s="244">
        <v>321388.78999999998</v>
      </c>
      <c r="F57" s="54">
        <f t="shared" si="0"/>
        <v>39.632857944420806</v>
      </c>
    </row>
    <row r="58" spans="1:6" ht="12.75" customHeight="1" x14ac:dyDescent="0.2">
      <c r="A58" s="55">
        <v>6324</v>
      </c>
      <c r="B58" s="88" t="s">
        <v>159</v>
      </c>
      <c r="C58" s="52" t="s">
        <v>160</v>
      </c>
      <c r="D58" s="244"/>
      <c r="E58" s="244">
        <v>11255828.26</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18846</v>
      </c>
      <c r="E68" s="53">
        <f t="shared" si="15"/>
        <v>7155</v>
      </c>
      <c r="F68" s="54">
        <f t="shared" si="0"/>
        <v>37.965616045845273</v>
      </c>
    </row>
    <row r="69" spans="1:6" ht="12.75" customHeight="1" x14ac:dyDescent="0.2">
      <c r="A69" s="55" t="s">
        <v>181</v>
      </c>
      <c r="B69" s="87" t="s">
        <v>182</v>
      </c>
      <c r="C69" s="52" t="s">
        <v>181</v>
      </c>
      <c r="D69" s="244">
        <v>18846</v>
      </c>
      <c r="E69" s="244">
        <v>7155</v>
      </c>
      <c r="F69" s="54">
        <f t="shared" si="0"/>
        <v>37.965616045845273</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144479</v>
      </c>
      <c r="E82" s="53">
        <f t="shared" si="19"/>
        <v>186810.35</v>
      </c>
      <c r="F82" s="54">
        <f t="shared" si="0"/>
        <v>129.29930993431572</v>
      </c>
    </row>
    <row r="83" spans="1:6" ht="12.75" customHeight="1" x14ac:dyDescent="0.2">
      <c r="A83" s="55">
        <v>641</v>
      </c>
      <c r="B83" s="87" t="s">
        <v>209</v>
      </c>
      <c r="C83" s="52" t="s">
        <v>210</v>
      </c>
      <c r="D83" s="53">
        <f t="shared" ref="D83:E83" si="20">SUM(D84:D90)</f>
        <v>33</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33</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144446</v>
      </c>
      <c r="E91" s="53">
        <f t="shared" si="21"/>
        <v>186810.35</v>
      </c>
      <c r="F91" s="54">
        <f t="shared" si="0"/>
        <v>129.32884953546656</v>
      </c>
    </row>
    <row r="92" spans="1:6" ht="12.75" customHeight="1" x14ac:dyDescent="0.2">
      <c r="A92" s="55">
        <v>6421</v>
      </c>
      <c r="B92" s="87" t="s">
        <v>227</v>
      </c>
      <c r="C92" s="52" t="s">
        <v>228</v>
      </c>
      <c r="D92" s="244">
        <v>144446</v>
      </c>
      <c r="E92" s="244">
        <v>186810.35</v>
      </c>
      <c r="F92" s="54">
        <f t="shared" si="0"/>
        <v>129.32884953546656</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592871</v>
      </c>
      <c r="E106" s="53">
        <f t="shared" si="23"/>
        <v>1173782.01</v>
      </c>
      <c r="F106" s="54">
        <f t="shared" si="0"/>
        <v>197.9826994405191</v>
      </c>
    </row>
    <row r="107" spans="1:6" ht="12.75" customHeight="1" x14ac:dyDescent="0.2">
      <c r="A107" s="55">
        <v>651</v>
      </c>
      <c r="B107" s="87" t="s">
        <v>257</v>
      </c>
      <c r="C107" s="52" t="s">
        <v>258</v>
      </c>
      <c r="D107" s="53">
        <f t="shared" ref="D107:E107" si="24">SUM(D108:D111)</f>
        <v>592871</v>
      </c>
      <c r="E107" s="53">
        <f t="shared" si="24"/>
        <v>1173782.01</v>
      </c>
      <c r="F107" s="54">
        <f t="shared" si="0"/>
        <v>197.9826994405191</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592871</v>
      </c>
      <c r="E111" s="244">
        <v>1173782.01</v>
      </c>
      <c r="F111" s="54">
        <f t="shared" si="0"/>
        <v>197.9826994405191</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134794</v>
      </c>
      <c r="E124" s="53">
        <f t="shared" si="27"/>
        <v>24406.38</v>
      </c>
      <c r="F124" s="54">
        <f t="shared" si="0"/>
        <v>18.106429069543157</v>
      </c>
    </row>
    <row r="125" spans="1:6" ht="12.75" customHeight="1" x14ac:dyDescent="0.2">
      <c r="A125" s="55">
        <v>661</v>
      </c>
      <c r="B125" s="88" t="s">
        <v>293</v>
      </c>
      <c r="C125" s="52" t="s">
        <v>294</v>
      </c>
      <c r="D125" s="53">
        <f t="shared" ref="D125:E125" si="28">SUM(D126:D127)</f>
        <v>134794</v>
      </c>
      <c r="E125" s="53">
        <f t="shared" si="28"/>
        <v>24406.38</v>
      </c>
      <c r="F125" s="54">
        <f t="shared" si="0"/>
        <v>18.106429069543157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134794</v>
      </c>
      <c r="E127" s="244">
        <v>24406.38</v>
      </c>
      <c r="F127" s="54">
        <f t="shared" si="0"/>
        <v>18.106429069543157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5690484</v>
      </c>
      <c r="E133" s="53">
        <f t="shared" si="30"/>
        <v>10972221.220000001</v>
      </c>
      <c r="F133" s="54">
        <f t="shared" ref="F133:F223" si="31">IF(D133&lt;&gt;0,IF(E133/D133&gt;=100,"&gt;&gt;100",E133/D133*100),"-")</f>
        <v>192.8170120502931</v>
      </c>
    </row>
    <row r="134" spans="1:6" ht="24" x14ac:dyDescent="0.2">
      <c r="A134" s="55">
        <v>671</v>
      </c>
      <c r="B134" s="234" t="s">
        <v>311</v>
      </c>
      <c r="C134" s="52" t="s">
        <v>312</v>
      </c>
      <c r="D134" s="53">
        <f t="shared" ref="D134:E134" si="32">SUM(D135:D137)</f>
        <v>5690484</v>
      </c>
      <c r="E134" s="53">
        <f t="shared" si="32"/>
        <v>10972221.220000001</v>
      </c>
      <c r="F134" s="54">
        <f t="shared" si="31"/>
        <v>192.8170120502931</v>
      </c>
    </row>
    <row r="135" spans="1:6" ht="12.75" customHeight="1" x14ac:dyDescent="0.2">
      <c r="A135" s="55">
        <v>6711</v>
      </c>
      <c r="B135" s="87" t="s">
        <v>313</v>
      </c>
      <c r="C135" s="52" t="s">
        <v>314</v>
      </c>
      <c r="D135" s="244">
        <v>2287298</v>
      </c>
      <c r="E135" s="244">
        <v>3904303.06</v>
      </c>
      <c r="F135" s="54">
        <f t="shared" si="31"/>
        <v>170.69498858478431</v>
      </c>
    </row>
    <row r="136" spans="1:6" ht="24" x14ac:dyDescent="0.2">
      <c r="A136" s="55">
        <v>6712</v>
      </c>
      <c r="B136" s="234" t="s">
        <v>315</v>
      </c>
      <c r="C136" s="52" t="s">
        <v>316</v>
      </c>
      <c r="D136" s="244">
        <v>3403186</v>
      </c>
      <c r="E136" s="244">
        <v>7067918.1600000001</v>
      </c>
      <c r="F136" s="54">
        <f t="shared" si="31"/>
        <v>207.68533250900774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3766972</v>
      </c>
      <c r="E151" s="53">
        <f t="shared" si="35"/>
        <v>4888822.6399999987</v>
      </c>
      <c r="F151" s="54">
        <f t="shared" si="31"/>
        <v>129.78123118515344</v>
      </c>
    </row>
    <row r="152" spans="1:6" ht="12.75" customHeight="1" x14ac:dyDescent="0.2">
      <c r="A152" s="55">
        <v>31</v>
      </c>
      <c r="B152" s="87" t="s">
        <v>346</v>
      </c>
      <c r="C152" s="52" t="s">
        <v>347</v>
      </c>
      <c r="D152" s="53">
        <f t="shared" ref="D152:E152" si="36">D153+D158+D159</f>
        <v>1480207</v>
      </c>
      <c r="E152" s="53">
        <f t="shared" si="36"/>
        <v>1498884.73</v>
      </c>
      <c r="F152" s="54">
        <f t="shared" si="31"/>
        <v>101.26183229777996</v>
      </c>
    </row>
    <row r="153" spans="1:6" ht="12.75" customHeight="1" x14ac:dyDescent="0.2">
      <c r="A153" s="55">
        <v>311</v>
      </c>
      <c r="B153" s="87" t="s">
        <v>348</v>
      </c>
      <c r="C153" s="52" t="s">
        <v>349</v>
      </c>
      <c r="D153" s="53">
        <f t="shared" ref="D153:E153" si="37">SUM(D154:D157)</f>
        <v>1186873</v>
      </c>
      <c r="E153" s="53">
        <f t="shared" si="37"/>
        <v>1187269.31</v>
      </c>
      <c r="F153" s="54">
        <f t="shared" si="31"/>
        <v>100.03339110418723</v>
      </c>
    </row>
    <row r="154" spans="1:6" ht="12.75" customHeight="1" x14ac:dyDescent="0.2">
      <c r="A154" s="55">
        <v>3111</v>
      </c>
      <c r="B154" s="87" t="s">
        <v>350</v>
      </c>
      <c r="C154" s="52" t="s">
        <v>351</v>
      </c>
      <c r="D154" s="244">
        <v>1186873</v>
      </c>
      <c r="E154" s="244">
        <v>1187269.31</v>
      </c>
      <c r="F154" s="54">
        <f t="shared" si="31"/>
        <v>100.03339110418723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97500</v>
      </c>
      <c r="E158" s="244">
        <v>115715.96</v>
      </c>
      <c r="F158" s="54">
        <f t="shared" si="31"/>
        <v>118.6830358974359</v>
      </c>
    </row>
    <row r="159" spans="1:6" ht="12.75" customHeight="1" x14ac:dyDescent="0.2">
      <c r="A159" s="55">
        <v>313</v>
      </c>
      <c r="B159" s="87" t="s">
        <v>360</v>
      </c>
      <c r="C159" s="52" t="s">
        <v>361</v>
      </c>
      <c r="D159" s="53">
        <f t="shared" ref="D159:E159" si="38">SUM(D160:D162)</f>
        <v>195834</v>
      </c>
      <c r="E159" s="53">
        <f t="shared" si="38"/>
        <v>195899.46</v>
      </c>
      <c r="F159" s="54">
        <f t="shared" si="31"/>
        <v>100.03342626918716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195834</v>
      </c>
      <c r="E161" s="244">
        <v>195899.46</v>
      </c>
      <c r="F161" s="54">
        <f t="shared" si="31"/>
        <v>100.03342626918716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2283626</v>
      </c>
      <c r="E163" s="53">
        <f t="shared" si="39"/>
        <v>3387525.6399999997</v>
      </c>
      <c r="F163" s="54">
        <f t="shared" si="31"/>
        <v>148.33977367572447</v>
      </c>
    </row>
    <row r="164" spans="1:6" ht="12.75" customHeight="1" x14ac:dyDescent="0.2">
      <c r="A164" s="55">
        <v>321</v>
      </c>
      <c r="B164" s="87" t="s">
        <v>369</v>
      </c>
      <c r="C164" s="52" t="s">
        <v>370</v>
      </c>
      <c r="D164" s="53">
        <f t="shared" ref="D164:E164" si="40">SUM(D165:D168)</f>
        <v>46404</v>
      </c>
      <c r="E164" s="53">
        <f t="shared" si="40"/>
        <v>65221.409999999996</v>
      </c>
      <c r="F164" s="54">
        <f t="shared" si="31"/>
        <v>140.55126713214378</v>
      </c>
    </row>
    <row r="165" spans="1:6" ht="12.75" customHeight="1" x14ac:dyDescent="0.2">
      <c r="A165" s="55">
        <v>3211</v>
      </c>
      <c r="B165" s="87" t="s">
        <v>371</v>
      </c>
      <c r="C165" s="52" t="s">
        <v>372</v>
      </c>
      <c r="D165" s="244">
        <v>13106</v>
      </c>
      <c r="E165" s="244">
        <v>32611.43</v>
      </c>
      <c r="F165" s="54">
        <f t="shared" si="31"/>
        <v>248.82824660460855</v>
      </c>
    </row>
    <row r="166" spans="1:6" ht="12.75" customHeight="1" x14ac:dyDescent="0.2">
      <c r="A166" s="55">
        <v>3212</v>
      </c>
      <c r="B166" s="87" t="s">
        <v>373</v>
      </c>
      <c r="C166" s="52" t="s">
        <v>374</v>
      </c>
      <c r="D166" s="244">
        <v>22874</v>
      </c>
      <c r="E166" s="244">
        <v>21083.67</v>
      </c>
      <c r="F166" s="54">
        <f t="shared" si="31"/>
        <v>92.173078604529152</v>
      </c>
    </row>
    <row r="167" spans="1:6" ht="12.75" customHeight="1" x14ac:dyDescent="0.2">
      <c r="A167" s="55">
        <v>3213</v>
      </c>
      <c r="B167" s="87" t="s">
        <v>375</v>
      </c>
      <c r="C167" s="52" t="s">
        <v>376</v>
      </c>
      <c r="D167" s="244">
        <v>10424</v>
      </c>
      <c r="E167" s="244">
        <v>11526.31</v>
      </c>
      <c r="F167" s="54">
        <f t="shared" si="31"/>
        <v>110.57473138910208</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58650</v>
      </c>
      <c r="E169" s="53">
        <f t="shared" si="41"/>
        <v>61050.080000000002</v>
      </c>
      <c r="F169" s="54">
        <f t="shared" si="31"/>
        <v>104.09220801364026</v>
      </c>
    </row>
    <row r="170" spans="1:6" ht="12.75" customHeight="1" x14ac:dyDescent="0.2">
      <c r="A170" s="55">
        <v>3221</v>
      </c>
      <c r="B170" s="87" t="s">
        <v>381</v>
      </c>
      <c r="C170" s="52" t="s">
        <v>382</v>
      </c>
      <c r="D170" s="244">
        <v>19298</v>
      </c>
      <c r="E170" s="244">
        <v>36232.78</v>
      </c>
      <c r="F170" s="54">
        <f t="shared" si="31"/>
        <v>187.75406777904448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23725</v>
      </c>
      <c r="E172" s="244">
        <v>17268.25</v>
      </c>
      <c r="F172" s="54">
        <f t="shared" si="31"/>
        <v>72.785036880927294</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15627</v>
      </c>
      <c r="E174" s="244">
        <v>7549.05</v>
      </c>
      <c r="F174" s="54">
        <f t="shared" si="31"/>
        <v>48.307736609713956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1762240</v>
      </c>
      <c r="E177" s="53">
        <f t="shared" si="42"/>
        <v>2894219.27</v>
      </c>
      <c r="F177" s="54">
        <f t="shared" si="31"/>
        <v>164.23525002269838</v>
      </c>
    </row>
    <row r="178" spans="1:6" ht="12.75" customHeight="1" x14ac:dyDescent="0.2">
      <c r="A178" s="55">
        <v>3231</v>
      </c>
      <c r="B178" s="87" t="s">
        <v>397</v>
      </c>
      <c r="C178" s="52" t="s">
        <v>398</v>
      </c>
      <c r="D178" s="244">
        <v>40497</v>
      </c>
      <c r="E178" s="244">
        <v>55695.39</v>
      </c>
      <c r="F178" s="54">
        <f t="shared" si="31"/>
        <v>137.5296688643603</v>
      </c>
    </row>
    <row r="179" spans="1:6" ht="12.75" customHeight="1" x14ac:dyDescent="0.2">
      <c r="A179" s="55">
        <v>3232</v>
      </c>
      <c r="B179" s="87" t="s">
        <v>399</v>
      </c>
      <c r="C179" s="52" t="s">
        <v>400</v>
      </c>
      <c r="D179" s="244">
        <v>718390</v>
      </c>
      <c r="E179" s="244">
        <v>1848287.85</v>
      </c>
      <c r="F179" s="54">
        <f t="shared" si="31"/>
        <v>257.28195687579171</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5640</v>
      </c>
      <c r="E181" s="244">
        <v>12452.79</v>
      </c>
      <c r="F181" s="54">
        <f t="shared" si="31"/>
        <v>220.79414893617022</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14360</v>
      </c>
      <c r="E183" s="244"/>
      <c r="F183" s="54">
        <f t="shared" si="31"/>
        <v>0</v>
      </c>
    </row>
    <row r="184" spans="1:6" ht="12.75" customHeight="1" x14ac:dyDescent="0.2">
      <c r="A184" s="55">
        <v>3237</v>
      </c>
      <c r="B184" s="87" t="s">
        <v>409</v>
      </c>
      <c r="C184" s="52" t="s">
        <v>410</v>
      </c>
      <c r="D184" s="244">
        <v>867136</v>
      </c>
      <c r="E184" s="244">
        <v>845606.63</v>
      </c>
      <c r="F184" s="54">
        <f t="shared" si="31"/>
        <v>97.517186462100526</v>
      </c>
    </row>
    <row r="185" spans="1:6" ht="12.75" customHeight="1" x14ac:dyDescent="0.2">
      <c r="A185" s="55">
        <v>3238</v>
      </c>
      <c r="B185" s="87" t="s">
        <v>411</v>
      </c>
      <c r="C185" s="52" t="s">
        <v>412</v>
      </c>
      <c r="D185" s="244">
        <v>61507</v>
      </c>
      <c r="E185" s="244">
        <v>65748.5</v>
      </c>
      <c r="F185" s="54">
        <f t="shared" si="31"/>
        <v>106.895963061115</v>
      </c>
    </row>
    <row r="186" spans="1:6" ht="12.75" customHeight="1" x14ac:dyDescent="0.2">
      <c r="A186" s="55">
        <v>3239</v>
      </c>
      <c r="B186" s="87" t="s">
        <v>413</v>
      </c>
      <c r="C186" s="52" t="s">
        <v>414</v>
      </c>
      <c r="D186" s="244">
        <v>54710</v>
      </c>
      <c r="E186" s="244">
        <v>66428.11</v>
      </c>
      <c r="F186" s="54">
        <f t="shared" si="31"/>
        <v>121.41858892341438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416332</v>
      </c>
      <c r="E188" s="53">
        <f t="shared" si="43"/>
        <v>367034.88</v>
      </c>
      <c r="F188" s="54">
        <f t="shared" si="31"/>
        <v>88.159180653901217</v>
      </c>
    </row>
    <row r="189" spans="1:6" ht="12.75" customHeight="1" x14ac:dyDescent="0.2">
      <c r="A189" s="55">
        <v>3291</v>
      </c>
      <c r="B189" s="234" t="s">
        <v>419</v>
      </c>
      <c r="C189" s="52" t="s">
        <v>420</v>
      </c>
      <c r="D189" s="244">
        <v>185219</v>
      </c>
      <c r="E189" s="244">
        <v>172737.88</v>
      </c>
      <c r="F189" s="54">
        <f t="shared" si="31"/>
        <v>93.261425663673819</v>
      </c>
    </row>
    <row r="190" spans="1:6" ht="12.75" customHeight="1" x14ac:dyDescent="0.2">
      <c r="A190" s="55">
        <v>3292</v>
      </c>
      <c r="B190" s="87" t="s">
        <v>421</v>
      </c>
      <c r="C190" s="52" t="s">
        <v>422</v>
      </c>
      <c r="D190" s="244">
        <v>19506</v>
      </c>
      <c r="E190" s="244">
        <v>53716.04</v>
      </c>
      <c r="F190" s="54">
        <f t="shared" si="31"/>
        <v>275.38213882907826</v>
      </c>
    </row>
    <row r="191" spans="1:6" ht="12.75" customHeight="1" x14ac:dyDescent="0.2">
      <c r="A191" s="55">
        <v>3293</v>
      </c>
      <c r="B191" s="87" t="s">
        <v>423</v>
      </c>
      <c r="C191" s="52" t="s">
        <v>424</v>
      </c>
      <c r="D191" s="244">
        <v>10622</v>
      </c>
      <c r="E191" s="244">
        <v>22453.93</v>
      </c>
      <c r="F191" s="54">
        <f t="shared" si="31"/>
        <v>211.39079269440782</v>
      </c>
    </row>
    <row r="192" spans="1:6" ht="12.75" customHeight="1" x14ac:dyDescent="0.2">
      <c r="A192" s="55">
        <v>3294</v>
      </c>
      <c r="B192" s="87" t="s">
        <v>425</v>
      </c>
      <c r="C192" s="52" t="s">
        <v>426</v>
      </c>
      <c r="D192" s="244">
        <v>100000</v>
      </c>
      <c r="E192" s="244">
        <v>110250</v>
      </c>
      <c r="F192" s="54">
        <f t="shared" si="31"/>
        <v>110.25</v>
      </c>
    </row>
    <row r="193" spans="1:6" ht="12.75" customHeight="1" x14ac:dyDescent="0.2">
      <c r="A193" s="55">
        <v>3295</v>
      </c>
      <c r="B193" s="87" t="s">
        <v>427</v>
      </c>
      <c r="C193" s="52" t="s">
        <v>428</v>
      </c>
      <c r="D193" s="244">
        <v>100985</v>
      </c>
      <c r="E193" s="244">
        <v>7877.03</v>
      </c>
      <c r="F193" s="54">
        <f t="shared" si="31"/>
        <v>7.8001980492152301</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3139</v>
      </c>
      <c r="E196" s="53">
        <f t="shared" si="44"/>
        <v>2412.27</v>
      </c>
      <c r="F196" s="54">
        <f t="shared" si="31"/>
        <v>76.848359350111494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3139</v>
      </c>
      <c r="E210" s="53">
        <f t="shared" si="47"/>
        <v>2412.27</v>
      </c>
      <c r="F210" s="54">
        <f t="shared" si="31"/>
        <v>76.848359350111494</v>
      </c>
    </row>
    <row r="211" spans="1:6" ht="12.75" customHeight="1" x14ac:dyDescent="0.2">
      <c r="A211" s="55">
        <v>3431</v>
      </c>
      <c r="B211" s="234" t="s">
        <v>463</v>
      </c>
      <c r="C211" s="52" t="s">
        <v>464</v>
      </c>
      <c r="D211" s="244">
        <v>2238</v>
      </c>
      <c r="E211" s="244">
        <v>12.5</v>
      </c>
      <c r="F211" s="54">
        <f t="shared" si="31"/>
        <v>0.55853440571939228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v>
      </c>
      <c r="E213" s="244">
        <v>12.27</v>
      </c>
      <c r="F213" s="54">
        <f t="shared" si="31"/>
        <v>1227</v>
      </c>
    </row>
    <row r="214" spans="1:6" ht="12.75" customHeight="1" x14ac:dyDescent="0.2">
      <c r="A214" s="55">
        <v>3434</v>
      </c>
      <c r="B214" s="87" t="s">
        <v>469</v>
      </c>
      <c r="C214" s="52" t="s">
        <v>470</v>
      </c>
      <c r="D214" s="244">
        <v>900</v>
      </c>
      <c r="E214" s="244">
        <v>2387.5</v>
      </c>
      <c r="F214" s="54">
        <f t="shared" si="31"/>
        <v>265.27777777777777</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3766972</v>
      </c>
      <c r="E289" s="53">
        <f t="shared" si="79"/>
        <v>4888822.6399999987</v>
      </c>
      <c r="F289" s="54">
        <f t="shared" si="76"/>
        <v>129.78123118515344</v>
      </c>
    </row>
    <row r="290" spans="1:6" ht="12.75" customHeight="1" x14ac:dyDescent="0.2">
      <c r="A290" s="55" t="s">
        <v>606</v>
      </c>
      <c r="B290" s="87" t="s">
        <v>617</v>
      </c>
      <c r="C290" s="52" t="s">
        <v>618</v>
      </c>
      <c r="D290" s="53">
        <f>IF(D6&gt;=D289,D6-D289,0)</f>
        <v>3625417</v>
      </c>
      <c r="E290" s="53">
        <f>IF(E6&gt;=E289,E6-E289,0)</f>
        <v>19052769.369999997</v>
      </c>
      <c r="F290" s="54">
        <f t="shared" si="76"/>
        <v>525.53318335518361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262723</v>
      </c>
      <c r="E292" s="244">
        <v>466363.23</v>
      </c>
      <c r="F292" s="54">
        <f t="shared" si="76"/>
        <v>177.51138271106831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726840</v>
      </c>
      <c r="E294" s="244">
        <v>158824.01</v>
      </c>
      <c r="F294" s="54">
        <f t="shared" si="76"/>
        <v>21.851302900225637</v>
      </c>
    </row>
    <row r="295" spans="1:6" ht="24" x14ac:dyDescent="0.2">
      <c r="A295" s="55">
        <v>9661</v>
      </c>
      <c r="B295" s="87" t="s">
        <v>627</v>
      </c>
      <c r="C295" s="52" t="s">
        <v>628</v>
      </c>
      <c r="D295" s="244">
        <v>10863</v>
      </c>
      <c r="E295" s="244">
        <v>1231.26</v>
      </c>
      <c r="F295" s="54">
        <f t="shared" si="76"/>
        <v>11.334438000552334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3422125</v>
      </c>
      <c r="E350" s="53">
        <f t="shared" si="95"/>
        <v>18357879.690000001</v>
      </c>
      <c r="F350" s="54">
        <f t="shared" si="81"/>
        <v>536.44678934872343</v>
      </c>
    </row>
    <row r="351" spans="1:6" ht="12.75" customHeight="1" x14ac:dyDescent="0.2">
      <c r="A351" s="55">
        <v>41</v>
      </c>
      <c r="B351" s="87" t="s">
        <v>738</v>
      </c>
      <c r="C351" s="52" t="s">
        <v>739</v>
      </c>
      <c r="D351" s="53">
        <f t="shared" ref="D351:E351" si="96">D352+D356</f>
        <v>460000</v>
      </c>
      <c r="E351" s="53">
        <f t="shared" si="96"/>
        <v>458757.5</v>
      </c>
      <c r="F351" s="54">
        <f t="shared" si="81"/>
        <v>99.729891304347831</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460000</v>
      </c>
      <c r="E356" s="53">
        <f t="shared" si="98"/>
        <v>458757.5</v>
      </c>
      <c r="F356" s="54">
        <f t="shared" si="81"/>
        <v>99.729891304347831</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v>460000</v>
      </c>
      <c r="E362" s="244">
        <v>458757.5</v>
      </c>
      <c r="F362" s="54">
        <f t="shared" si="81"/>
        <v>99.729891304347831</v>
      </c>
    </row>
    <row r="363" spans="1:6" ht="24" x14ac:dyDescent="0.2">
      <c r="A363" s="55">
        <v>42</v>
      </c>
      <c r="B363" s="234" t="s">
        <v>754</v>
      </c>
      <c r="C363" s="52" t="s">
        <v>755</v>
      </c>
      <c r="D363" s="53">
        <f t="shared" ref="D363:E363" si="99">D364+D369+D378+D383+D388+D391</f>
        <v>2962125</v>
      </c>
      <c r="E363" s="53">
        <f t="shared" si="99"/>
        <v>17899122.190000001</v>
      </c>
      <c r="F363" s="54">
        <f t="shared" si="81"/>
        <v>604.26626796640926</v>
      </c>
    </row>
    <row r="364" spans="1:6" ht="12.75" customHeight="1" x14ac:dyDescent="0.2">
      <c r="A364" s="55">
        <v>421</v>
      </c>
      <c r="B364" s="87" t="s">
        <v>756</v>
      </c>
      <c r="C364" s="52" t="s">
        <v>757</v>
      </c>
      <c r="D364" s="53">
        <f t="shared" ref="D364:E364" si="100">SUM(D365:D368)</f>
        <v>2954931</v>
      </c>
      <c r="E364" s="53">
        <f t="shared" si="100"/>
        <v>17853244.440000001</v>
      </c>
      <c r="F364" s="54">
        <f t="shared" si="81"/>
        <v>604.18481649825333</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v>2954931</v>
      </c>
      <c r="E368" s="244">
        <v>17853244.440000001</v>
      </c>
      <c r="F368" s="54">
        <f t="shared" si="81"/>
        <v>604.18481649825333</v>
      </c>
    </row>
    <row r="369" spans="1:6" ht="12.75" customHeight="1" x14ac:dyDescent="0.2">
      <c r="A369" s="55">
        <v>422</v>
      </c>
      <c r="B369" s="87" t="s">
        <v>762</v>
      </c>
      <c r="C369" s="52" t="s">
        <v>763</v>
      </c>
      <c r="D369" s="53">
        <f t="shared" ref="D369:E369" si="101">SUM(D370:D377)</f>
        <v>7194</v>
      </c>
      <c r="E369" s="53">
        <f t="shared" si="101"/>
        <v>45877.75</v>
      </c>
      <c r="F369" s="54">
        <f t="shared" si="81"/>
        <v>637.72240756185715</v>
      </c>
    </row>
    <row r="370" spans="1:6" ht="12.75" customHeight="1" x14ac:dyDescent="0.2">
      <c r="A370" s="55">
        <v>4221</v>
      </c>
      <c r="B370" s="87" t="s">
        <v>672</v>
      </c>
      <c r="C370" s="52" t="s">
        <v>764</v>
      </c>
      <c r="D370" s="244">
        <v>7194</v>
      </c>
      <c r="E370" s="244">
        <v>21994</v>
      </c>
      <c r="F370" s="54">
        <f t="shared" si="81"/>
        <v>305.72699471782039</v>
      </c>
    </row>
    <row r="371" spans="1:6" ht="12.75" customHeight="1" x14ac:dyDescent="0.2">
      <c r="A371" s="55">
        <v>4222</v>
      </c>
      <c r="B371" s="87" t="s">
        <v>765</v>
      </c>
      <c r="C371" s="52" t="s">
        <v>766</v>
      </c>
      <c r="D371" s="244"/>
      <c r="E371" s="244">
        <v>23883.75</v>
      </c>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3422125</v>
      </c>
      <c r="E408" s="53">
        <f t="shared" si="111"/>
        <v>18357879.690000001</v>
      </c>
      <c r="F408" s="54">
        <f t="shared" si="81"/>
        <v>536.44678934872343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7392389</v>
      </c>
      <c r="E412" s="53">
        <f>E6+E298</f>
        <v>23941592.009999998</v>
      </c>
      <c r="F412" s="54">
        <f t="shared" si="81"/>
        <v>323.86812991037129</v>
      </c>
    </row>
    <row r="413" spans="1:6" ht="12.75" customHeight="1" x14ac:dyDescent="0.2">
      <c r="A413" s="55" t="s">
        <v>606</v>
      </c>
      <c r="B413" s="87" t="s">
        <v>829</v>
      </c>
      <c r="C413" s="52" t="s">
        <v>830</v>
      </c>
      <c r="D413" s="53">
        <f t="shared" ref="D413:E413" si="112">D289+D350</f>
        <v>7189097</v>
      </c>
      <c r="E413" s="53">
        <f t="shared" si="112"/>
        <v>23246702.329999998</v>
      </c>
      <c r="F413" s="54">
        <f t="shared" si="81"/>
        <v>323.36053234502191</v>
      </c>
    </row>
    <row r="414" spans="1:6" ht="12.75" customHeight="1" x14ac:dyDescent="0.2">
      <c r="A414" s="55" t="s">
        <v>606</v>
      </c>
      <c r="B414" s="87" t="s">
        <v>831</v>
      </c>
      <c r="C414" s="52" t="s">
        <v>832</v>
      </c>
      <c r="D414" s="53">
        <f t="shared" ref="D414:E414" si="113">IF(D412&gt;=D413,D412-D413,0)</f>
        <v>203292</v>
      </c>
      <c r="E414" s="53">
        <f t="shared" si="113"/>
        <v>694889.6799999997</v>
      </c>
      <c r="F414" s="54">
        <f t="shared" si="81"/>
        <v>341.81850736871087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262723</v>
      </c>
      <c r="E416" s="53">
        <f t="shared" si="115"/>
        <v>466363.23</v>
      </c>
      <c r="F416" s="54">
        <f t="shared" si="81"/>
        <v>177.51138271106831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726840</v>
      </c>
      <c r="E418" s="64">
        <f t="shared" si="117"/>
        <v>158824.01</v>
      </c>
      <c r="F418" s="59">
        <f t="shared" si="81"/>
        <v>21.851302900225637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7392389</v>
      </c>
      <c r="E639" s="53">
        <f t="shared" si="180"/>
        <v>23941592.009999998</v>
      </c>
      <c r="F639" s="54">
        <f t="shared" si="119"/>
        <v>323.86812991037129</v>
      </c>
    </row>
    <row r="640" spans="1:6" ht="12.75" customHeight="1" x14ac:dyDescent="0.2">
      <c r="A640" s="55" t="s">
        <v>606</v>
      </c>
      <c r="B640" s="87" t="s">
        <v>1275</v>
      </c>
      <c r="C640" s="52" t="s">
        <v>1276</v>
      </c>
      <c r="D640" s="53">
        <f t="shared" ref="D640:E640" si="181">D413+D528</f>
        <v>7189097</v>
      </c>
      <c r="E640" s="53">
        <f t="shared" si="181"/>
        <v>23246702.329999998</v>
      </c>
      <c r="F640" s="54">
        <f t="shared" si="119"/>
        <v>323.36053234502191</v>
      </c>
    </row>
    <row r="641" spans="1:6" ht="12.75" customHeight="1" x14ac:dyDescent="0.2">
      <c r="A641" s="55" t="s">
        <v>606</v>
      </c>
      <c r="B641" s="87" t="s">
        <v>1277</v>
      </c>
      <c r="C641" s="52" t="s">
        <v>1278</v>
      </c>
      <c r="D641" s="53">
        <f t="shared" ref="D641:E641" si="182">IF(D639&gt;=D640,D639-D640,0)</f>
        <v>203292</v>
      </c>
      <c r="E641" s="53">
        <f t="shared" si="182"/>
        <v>694889.6799999997</v>
      </c>
      <c r="F641" s="54">
        <f t="shared" si="119"/>
        <v>341.81850736871087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262723</v>
      </c>
      <c r="E643" s="53">
        <f t="shared" si="184"/>
        <v>466363.23</v>
      </c>
      <c r="F643" s="54">
        <f t="shared" si="119"/>
        <v>177.51138271106831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466015</v>
      </c>
      <c r="E645" s="53">
        <f t="shared" si="186"/>
        <v>1161252.9099999997</v>
      </c>
      <c r="F645" s="54">
        <f t="shared" si="119"/>
        <v>249.18788236430149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192551</v>
      </c>
      <c r="E649" s="244"/>
      <c r="F649" s="54">
        <f t="shared" ref="F649:F724" si="188">IF(D649&lt;&gt;0,IF(E649/D649&gt;=100,"&gt;&gt;100",E649/D649*100),"-")</f>
        <v>0</v>
      </c>
    </row>
    <row r="650" spans="1:6" ht="12.75" customHeight="1" x14ac:dyDescent="0.2">
      <c r="A650" s="55" t="s">
        <v>1294</v>
      </c>
      <c r="B650" s="87" t="s">
        <v>1295</v>
      </c>
      <c r="C650" s="52" t="s">
        <v>1294</v>
      </c>
      <c r="D650" s="244">
        <v>269376</v>
      </c>
      <c r="E650" s="244">
        <v>1740659.92</v>
      </c>
      <c r="F650" s="54">
        <f t="shared" si="188"/>
        <v>646.18225825611785</v>
      </c>
    </row>
    <row r="651" spans="1:6" ht="12.75" customHeight="1" x14ac:dyDescent="0.2">
      <c r="A651" s="55" t="s">
        <v>1296</v>
      </c>
      <c r="B651" s="87" t="s">
        <v>1297</v>
      </c>
      <c r="C651" s="52" t="s">
        <v>1296</v>
      </c>
      <c r="D651" s="244">
        <v>461927</v>
      </c>
      <c r="E651" s="244">
        <v>1740659.92</v>
      </c>
      <c r="F651" s="54">
        <f t="shared" si="188"/>
        <v>376.82575818256993</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8</v>
      </c>
      <c r="E654" s="264">
        <v>8</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8</v>
      </c>
      <c r="E656" s="264">
        <v>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18846</v>
      </c>
      <c r="E676" s="244">
        <v>7155</v>
      </c>
      <c r="F676" s="54">
        <f t="shared" si="188"/>
        <v>37.965616045845273</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9000</v>
      </c>
      <c r="F717" s="54" t="str">
        <f t="shared" si="188"/>
        <v>-</v>
      </c>
    </row>
    <row r="718" spans="1:6" ht="12.75" customHeight="1" x14ac:dyDescent="0.2">
      <c r="A718" s="55">
        <v>32121</v>
      </c>
      <c r="B718" s="87" t="s">
        <v>1413</v>
      </c>
      <c r="C718" s="52" t="s">
        <v>1414</v>
      </c>
      <c r="D718" s="244">
        <v>22874</v>
      </c>
      <c r="E718" s="244">
        <v>21083.67</v>
      </c>
      <c r="F718" s="54">
        <f t="shared" si="188"/>
        <v>92.173078604529152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13860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16460</v>
      </c>
      <c r="E723" s="244">
        <v>9912</v>
      </c>
      <c r="F723" s="54">
        <f t="shared" si="188"/>
        <v>60.218712029161601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185219</v>
      </c>
      <c r="E725" s="244">
        <v>172737.88</v>
      </c>
      <c r="F725" s="54">
        <f t="shared" ref="F725:F979" si="190">IF(D725&lt;&gt;0,IF(E725/D725&gt;=100,"&gt;&gt;100",E725/D725*100),"-")</f>
        <v>93.261425663673819</v>
      </c>
    </row>
    <row r="726" spans="1:6" ht="12.75" customHeight="1" x14ac:dyDescent="0.2">
      <c r="A726" s="55" t="s">
        <v>1429</v>
      </c>
      <c r="B726" s="87" t="s">
        <v>1430</v>
      </c>
      <c r="C726" s="52" t="s">
        <v>1429</v>
      </c>
      <c r="D726" s="244">
        <v>8977</v>
      </c>
      <c r="E726" s="244">
        <v>8179.28</v>
      </c>
      <c r="F726" s="54">
        <f t="shared" si="190"/>
        <v>91.113735100813187</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 workbookViewId="0">
      <selection activeCell="D11" sqref="D1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59001575</v>
      </c>
      <c r="E6" s="231">
        <f t="shared" si="0"/>
        <v>76268847.660000011</v>
      </c>
      <c r="F6" s="232">
        <f t="shared" ref="F6:F260" si="1">IF(D6&gt;0,IF(E6/D6&gt;=100,"&gt;&gt;100",E6/D6*100),"-")</f>
        <v>129.26578258292258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57508449</v>
      </c>
      <c r="E7" s="106">
        <f t="shared" si="2"/>
        <v>60170601.120000005</v>
      </c>
      <c r="F7" s="95">
        <f t="shared" si="1"/>
        <v>104.62914957070049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7204164</v>
      </c>
      <c r="E8" s="106">
        <f>E9+E10-E11</f>
        <v>7217411.0500000007</v>
      </c>
      <c r="F8" s="95">
        <f t="shared" si="1"/>
        <v>100.18388046135543</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6553477</v>
      </c>
      <c r="E9" s="249">
        <v>6553476.7000000002</v>
      </c>
      <c r="F9" s="95">
        <f t="shared" si="1"/>
        <v>99.999995422277365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18605278</v>
      </c>
      <c r="E10" s="249">
        <v>18841463.920000002</v>
      </c>
      <c r="F10" s="95">
        <f t="shared" si="1"/>
        <v>101.26945654883524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17954591</v>
      </c>
      <c r="E11" s="249">
        <v>18177529.57</v>
      </c>
      <c r="F11" s="95">
        <f t="shared" si="1"/>
        <v>101.24168002490282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18472413</v>
      </c>
      <c r="E12" s="106">
        <f t="shared" si="3"/>
        <v>17392772.150000002</v>
      </c>
      <c r="F12" s="95">
        <f t="shared" si="1"/>
        <v>94.155388091420448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18191254</v>
      </c>
      <c r="E13" s="106">
        <f t="shared" si="4"/>
        <v>17140336.740000002</v>
      </c>
      <c r="F13" s="95">
        <f t="shared" si="1"/>
        <v>94.222953183986107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21018356</v>
      </c>
      <c r="E17" s="249">
        <v>21018356.23</v>
      </c>
      <c r="F17" s="95">
        <f t="shared" si="1"/>
        <v>100.0000010942816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2827102</v>
      </c>
      <c r="E18" s="249">
        <v>3878019.49</v>
      </c>
      <c r="F18" s="95">
        <f t="shared" si="1"/>
        <v>137.17295980123816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86787</v>
      </c>
      <c r="E19" s="106">
        <f t="shared" si="5"/>
        <v>104313.2799999998</v>
      </c>
      <c r="F19" s="95">
        <f t="shared" si="1"/>
        <v>120.19459135584798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303045</v>
      </c>
      <c r="E20" s="249">
        <v>325039.33</v>
      </c>
      <c r="F20" s="95">
        <f t="shared" si="1"/>
        <v>107.25777689782046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134030</v>
      </c>
      <c r="E21" s="249">
        <v>136290.38</v>
      </c>
      <c r="F21" s="95">
        <f t="shared" si="1"/>
        <v>101.6864731776468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4999</v>
      </c>
      <c r="E22" s="249">
        <v>4999</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2025176</v>
      </c>
      <c r="E26" s="249">
        <v>2022341</v>
      </c>
      <c r="F26" s="95">
        <f t="shared" si="1"/>
        <v>99.860012166843774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2380463</v>
      </c>
      <c r="E28" s="249">
        <v>2384356.4300000002</v>
      </c>
      <c r="F28" s="95">
        <f t="shared" si="1"/>
        <v>100.16355767764506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194372</v>
      </c>
      <c r="E29" s="106">
        <f t="shared" si="6"/>
        <v>148122.12999999998</v>
      </c>
      <c r="F29" s="95">
        <f t="shared" si="1"/>
        <v>76.205487415882928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215623</v>
      </c>
      <c r="E30" s="249">
        <v>215622.71</v>
      </c>
      <c r="F30" s="95">
        <f t="shared" si="1"/>
        <v>99.999865505998898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IF(D31&gt;0,IF(E31/D31&gt;=100,"&gt;&gt;100",E31/D31*100),"-")</f>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149975</v>
      </c>
      <c r="E32" s="249">
        <v>149974.89000000001</v>
      </c>
      <c r="F32" s="95">
        <f>IF(D32&gt;0,IF(E32/D32&gt;=100,"&gt;&gt;100",E32/D32*100),"-")</f>
        <v>99.999926654442419</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171226</v>
      </c>
      <c r="E34" s="249">
        <v>217475.47</v>
      </c>
      <c r="F34" s="95">
        <f t="shared" si="1"/>
        <v>127.01077523273334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31831872</v>
      </c>
      <c r="E56" s="106">
        <f t="shared" si="11"/>
        <v>35560417.920000002</v>
      </c>
      <c r="F56" s="95">
        <f t="shared" si="1"/>
        <v>111.71324740184932</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31711247</v>
      </c>
      <c r="E57" s="249">
        <v>35560417.920000002</v>
      </c>
      <c r="F57" s="95">
        <f t="shared" si="1"/>
        <v>112.1381884477769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120625</v>
      </c>
      <c r="E61" s="249"/>
      <c r="F61" s="95">
        <f t="shared" si="1"/>
        <v>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1493126</v>
      </c>
      <c r="E68" s="106">
        <f t="shared" si="13"/>
        <v>16098246.540000001</v>
      </c>
      <c r="F68" s="95">
        <f t="shared" si="1"/>
        <v>1078.1572713890189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4930</v>
      </c>
      <c r="E78" s="106">
        <f>E79+SUM(E82:E84)-E85+E86</f>
        <v>14368715.050000001</v>
      </c>
      <c r="F78" s="95" t="str">
        <f t="shared" si="1"/>
        <v>&gt;&gt;100</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4930</v>
      </c>
      <c r="E86" s="249">
        <v>14368715.050000001</v>
      </c>
      <c r="F86" s="95" t="str">
        <f t="shared" si="1"/>
        <v>&gt;&gt;100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1488196</v>
      </c>
      <c r="E146" s="106">
        <f t="shared" si="26"/>
        <v>1729531.49</v>
      </c>
      <c r="F146" s="95">
        <f t="shared" si="1"/>
        <v>116.21664686640739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9207</v>
      </c>
      <c r="E158" s="249">
        <v>15729.42</v>
      </c>
      <c r="F158" s="95">
        <f t="shared" si="1"/>
        <v>170.84196806777453</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706770</v>
      </c>
      <c r="E159" s="249">
        <v>372619.57</v>
      </c>
      <c r="F159" s="95">
        <f t="shared" si="1"/>
        <v>52.721475161650886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10863</v>
      </c>
      <c r="E160" s="249">
        <v>1231.26</v>
      </c>
      <c r="F160" s="95">
        <f t="shared" si="1"/>
        <v>11.334438000552334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761356</v>
      </c>
      <c r="E161" s="249">
        <v>1570707.48</v>
      </c>
      <c r="F161" s="95">
        <f t="shared" si="1"/>
        <v>206.30394716794771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v>230756.24</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59001575</v>
      </c>
      <c r="E175" s="106">
        <f t="shared" si="30"/>
        <v>76268847.659999996</v>
      </c>
      <c r="F175" s="95">
        <f t="shared" si="1"/>
        <v>129.26578258292255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300273</v>
      </c>
      <c r="E176" s="106">
        <f t="shared" si="31"/>
        <v>430901.14</v>
      </c>
      <c r="F176" s="95">
        <f t="shared" si="1"/>
        <v>143.50312548913823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288529</v>
      </c>
      <c r="E177" s="106">
        <f t="shared" si="32"/>
        <v>430901.14</v>
      </c>
      <c r="F177" s="95">
        <f t="shared" si="1"/>
        <v>149.34413525156918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123967</v>
      </c>
      <c r="E178" s="249">
        <v>124625</v>
      </c>
      <c r="F178" s="95">
        <f t="shared" si="1"/>
        <v>100.53078641896633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164480</v>
      </c>
      <c r="E179" s="249">
        <v>268739.02</v>
      </c>
      <c r="F179" s="95">
        <f t="shared" si="1"/>
        <v>163.38705009727627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82</v>
      </c>
      <c r="E180" s="106">
        <f t="shared" si="33"/>
        <v>82.18</v>
      </c>
      <c r="F180" s="95">
        <f t="shared" si="1"/>
        <v>100.21951219512195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82</v>
      </c>
      <c r="E181" s="249">
        <v>0</v>
      </c>
      <c r="F181" s="95">
        <f t="shared" si="1"/>
        <v>0</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82.18</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v>37454.94</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11744</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58701302</v>
      </c>
      <c r="E237" s="106">
        <f t="shared" si="41"/>
        <v>75837946.519999996</v>
      </c>
      <c r="F237" s="95">
        <f t="shared" si="1"/>
        <v>129.19295473207734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57508447</v>
      </c>
      <c r="E238" s="106">
        <f t="shared" si="42"/>
        <v>74517869.599999994</v>
      </c>
      <c r="F238" s="95">
        <f t="shared" si="1"/>
        <v>129.57725949372272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57508447</v>
      </c>
      <c r="E239" s="106">
        <f t="shared" si="43"/>
        <v>74517869.599999994</v>
      </c>
      <c r="F239" s="95">
        <f t="shared" si="1"/>
        <v>129.57725949372272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57508447</v>
      </c>
      <c r="E240" s="249">
        <v>74517869.599999994</v>
      </c>
      <c r="F240" s="95">
        <f t="shared" si="1"/>
        <v>129.57725949372272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466015</v>
      </c>
      <c r="E245" s="106">
        <f t="shared" si="45"/>
        <v>1161252.9099999999</v>
      </c>
      <c r="F245" s="95">
        <f t="shared" si="1"/>
        <v>249.18788236430154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466015</v>
      </c>
      <c r="E246" s="106">
        <f t="shared" si="46"/>
        <v>1161252.9099999999</v>
      </c>
      <c r="F246" s="95">
        <f t="shared" si="1"/>
        <v>249.18788236430154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466015</v>
      </c>
      <c r="E247" s="249">
        <v>1161252.9099999999</v>
      </c>
      <c r="F247" s="95">
        <f t="shared" si="1"/>
        <v>249.18788236430154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726840</v>
      </c>
      <c r="E255" s="249">
        <v>158824.01</v>
      </c>
      <c r="F255" s="95">
        <f t="shared" si="1"/>
        <v>21.851302900225637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31676690</v>
      </c>
      <c r="E259" s="106">
        <f t="shared" si="49"/>
        <v>31676690.120000001</v>
      </c>
      <c r="F259" s="95">
        <f t="shared" si="1"/>
        <v>100.00000037882745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31676690</v>
      </c>
      <c r="E260" s="250">
        <v>31676690.120000001</v>
      </c>
      <c r="F260" s="99">
        <f t="shared" si="1"/>
        <v>100.00000037882745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562659</v>
      </c>
      <c r="E264" s="249">
        <v>298404.12</v>
      </c>
      <c r="F264" s="95">
        <f t="shared" si="50"/>
        <v>53.034630211193637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925537</v>
      </c>
      <c r="E265" s="249">
        <v>1661883.61</v>
      </c>
      <c r="F265" s="95">
        <f t="shared" si="50"/>
        <v>179.55885178010175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4930</v>
      </c>
      <c r="E269" s="249">
        <v>14368715.050000001</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761356</v>
      </c>
      <c r="E286" s="249">
        <v>1570707.48</v>
      </c>
      <c r="F286" s="95">
        <f t="shared" si="50"/>
        <v>206.30394716794771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57395</v>
      </c>
      <c r="E287" s="249">
        <v>179445.82</v>
      </c>
      <c r="F287" s="95">
        <f t="shared" si="50"/>
        <v>312.65061416499697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231134</v>
      </c>
      <c r="E288" s="249">
        <v>251455.32</v>
      </c>
      <c r="F288" s="95">
        <f t="shared" si="50"/>
        <v>108.79200809919787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11744</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57" sqref="D5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7189097</v>
      </c>
      <c r="E35" s="83">
        <f t="shared" si="7"/>
        <v>23246702.329999998</v>
      </c>
      <c r="F35" s="65">
        <f t="shared" si="1"/>
        <v>323.36053234502191</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7189097</v>
      </c>
      <c r="E54" s="83">
        <f t="shared" si="12"/>
        <v>23246702.329999998</v>
      </c>
      <c r="F54" s="65">
        <f t="shared" si="1"/>
        <v>323.36053234502191</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7189097</v>
      </c>
      <c r="E56" s="251">
        <v>23246702.329999998</v>
      </c>
      <c r="F56" s="65">
        <f t="shared" si="1"/>
        <v>323.36053234502191</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7189097</v>
      </c>
      <c r="E141" s="108">
        <f t="shared" si="28"/>
        <v>23246702.329999998</v>
      </c>
      <c r="F141" s="84">
        <f t="shared" si="1"/>
        <v>323.36053234502191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9" sqref="D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1"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300272.69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9327239.5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5316628.29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1515401.44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3387175.64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2412.27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411638.94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4010611.21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9196611.0500000007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5174255.3600000003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1514742.24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3282916.79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2412.33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374184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4022355.69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430901.13999999873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179445.82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179445.82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179445.82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179445.82</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251455.32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251455.32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51319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 OLIVARI</cp:lastModifiedBy>
  <cp:lastPrinted>2023-01-31T11:37:46Z</cp:lastPrinted>
  <dcterms:created xsi:type="dcterms:W3CDTF">2022-04-01T05:14:30Z</dcterms:created>
  <dcterms:modified xsi:type="dcterms:W3CDTF">2023-01-31T11:40:11Z</dcterms:modified>
</cp:coreProperties>
</file>