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anneliesetanner/Documents/"/>
    </mc:Choice>
  </mc:AlternateContent>
  <xr:revisionPtr revIDLastSave="0" documentId="8_{EEB962E0-BAEF-5C43-98AA-480B70893080}" xr6:coauthVersionLast="47" xr6:coauthVersionMax="47" xr10:uidLastSave="{00000000-0000-0000-0000-000000000000}"/>
  <bookViews>
    <workbookView xWindow="1220" yWindow="960" windowWidth="26600" windowHeight="15140" activeTab="1" xr2:uid="{00000000-000D-0000-FFFF-FFFF00000000}"/>
  </bookViews>
  <sheets>
    <sheet name="Sample Universal Meals" sheetId="4" r:id="rId1"/>
    <sheet name="Universal Meals Calculato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2a8G1vMxVUDbwWsKWLZG/xKQK0g=="/>
    </ext>
  </extLst>
</workbook>
</file>

<file path=xl/calcChain.xml><?xml version="1.0" encoding="utf-8"?>
<calcChain xmlns="http://schemas.openxmlformats.org/spreadsheetml/2006/main">
  <c r="Y16" i="4" l="1"/>
  <c r="AC13" i="4"/>
  <c r="AA23" i="4" s="1"/>
  <c r="AB23" i="4" s="1"/>
  <c r="AA13" i="4"/>
  <c r="Z13" i="4"/>
  <c r="V13" i="4"/>
  <c r="R13" i="4"/>
  <c r="L13" i="4"/>
  <c r="F13" i="4"/>
  <c r="B13" i="4"/>
  <c r="AB12" i="4"/>
  <c r="Y12" i="4"/>
  <c r="W12" i="4"/>
  <c r="S12" i="4"/>
  <c r="U12" i="4" s="1"/>
  <c r="P12" i="4"/>
  <c r="Q12" i="4" s="1"/>
  <c r="O12" i="4"/>
  <c r="M12" i="4"/>
  <c r="I12" i="4"/>
  <c r="G12" i="4"/>
  <c r="J12" i="4" s="1"/>
  <c r="K12" i="4" s="1"/>
  <c r="E12" i="4"/>
  <c r="AB11" i="4"/>
  <c r="Y11" i="4"/>
  <c r="W11" i="4"/>
  <c r="U11" i="4"/>
  <c r="S11" i="4"/>
  <c r="O11" i="4"/>
  <c r="M11" i="4"/>
  <c r="P11" i="4" s="1"/>
  <c r="Q11" i="4" s="1"/>
  <c r="K11" i="4"/>
  <c r="J11" i="4"/>
  <c r="I11" i="4"/>
  <c r="G11" i="4"/>
  <c r="E11" i="4"/>
  <c r="AB10" i="4"/>
  <c r="W10" i="4"/>
  <c r="Y10" i="4" s="1"/>
  <c r="U10" i="4"/>
  <c r="S10" i="4"/>
  <c r="O10" i="4"/>
  <c r="M10" i="4"/>
  <c r="P10" i="4" s="1"/>
  <c r="Q10" i="4" s="1"/>
  <c r="J10" i="4"/>
  <c r="K10" i="4" s="1"/>
  <c r="I10" i="4"/>
  <c r="G10" i="4"/>
  <c r="E10" i="4"/>
  <c r="AB9" i="4"/>
  <c r="W9" i="4"/>
  <c r="Y9" i="4" s="1"/>
  <c r="S9" i="4"/>
  <c r="U9" i="4" s="1"/>
  <c r="Q9" i="4"/>
  <c r="P9" i="4"/>
  <c r="O9" i="4"/>
  <c r="M9" i="4"/>
  <c r="I9" i="4"/>
  <c r="G9" i="4"/>
  <c r="J9" i="4" s="1"/>
  <c r="K9" i="4" s="1"/>
  <c r="E9" i="4"/>
  <c r="AB8" i="4"/>
  <c r="Y8" i="4"/>
  <c r="W8" i="4"/>
  <c r="S8" i="4"/>
  <c r="U8" i="4" s="1"/>
  <c r="P8" i="4"/>
  <c r="Q8" i="4" s="1"/>
  <c r="O8" i="4"/>
  <c r="M8" i="4"/>
  <c r="I8" i="4"/>
  <c r="G8" i="4"/>
  <c r="J8" i="4" s="1"/>
  <c r="K8" i="4" s="1"/>
  <c r="E8" i="4"/>
  <c r="AB7" i="4"/>
  <c r="AB13" i="4" s="1"/>
  <c r="Y7" i="4"/>
  <c r="W7" i="4"/>
  <c r="U7" i="4"/>
  <c r="S7" i="4"/>
  <c r="O7" i="4"/>
  <c r="M7" i="4"/>
  <c r="P7" i="4" s="1"/>
  <c r="Q7" i="4" s="1"/>
  <c r="K7" i="4"/>
  <c r="J7" i="4"/>
  <c r="I7" i="4"/>
  <c r="G7" i="4"/>
  <c r="E7" i="4"/>
  <c r="AB6" i="4"/>
  <c r="W6" i="4"/>
  <c r="Y6" i="4" s="1"/>
  <c r="U6" i="4"/>
  <c r="S6" i="4"/>
  <c r="O6" i="4"/>
  <c r="M6" i="4"/>
  <c r="P6" i="4" s="1"/>
  <c r="Q6" i="4" s="1"/>
  <c r="J6" i="4"/>
  <c r="K6" i="4" s="1"/>
  <c r="I6" i="4"/>
  <c r="G6" i="4"/>
  <c r="E6" i="4"/>
  <c r="AB5" i="4"/>
  <c r="W5" i="4"/>
  <c r="Y5" i="4" s="1"/>
  <c r="S5" i="4"/>
  <c r="U5" i="4" s="1"/>
  <c r="Q5" i="4"/>
  <c r="P5" i="4"/>
  <c r="O5" i="4"/>
  <c r="M5" i="4"/>
  <c r="I5" i="4"/>
  <c r="G5" i="4"/>
  <c r="J5" i="4" s="1"/>
  <c r="K5" i="4" s="1"/>
  <c r="E5" i="4"/>
  <c r="E13" i="4" s="1"/>
  <c r="AB4" i="4"/>
  <c r="Y4" i="4"/>
  <c r="Y13" i="4" s="1"/>
  <c r="W4" i="4"/>
  <c r="S4" i="4"/>
  <c r="U4" i="4" s="1"/>
  <c r="P4" i="4"/>
  <c r="Q4" i="4" s="1"/>
  <c r="O4" i="4"/>
  <c r="M4" i="4"/>
  <c r="I4" i="4"/>
  <c r="G4" i="4"/>
  <c r="J4" i="4" s="1"/>
  <c r="E4" i="4"/>
  <c r="AC13" i="1"/>
  <c r="AA23" i="1" s="1"/>
  <c r="AB23" i="1" s="1"/>
  <c r="AA13" i="1"/>
  <c r="Z13" i="1"/>
  <c r="V13" i="1"/>
  <c r="R13" i="1"/>
  <c r="L13" i="1"/>
  <c r="F13" i="1"/>
  <c r="B13" i="1"/>
  <c r="AB12" i="1"/>
  <c r="W12" i="1"/>
  <c r="Y12" i="1" s="1"/>
  <c r="S12" i="1"/>
  <c r="U12" i="1" s="1"/>
  <c r="O12" i="1"/>
  <c r="M12" i="1"/>
  <c r="P12" i="1" s="1"/>
  <c r="Q12" i="1" s="1"/>
  <c r="I12" i="1"/>
  <c r="G12" i="1"/>
  <c r="J12" i="1" s="1"/>
  <c r="K12" i="1" s="1"/>
  <c r="E12" i="1"/>
  <c r="AB11" i="1"/>
  <c r="W11" i="1"/>
  <c r="Y11" i="1" s="1"/>
  <c r="S11" i="1"/>
  <c r="U11" i="1" s="1"/>
  <c r="O11" i="1"/>
  <c r="M11" i="1"/>
  <c r="P11" i="1" s="1"/>
  <c r="Q11" i="1" s="1"/>
  <c r="I11" i="1"/>
  <c r="G11" i="1"/>
  <c r="J11" i="1" s="1"/>
  <c r="K11" i="1" s="1"/>
  <c r="E11" i="1"/>
  <c r="AB10" i="1"/>
  <c r="W10" i="1"/>
  <c r="Y10" i="1" s="1"/>
  <c r="S10" i="1"/>
  <c r="U10" i="1" s="1"/>
  <c r="O10" i="1"/>
  <c r="M10" i="1"/>
  <c r="P10" i="1" s="1"/>
  <c r="Q10" i="1" s="1"/>
  <c r="I10" i="1"/>
  <c r="G10" i="1"/>
  <c r="J10" i="1" s="1"/>
  <c r="K10" i="1" s="1"/>
  <c r="E10" i="1"/>
  <c r="AB9" i="1"/>
  <c r="W9" i="1"/>
  <c r="Y9" i="1" s="1"/>
  <c r="S9" i="1"/>
  <c r="U9" i="1" s="1"/>
  <c r="O9" i="1"/>
  <c r="M9" i="1"/>
  <c r="P9" i="1" s="1"/>
  <c r="Q9" i="1" s="1"/>
  <c r="I9" i="1"/>
  <c r="G9" i="1"/>
  <c r="J9" i="1" s="1"/>
  <c r="K9" i="1" s="1"/>
  <c r="E9" i="1"/>
  <c r="AB8" i="1"/>
  <c r="W8" i="1"/>
  <c r="Y8" i="1" s="1"/>
  <c r="S8" i="1"/>
  <c r="U8" i="1" s="1"/>
  <c r="O8" i="1"/>
  <c r="M8" i="1"/>
  <c r="P8" i="1" s="1"/>
  <c r="Q8" i="1" s="1"/>
  <c r="I8" i="1"/>
  <c r="G8" i="1"/>
  <c r="J8" i="1" s="1"/>
  <c r="K8" i="1" s="1"/>
  <c r="E8" i="1"/>
  <c r="AB7" i="1"/>
  <c r="W7" i="1"/>
  <c r="Y7" i="1" s="1"/>
  <c r="S7" i="1"/>
  <c r="U7" i="1" s="1"/>
  <c r="O7" i="1"/>
  <c r="M7" i="1"/>
  <c r="P7" i="1" s="1"/>
  <c r="Q7" i="1" s="1"/>
  <c r="I7" i="1"/>
  <c r="G7" i="1"/>
  <c r="J7" i="1" s="1"/>
  <c r="K7" i="1" s="1"/>
  <c r="E7" i="1"/>
  <c r="AB6" i="1"/>
  <c r="W6" i="1"/>
  <c r="Y6" i="1" s="1"/>
  <c r="S6" i="1"/>
  <c r="U6" i="1" s="1"/>
  <c r="O6" i="1"/>
  <c r="M6" i="1"/>
  <c r="P6" i="1" s="1"/>
  <c r="Q6" i="1" s="1"/>
  <c r="I6" i="1"/>
  <c r="G6" i="1"/>
  <c r="J6" i="1" s="1"/>
  <c r="K6" i="1" s="1"/>
  <c r="E6" i="1"/>
  <c r="AB5" i="1"/>
  <c r="W5" i="1"/>
  <c r="Y5" i="1" s="1"/>
  <c r="S5" i="1"/>
  <c r="U5" i="1" s="1"/>
  <c r="O5" i="1"/>
  <c r="M5" i="1"/>
  <c r="P5" i="1" s="1"/>
  <c r="Q5" i="1" s="1"/>
  <c r="I5" i="1"/>
  <c r="G5" i="1"/>
  <c r="J5" i="1" s="1"/>
  <c r="K5" i="1" s="1"/>
  <c r="E5" i="1"/>
  <c r="AB4" i="1"/>
  <c r="AB13" i="1" s="1"/>
  <c r="W4" i="1"/>
  <c r="Y4" i="1" s="1"/>
  <c r="S4" i="1"/>
  <c r="U4" i="1" s="1"/>
  <c r="O4" i="1"/>
  <c r="M4" i="1"/>
  <c r="P4" i="1" s="1"/>
  <c r="J4" i="1"/>
  <c r="K4" i="1" s="1"/>
  <c r="I4" i="1"/>
  <c r="G4" i="1"/>
  <c r="E4" i="1"/>
  <c r="E13" i="1" l="1"/>
  <c r="Y17" i="4"/>
  <c r="Y20" i="4"/>
  <c r="J13" i="4"/>
  <c r="K4" i="4"/>
  <c r="U13" i="4"/>
  <c r="P13" i="4"/>
  <c r="P13" i="1"/>
  <c r="Q4" i="1"/>
  <c r="U13" i="1"/>
  <c r="Y13" i="1"/>
  <c r="J13" i="1"/>
  <c r="U17" i="4" l="1"/>
  <c r="U20" i="4"/>
  <c r="P17" i="4"/>
  <c r="AB17" i="4" s="1"/>
  <c r="P20" i="4"/>
  <c r="AB20" i="4" s="1"/>
  <c r="Q13" i="4"/>
  <c r="K13" i="4"/>
  <c r="J17" i="4"/>
  <c r="J20" i="4"/>
  <c r="P20" i="1"/>
  <c r="Q13" i="1"/>
  <c r="P17" i="1"/>
  <c r="J20" i="1"/>
  <c r="K13" i="1"/>
  <c r="J17" i="1"/>
  <c r="Y17" i="1"/>
  <c r="Y20" i="1"/>
  <c r="U20" i="1"/>
  <c r="U17" i="1"/>
  <c r="AB24" i="4" l="1"/>
  <c r="AB17" i="1"/>
  <c r="AB20" i="1"/>
  <c r="AB24" i="1" l="1"/>
</calcChain>
</file>

<file path=xl/sharedStrings.xml><?xml version="1.0" encoding="utf-8"?>
<sst xmlns="http://schemas.openxmlformats.org/spreadsheetml/2006/main" count="114" uniqueCount="45">
  <si>
    <t>Budgeted Average Daily Participaiton</t>
  </si>
  <si>
    <t>Enrollment</t>
  </si>
  <si>
    <t>Lunch</t>
  </si>
  <si>
    <t>Breakfast</t>
  </si>
  <si>
    <t>Snack</t>
  </si>
  <si>
    <t>Supper</t>
  </si>
  <si>
    <t>A la Carte</t>
  </si>
  <si>
    <t>2019-20 Total</t>
  </si>
  <si>
    <t>2019-20 F/R%</t>
  </si>
  <si>
    <t>2021-22</t>
  </si>
  <si>
    <t>Change</t>
  </si>
  <si>
    <t>Total</t>
  </si>
  <si>
    <t>% of Enrollment</t>
  </si>
  <si>
    <t>Anticipated Increase %</t>
  </si>
  <si>
    <t>#</t>
  </si>
  <si>
    <t>Projected Total</t>
  </si>
  <si>
    <t>Anticipated Breakfast Increase</t>
  </si>
  <si>
    <t>Projected Total Breakfasts</t>
  </si>
  <si>
    <t>Anticipated Increase</t>
  </si>
  <si>
    <t>Anticipated Supper Increase</t>
  </si>
  <si>
    <t>Projected Total Suppers</t>
  </si>
  <si>
    <t>Student</t>
  </si>
  <si>
    <t>Adult</t>
  </si>
  <si>
    <t xml:space="preserve">Projected Total </t>
  </si>
  <si>
    <t>School 1</t>
  </si>
  <si>
    <t>School 2</t>
  </si>
  <si>
    <t>School 3</t>
  </si>
  <si>
    <t>School 4</t>
  </si>
  <si>
    <t>School 5</t>
  </si>
  <si>
    <t>School 6</t>
  </si>
  <si>
    <t>School 7</t>
  </si>
  <si>
    <t>School 8</t>
  </si>
  <si>
    <t>School 9</t>
  </si>
  <si>
    <t>Total ADP</t>
  </si>
  <si>
    <t xml:space="preserve"> </t>
  </si>
  <si>
    <t>Serving Days</t>
  </si>
  <si>
    <t>Projected Revenue</t>
  </si>
  <si>
    <t>Federal</t>
  </si>
  <si>
    <t>State</t>
  </si>
  <si>
    <t>Local</t>
  </si>
  <si>
    <t>Instructions:</t>
  </si>
  <si>
    <t>Fill in actual enrollment and F/R% for 2019-20 from Aug -Feb and Projected 2021-22 Enrollment</t>
  </si>
  <si>
    <t>Fill in actual ADP 2019-20 Aug-Feb and anticipated percentage increase in participation</t>
  </si>
  <si>
    <t>Fill in projected ADP</t>
  </si>
  <si>
    <t>Fill in serving days and anticipated reimbursement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</si>
</sst>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_);_(&quot;$&quot;* \(#,##0.00\);_(&quot;$&quot;* &quot;-&quot;??.00_);_(@_)"/>
    <numFmt numFmtId="167" formatCode="_(&quot;$&quot;* #,##0.00_);_(&quot;$&quot;* \(#,##0.00\);_(&quot;$&quot;* &quot;-&quot;??.0_);_(@_)"/>
    <numFmt numFmtId="168" formatCode="_(&quot;$&quot;* #,##0.0000_);_(&quot;$&quot;* \(#,##0.0000\);_(&quot;$&quot;* &quot;-&quot;??_);_(@_)"/>
    <numFmt numFmtId="169" formatCode="_(&quot;$&quot;* #,##0.000_);_(&quot;$&quot;* \(#,##0.000\);_(&quot;$&quot;* &quot;-&quot;??_);_(@_)"/>
    <numFmt numFmtId="170" formatCode="_(&quot;$&quot;* #,##0.00000_);_(&quot;$&quot;* \(#,##0.00000\);_(&quot;$&quot;* &quot;-&quot;??.00_);_(@_)"/>
  </numFmts>
  <fonts count="9" x14ac:knownFonts="1">
    <font>
      <sz val="11"/>
      <color theme="1"/>
      <name val="Arial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</font>
    <font>
      <b/>
      <u/>
      <sz val="14"/>
      <color theme="1"/>
      <name val="Calibri"/>
      <family val="2"/>
    </font>
    <font>
      <b/>
      <u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FFFF00"/>
        <bgColor rgb="FFFFFF00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9" fontId="3" fillId="0" borderId="10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/>
    <xf numFmtId="0" fontId="2" fillId="2" borderId="9" xfId="0" applyFont="1" applyFill="1" applyBorder="1"/>
    <xf numFmtId="9" fontId="2" fillId="2" borderId="12" xfId="0" applyNumberFormat="1" applyFont="1" applyFill="1" applyBorder="1"/>
    <xf numFmtId="0" fontId="2" fillId="2" borderId="13" xfId="0" applyFont="1" applyFill="1" applyBorder="1"/>
    <xf numFmtId="0" fontId="2" fillId="0" borderId="11" xfId="0" applyFont="1" applyBorder="1"/>
    <xf numFmtId="0" fontId="0" fillId="3" borderId="9" xfId="0" applyFont="1" applyFill="1" applyBorder="1"/>
    <xf numFmtId="9" fontId="2" fillId="0" borderId="10" xfId="0" applyNumberFormat="1" applyFont="1" applyBorder="1"/>
    <xf numFmtId="9" fontId="2" fillId="3" borderId="10" xfId="0" applyNumberFormat="1" applyFont="1" applyFill="1" applyBorder="1"/>
    <xf numFmtId="164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/>
    <xf numFmtId="1" fontId="2" fillId="0" borderId="11" xfId="0" applyNumberFormat="1" applyFont="1" applyBorder="1"/>
    <xf numFmtId="0" fontId="0" fillId="3" borderId="14" xfId="0" applyFont="1" applyFill="1" applyBorder="1"/>
    <xf numFmtId="9" fontId="2" fillId="0" borderId="15" xfId="0" applyNumberFormat="1" applyFont="1" applyBorder="1"/>
    <xf numFmtId="9" fontId="2" fillId="3" borderId="16" xfId="0" applyNumberFormat="1" applyFont="1" applyFill="1" applyBorder="1"/>
    <xf numFmtId="1" fontId="2" fillId="0" borderId="17" xfId="0" applyNumberFormat="1" applyFont="1" applyBorder="1"/>
    <xf numFmtId="0" fontId="2" fillId="3" borderId="14" xfId="0" applyFont="1" applyFill="1" applyBorder="1"/>
    <xf numFmtId="9" fontId="2" fillId="0" borderId="18" xfId="0" applyNumberFormat="1" applyFont="1" applyBorder="1"/>
    <xf numFmtId="0" fontId="2" fillId="3" borderId="16" xfId="0" applyFont="1" applyFill="1" applyBorder="1"/>
    <xf numFmtId="0" fontId="2" fillId="0" borderId="17" xfId="0" applyFont="1" applyBorder="1"/>
    <xf numFmtId="44" fontId="2" fillId="3" borderId="14" xfId="0" applyNumberFormat="1" applyFont="1" applyFill="1" applyBorder="1"/>
    <xf numFmtId="44" fontId="2" fillId="3" borderId="16" xfId="0" applyNumberFormat="1" applyFont="1" applyFill="1" applyBorder="1"/>
    <xf numFmtId="44" fontId="2" fillId="0" borderId="19" xfId="0" applyNumberFormat="1" applyFont="1" applyBorder="1"/>
    <xf numFmtId="44" fontId="2" fillId="0" borderId="17" xfId="0" applyNumberFormat="1" applyFont="1" applyBorder="1"/>
    <xf numFmtId="0" fontId="2" fillId="3" borderId="9" xfId="0" applyFont="1" applyFill="1" applyBorder="1"/>
    <xf numFmtId="9" fontId="2" fillId="0" borderId="20" xfId="0" applyNumberFormat="1" applyFont="1" applyBorder="1"/>
    <xf numFmtId="44" fontId="2" fillId="3" borderId="9" xfId="0" applyNumberFormat="1" applyFont="1" applyFill="1" applyBorder="1"/>
    <xf numFmtId="44" fontId="2" fillId="3" borderId="10" xfId="0" applyNumberFormat="1" applyFont="1" applyFill="1" applyBorder="1"/>
    <xf numFmtId="44" fontId="2" fillId="0" borderId="21" xfId="0" applyNumberFormat="1" applyFont="1" applyBorder="1"/>
    <xf numFmtId="44" fontId="2" fillId="0" borderId="11" xfId="0" applyNumberFormat="1" applyFont="1" applyBorder="1"/>
    <xf numFmtId="0" fontId="2" fillId="3" borderId="10" xfId="0" applyFont="1" applyFill="1" applyBorder="1"/>
    <xf numFmtId="0" fontId="2" fillId="0" borderId="8" xfId="0" applyFont="1" applyBorder="1"/>
    <xf numFmtId="0" fontId="2" fillId="2" borderId="22" xfId="0" applyFont="1" applyFill="1" applyBorder="1"/>
    <xf numFmtId="9" fontId="2" fillId="2" borderId="23" xfId="0" applyNumberFormat="1" applyFont="1" applyFill="1" applyBorder="1"/>
    <xf numFmtId="0" fontId="2" fillId="2" borderId="24" xfId="0" applyFont="1" applyFill="1" applyBorder="1"/>
    <xf numFmtId="0" fontId="2" fillId="0" borderId="25" xfId="0" applyFont="1" applyBorder="1"/>
    <xf numFmtId="0" fontId="0" fillId="3" borderId="26" xfId="0" applyFont="1" applyFill="1" applyBorder="1"/>
    <xf numFmtId="9" fontId="2" fillId="0" borderId="27" xfId="0" applyNumberFormat="1" applyFont="1" applyBorder="1"/>
    <xf numFmtId="9" fontId="2" fillId="3" borderId="28" xfId="0" applyNumberFormat="1" applyFont="1" applyFill="1" applyBorder="1"/>
    <xf numFmtId="164" fontId="2" fillId="0" borderId="27" xfId="0" applyNumberFormat="1" applyFont="1" applyBorder="1" applyAlignment="1">
      <alignment horizontal="center"/>
    </xf>
    <xf numFmtId="1" fontId="2" fillId="0" borderId="29" xfId="0" applyNumberFormat="1" applyFont="1" applyBorder="1"/>
    <xf numFmtId="0" fontId="2" fillId="3" borderId="26" xfId="0" applyFont="1" applyFill="1" applyBorder="1"/>
    <xf numFmtId="0" fontId="2" fillId="3" borderId="28" xfId="0" applyFont="1" applyFill="1" applyBorder="1"/>
    <xf numFmtId="44" fontId="2" fillId="3" borderId="26" xfId="0" applyNumberFormat="1" applyFont="1" applyFill="1" applyBorder="1"/>
    <xf numFmtId="44" fontId="2" fillId="3" borderId="28" xfId="0" applyNumberFormat="1" applyFont="1" applyFill="1" applyBorder="1"/>
    <xf numFmtId="44" fontId="2" fillId="0" borderId="30" xfId="0" applyNumberFormat="1" applyFont="1" applyBorder="1"/>
    <xf numFmtId="44" fontId="2" fillId="0" borderId="29" xfId="0" applyNumberFormat="1" applyFont="1" applyBorder="1"/>
    <xf numFmtId="0" fontId="2" fillId="0" borderId="7" xfId="0" applyFont="1" applyBorder="1"/>
    <xf numFmtId="164" fontId="2" fillId="0" borderId="31" xfId="0" applyNumberFormat="1" applyFont="1" applyBorder="1"/>
    <xf numFmtId="164" fontId="2" fillId="0" borderId="32" xfId="0" applyNumberFormat="1" applyFont="1" applyBorder="1"/>
    <xf numFmtId="164" fontId="2" fillId="0" borderId="33" xfId="0" applyNumberFormat="1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5" xfId="0" applyFont="1" applyBorder="1" applyAlignment="1">
      <alignment horizontal="center"/>
    </xf>
    <xf numFmtId="164" fontId="2" fillId="0" borderId="35" xfId="0" applyNumberFormat="1" applyFont="1" applyBorder="1"/>
    <xf numFmtId="1" fontId="2" fillId="0" borderId="36" xfId="0" applyNumberFormat="1" applyFont="1" applyBorder="1"/>
    <xf numFmtId="164" fontId="2" fillId="0" borderId="36" xfId="0" applyNumberFormat="1" applyFont="1" applyBorder="1"/>
    <xf numFmtId="0" fontId="2" fillId="0" borderId="37" xfId="0" applyFont="1" applyBorder="1"/>
    <xf numFmtId="44" fontId="2" fillId="0" borderId="34" xfId="0" applyNumberFormat="1" applyFont="1" applyBorder="1"/>
    <xf numFmtId="44" fontId="2" fillId="0" borderId="35" xfId="0" applyNumberFormat="1" applyFont="1" applyBorder="1"/>
    <xf numFmtId="44" fontId="2" fillId="0" borderId="38" xfId="0" applyNumberFormat="1" applyFont="1" applyBorder="1"/>
    <xf numFmtId="44" fontId="2" fillId="0" borderId="36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39" xfId="0" applyFont="1" applyBorder="1"/>
    <xf numFmtId="0" fontId="6" fillId="0" borderId="32" xfId="0" applyFont="1" applyBorder="1"/>
    <xf numFmtId="0" fontId="6" fillId="0" borderId="32" xfId="0" applyFont="1" applyBorder="1" applyAlignment="1">
      <alignment horizontal="center"/>
    </xf>
    <xf numFmtId="44" fontId="6" fillId="0" borderId="0" xfId="0" applyNumberFormat="1" applyFont="1"/>
    <xf numFmtId="164" fontId="2" fillId="0" borderId="0" xfId="0" applyNumberFormat="1" applyFont="1"/>
    <xf numFmtId="0" fontId="7" fillId="0" borderId="1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40" xfId="0" applyFont="1" applyBorder="1" applyAlignment="1">
      <alignment horizontal="center" wrapText="1"/>
    </xf>
    <xf numFmtId="0" fontId="2" fillId="0" borderId="1" xfId="0" applyFont="1" applyBorder="1"/>
    <xf numFmtId="0" fontId="2" fillId="4" borderId="41" xfId="0" applyFont="1" applyFill="1" applyBorder="1"/>
    <xf numFmtId="44" fontId="2" fillId="4" borderId="42" xfId="0" applyNumberFormat="1" applyFont="1" applyFill="1" applyBorder="1"/>
    <xf numFmtId="44" fontId="2" fillId="0" borderId="2" xfId="0" applyNumberFormat="1" applyFont="1" applyBorder="1"/>
    <xf numFmtId="44" fontId="2" fillId="0" borderId="2" xfId="0" applyNumberFormat="1" applyFont="1" applyBorder="1" applyAlignment="1">
      <alignment horizontal="center"/>
    </xf>
    <xf numFmtId="0" fontId="2" fillId="0" borderId="40" xfId="0" applyFont="1" applyBorder="1"/>
    <xf numFmtId="0" fontId="2" fillId="0" borderId="43" xfId="0" applyFont="1" applyBorder="1"/>
    <xf numFmtId="0" fontId="2" fillId="0" borderId="32" xfId="0" applyFont="1" applyBorder="1"/>
    <xf numFmtId="165" fontId="2" fillId="0" borderId="32" xfId="0" applyNumberFormat="1" applyFont="1" applyBorder="1"/>
    <xf numFmtId="165" fontId="2" fillId="0" borderId="32" xfId="0" applyNumberFormat="1" applyFont="1" applyBorder="1" applyAlignment="1">
      <alignment horizontal="center"/>
    </xf>
    <xf numFmtId="166" fontId="2" fillId="0" borderId="25" xfId="0" applyNumberFormat="1" applyFont="1" applyBorder="1"/>
    <xf numFmtId="166" fontId="2" fillId="0" borderId="32" xfId="0" applyNumberFormat="1" applyFont="1" applyBorder="1"/>
    <xf numFmtId="44" fontId="2" fillId="0" borderId="25" xfId="0" applyNumberFormat="1" applyFont="1" applyBorder="1"/>
    <xf numFmtId="44" fontId="2" fillId="0" borderId="32" xfId="0" applyNumberFormat="1" applyFont="1" applyBorder="1"/>
    <xf numFmtId="167" fontId="2" fillId="0" borderId="25" xfId="0" applyNumberFormat="1" applyFont="1" applyBorder="1"/>
    <xf numFmtId="166" fontId="2" fillId="0" borderId="44" xfId="0" applyNumberFormat="1" applyFont="1" applyBorder="1"/>
    <xf numFmtId="44" fontId="2" fillId="0" borderId="0" xfId="0" applyNumberFormat="1" applyFont="1"/>
    <xf numFmtId="165" fontId="2" fillId="0" borderId="45" xfId="0" applyNumberFormat="1" applyFont="1" applyBorder="1"/>
    <xf numFmtId="0" fontId="2" fillId="4" borderId="42" xfId="0" applyFont="1" applyFill="1" applyBorder="1"/>
    <xf numFmtId="168" fontId="2" fillId="0" borderId="2" xfId="0" applyNumberFormat="1" applyFont="1" applyBorder="1"/>
    <xf numFmtId="168" fontId="2" fillId="4" borderId="42" xfId="0" applyNumberFormat="1" applyFont="1" applyFill="1" applyBorder="1"/>
    <xf numFmtId="165" fontId="2" fillId="0" borderId="40" xfId="0" applyNumberFormat="1" applyFont="1" applyBorder="1"/>
    <xf numFmtId="0" fontId="2" fillId="0" borderId="32" xfId="0" applyFont="1" applyBorder="1" applyAlignment="1">
      <alignment horizontal="center"/>
    </xf>
    <xf numFmtId="169" fontId="2" fillId="0" borderId="32" xfId="0" applyNumberFormat="1" applyFont="1" applyBorder="1"/>
    <xf numFmtId="170" fontId="2" fillId="0" borderId="46" xfId="0" applyNumberFormat="1" applyFont="1" applyBorder="1"/>
    <xf numFmtId="169" fontId="2" fillId="0" borderId="25" xfId="0" applyNumberFormat="1" applyFont="1" applyBorder="1"/>
    <xf numFmtId="0" fontId="2" fillId="0" borderId="3" xfId="0" applyFont="1" applyBorder="1"/>
    <xf numFmtId="0" fontId="2" fillId="0" borderId="47" xfId="0" applyFont="1" applyBorder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4" fontId="3" fillId="0" borderId="48" xfId="0" applyNumberFormat="1" applyFont="1" applyBorder="1" applyAlignment="1">
      <alignment horizontal="center"/>
    </xf>
    <xf numFmtId="169" fontId="2" fillId="0" borderId="0" xfId="0" applyNumberFormat="1" applyFont="1"/>
    <xf numFmtId="169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2" borderId="49" xfId="0" applyFont="1" applyFill="1" applyBorder="1" applyAlignment="1">
      <alignment horizontal="left"/>
    </xf>
    <xf numFmtId="0" fontId="8" fillId="2" borderId="49" xfId="0" applyFont="1" applyFill="1" applyBorder="1"/>
    <xf numFmtId="0" fontId="2" fillId="2" borderId="49" xfId="0" applyFont="1" applyFill="1" applyBorder="1"/>
    <xf numFmtId="44" fontId="2" fillId="2" borderId="49" xfId="0" applyNumberFormat="1" applyFont="1" applyFill="1" applyBorder="1"/>
    <xf numFmtId="0" fontId="2" fillId="3" borderId="49" xfId="0" applyFont="1" applyFill="1" applyBorder="1" applyAlignment="1">
      <alignment horizontal="left"/>
    </xf>
    <xf numFmtId="0" fontId="2" fillId="3" borderId="49" xfId="0" applyFont="1" applyFill="1" applyBorder="1"/>
    <xf numFmtId="44" fontId="2" fillId="3" borderId="49" xfId="0" applyNumberFormat="1" applyFont="1" applyFill="1" applyBorder="1"/>
    <xf numFmtId="0" fontId="2" fillId="5" borderId="49" xfId="0" applyFont="1" applyFill="1" applyBorder="1" applyAlignment="1">
      <alignment horizontal="left"/>
    </xf>
    <xf numFmtId="0" fontId="2" fillId="5" borderId="49" xfId="0" applyFont="1" applyFill="1" applyBorder="1"/>
    <xf numFmtId="44" fontId="2" fillId="5" borderId="49" xfId="0" applyNumberFormat="1" applyFont="1" applyFill="1" applyBorder="1"/>
    <xf numFmtId="9" fontId="2" fillId="0" borderId="0" xfId="0" applyNumberFormat="1" applyFont="1"/>
    <xf numFmtId="0" fontId="2" fillId="4" borderId="49" xfId="0" applyFont="1" applyFill="1" applyBorder="1" applyAlignment="1">
      <alignment horizontal="left"/>
    </xf>
    <xf numFmtId="0" fontId="2" fillId="4" borderId="49" xfId="0" applyFont="1" applyFill="1" applyBorder="1"/>
    <xf numFmtId="42" fontId="2" fillId="4" borderId="49" xfId="0" applyNumberFormat="1" applyFont="1" applyFill="1" applyBorder="1"/>
    <xf numFmtId="42" fontId="2" fillId="0" borderId="0" xfId="0" applyNumberFormat="1" applyFont="1"/>
    <xf numFmtId="42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5661D-CE69-934D-BB65-A4A084648012}">
  <sheetPr>
    <pageSetUpPr fitToPage="1"/>
  </sheetPr>
  <dimension ref="A1:AL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ColWidth="12.6640625" defaultRowHeight="15" customHeight="1" x14ac:dyDescent="0.15"/>
  <cols>
    <col min="1" max="1" width="12.33203125" customWidth="1"/>
    <col min="2" max="2" width="9.1640625" customWidth="1"/>
    <col min="3" max="5" width="7.6640625" customWidth="1"/>
    <col min="6" max="6" width="8.5" customWidth="1"/>
    <col min="7" max="7" width="10.1640625" customWidth="1"/>
    <col min="8" max="8" width="10.5" customWidth="1"/>
    <col min="9" max="9" width="5.1640625" customWidth="1"/>
    <col min="10" max="10" width="14" customWidth="1"/>
    <col min="11" max="11" width="12.83203125" customWidth="1"/>
    <col min="12" max="12" width="8.5" customWidth="1"/>
    <col min="13" max="13" width="10.1640625" customWidth="1"/>
    <col min="14" max="14" width="11" customWidth="1"/>
    <col min="15" max="15" width="4.6640625" customWidth="1"/>
    <col min="16" max="17" width="12.5" customWidth="1"/>
    <col min="18" max="18" width="7.6640625" customWidth="1"/>
    <col min="19" max="19" width="10" customWidth="1"/>
    <col min="20" max="20" width="10.5" customWidth="1"/>
    <col min="21" max="21" width="13.33203125" customWidth="1"/>
    <col min="22" max="22" width="11.6640625" customWidth="1"/>
    <col min="23" max="23" width="10.33203125" customWidth="1"/>
    <col min="24" max="24" width="11.6640625" customWidth="1"/>
    <col min="25" max="25" width="12.1640625" customWidth="1"/>
    <col min="26" max="26" width="10" customWidth="1"/>
    <col min="27" max="27" width="11.1640625" customWidth="1"/>
    <col min="28" max="28" width="13.6640625" customWidth="1"/>
    <col min="29" max="29" width="9.6640625" customWidth="1"/>
    <col min="30" max="30" width="6.6640625" customWidth="1"/>
    <col min="31" max="34" width="9.33203125" customWidth="1"/>
    <col min="35" max="36" width="9.1640625" customWidth="1"/>
    <col min="37" max="37" width="9.5" customWidth="1"/>
    <col min="38" max="38" width="7.6640625" customWidth="1"/>
  </cols>
  <sheetData>
    <row r="1" spans="1:38" ht="16" thickBot="1" x14ac:dyDescent="0.25">
      <c r="A1" s="1" t="s">
        <v>0</v>
      </c>
      <c r="B1" s="1"/>
      <c r="C1" s="1"/>
      <c r="D1" s="1"/>
      <c r="I1" s="2"/>
      <c r="O1" s="2"/>
    </row>
    <row r="2" spans="1:38" x14ac:dyDescent="0.2">
      <c r="B2" s="137" t="s">
        <v>1</v>
      </c>
      <c r="C2" s="138"/>
      <c r="D2" s="138"/>
      <c r="E2" s="139"/>
      <c r="F2" s="140" t="s">
        <v>2</v>
      </c>
      <c r="G2" s="141"/>
      <c r="H2" s="141"/>
      <c r="I2" s="141"/>
      <c r="J2" s="141"/>
      <c r="K2" s="142"/>
      <c r="L2" s="140" t="s">
        <v>3</v>
      </c>
      <c r="M2" s="141"/>
      <c r="N2" s="141"/>
      <c r="O2" s="141"/>
      <c r="P2" s="141"/>
      <c r="Q2" s="142"/>
      <c r="R2" s="137" t="s">
        <v>4</v>
      </c>
      <c r="S2" s="138"/>
      <c r="T2" s="138"/>
      <c r="U2" s="139"/>
      <c r="V2" s="137" t="s">
        <v>5</v>
      </c>
      <c r="W2" s="138"/>
      <c r="X2" s="138"/>
      <c r="Y2" s="139"/>
      <c r="Z2" s="137" t="s">
        <v>6</v>
      </c>
      <c r="AA2" s="138"/>
      <c r="AB2" s="138"/>
      <c r="AC2" s="139"/>
    </row>
    <row r="3" spans="1:38" ht="48" x14ac:dyDescent="0.2">
      <c r="B3" s="3" t="s">
        <v>7</v>
      </c>
      <c r="C3" s="4" t="s">
        <v>8</v>
      </c>
      <c r="D3" s="5" t="s">
        <v>9</v>
      </c>
      <c r="E3" s="6" t="s">
        <v>10</v>
      </c>
      <c r="F3" s="7" t="s">
        <v>11</v>
      </c>
      <c r="G3" s="8" t="s">
        <v>12</v>
      </c>
      <c r="H3" s="9" t="s">
        <v>13</v>
      </c>
      <c r="I3" s="9" t="s">
        <v>14</v>
      </c>
      <c r="J3" s="9" t="s">
        <v>15</v>
      </c>
      <c r="K3" s="10" t="s">
        <v>10</v>
      </c>
      <c r="L3" s="7" t="s">
        <v>11</v>
      </c>
      <c r="M3" s="9" t="s">
        <v>12</v>
      </c>
      <c r="N3" s="9" t="s">
        <v>16</v>
      </c>
      <c r="O3" s="9" t="s">
        <v>14</v>
      </c>
      <c r="P3" s="9" t="s">
        <v>17</v>
      </c>
      <c r="Q3" s="10" t="s">
        <v>10</v>
      </c>
      <c r="R3" s="7" t="s">
        <v>11</v>
      </c>
      <c r="S3" s="9" t="s">
        <v>12</v>
      </c>
      <c r="T3" s="9" t="s">
        <v>18</v>
      </c>
      <c r="U3" s="11" t="s">
        <v>15</v>
      </c>
      <c r="V3" s="12" t="s">
        <v>11</v>
      </c>
      <c r="W3" s="9" t="s">
        <v>12</v>
      </c>
      <c r="X3" s="9" t="s">
        <v>19</v>
      </c>
      <c r="Y3" s="11" t="s">
        <v>20</v>
      </c>
      <c r="Z3" s="7" t="s">
        <v>21</v>
      </c>
      <c r="AA3" s="13" t="s">
        <v>22</v>
      </c>
      <c r="AB3" s="13" t="s">
        <v>11</v>
      </c>
      <c r="AC3" s="11" t="s">
        <v>23</v>
      </c>
    </row>
    <row r="4" spans="1:38" x14ac:dyDescent="0.2">
      <c r="A4" s="14" t="s">
        <v>24</v>
      </c>
      <c r="B4" s="15">
        <v>208</v>
      </c>
      <c r="C4" s="16">
        <v>0.8</v>
      </c>
      <c r="D4" s="17">
        <v>207</v>
      </c>
      <c r="E4" s="18">
        <f t="shared" ref="E4:E12" si="0">D4-B4</f>
        <v>-1</v>
      </c>
      <c r="F4" s="19">
        <v>161</v>
      </c>
      <c r="G4" s="20">
        <f t="shared" ref="G4:G12" si="1">F4/B4</f>
        <v>0.77403846153846156</v>
      </c>
      <c r="H4" s="21">
        <v>0.03</v>
      </c>
      <c r="I4" s="22">
        <f t="shared" ref="I4:I12" si="2">H4*F4</f>
        <v>4.83</v>
      </c>
      <c r="J4" s="23">
        <f t="shared" ref="J4:J12" si="3">(G4*D4)*(1+H4)</f>
        <v>165.03274038461541</v>
      </c>
      <c r="K4" s="24">
        <f t="shared" ref="K4:K13" si="4">J4-F4</f>
        <v>4.0327403846154084</v>
      </c>
      <c r="L4" s="19">
        <v>163</v>
      </c>
      <c r="M4" s="20">
        <f t="shared" ref="M4:M12" si="5">L4/B4</f>
        <v>0.78365384615384615</v>
      </c>
      <c r="N4" s="21">
        <v>0.05</v>
      </c>
      <c r="O4" s="22">
        <f t="shared" ref="O4:O12" si="6">N4*L4</f>
        <v>8.15</v>
      </c>
      <c r="P4" s="23">
        <f t="shared" ref="P4:P12" si="7">(D4*M4)*(N4+1)</f>
        <v>170.32716346153848</v>
      </c>
      <c r="Q4" s="24">
        <f t="shared" ref="Q4:Q13" si="8">P4-L4</f>
        <v>7.3271634615384755</v>
      </c>
      <c r="R4" s="25">
        <v>57</v>
      </c>
      <c r="S4" s="26">
        <f t="shared" ref="S4:S12" si="9">R4/B4</f>
        <v>0.27403846153846156</v>
      </c>
      <c r="T4" s="27">
        <v>0</v>
      </c>
      <c r="U4" s="28">
        <f t="shared" ref="U4:U12" si="10">S4*D4*(T4+1)</f>
        <v>56.725961538461547</v>
      </c>
      <c r="V4" s="29"/>
      <c r="W4" s="30">
        <f t="shared" ref="W4:W12" si="11">V4/B4</f>
        <v>0</v>
      </c>
      <c r="X4" s="31">
        <v>0</v>
      </c>
      <c r="Y4" s="32">
        <f t="shared" ref="Y4:Y12" si="12">W4*D4*(X4+1)</f>
        <v>0</v>
      </c>
      <c r="Z4" s="33">
        <v>5.12</v>
      </c>
      <c r="AA4" s="34"/>
      <c r="AB4" s="35">
        <f t="shared" ref="AB4:AB12" si="13">SUM(Z4:AA4)</f>
        <v>5.12</v>
      </c>
      <c r="AC4" s="36">
        <v>5.12</v>
      </c>
    </row>
    <row r="5" spans="1:38" x14ac:dyDescent="0.2">
      <c r="A5" s="14" t="s">
        <v>25</v>
      </c>
      <c r="B5" s="15">
        <v>675</v>
      </c>
      <c r="C5" s="16">
        <v>0.34</v>
      </c>
      <c r="D5" s="17">
        <v>622</v>
      </c>
      <c r="E5" s="18">
        <f t="shared" si="0"/>
        <v>-53</v>
      </c>
      <c r="F5" s="19">
        <v>334</v>
      </c>
      <c r="G5" s="20">
        <f t="shared" si="1"/>
        <v>0.49481481481481482</v>
      </c>
      <c r="H5" s="21">
        <v>0.1</v>
      </c>
      <c r="I5" s="22">
        <f t="shared" si="2"/>
        <v>33.4</v>
      </c>
      <c r="J5" s="23">
        <f t="shared" si="3"/>
        <v>338.55229629629633</v>
      </c>
      <c r="K5" s="24">
        <f t="shared" si="4"/>
        <v>4.5522962962963334</v>
      </c>
      <c r="L5" s="19">
        <v>0</v>
      </c>
      <c r="M5" s="20">
        <f t="shared" si="5"/>
        <v>0</v>
      </c>
      <c r="N5" s="21"/>
      <c r="O5" s="22">
        <f t="shared" si="6"/>
        <v>0</v>
      </c>
      <c r="P5" s="23">
        <f t="shared" si="7"/>
        <v>0</v>
      </c>
      <c r="Q5" s="24">
        <f t="shared" si="8"/>
        <v>0</v>
      </c>
      <c r="R5" s="19">
        <v>0</v>
      </c>
      <c r="S5" s="20">
        <f t="shared" si="9"/>
        <v>0</v>
      </c>
      <c r="T5" s="21">
        <v>0</v>
      </c>
      <c r="U5" s="28">
        <f t="shared" si="10"/>
        <v>0</v>
      </c>
      <c r="V5" s="37">
        <v>51</v>
      </c>
      <c r="W5" s="38">
        <f t="shared" si="11"/>
        <v>7.5555555555555556E-2</v>
      </c>
      <c r="X5" s="21">
        <v>0.02</v>
      </c>
      <c r="Y5" s="28">
        <f t="shared" si="12"/>
        <v>47.93546666666667</v>
      </c>
      <c r="Z5" s="39">
        <v>218.62</v>
      </c>
      <c r="AA5" s="40">
        <v>34.85</v>
      </c>
      <c r="AB5" s="41">
        <f t="shared" si="13"/>
        <v>253.47</v>
      </c>
      <c r="AC5" s="42">
        <v>202.32</v>
      </c>
    </row>
    <row r="6" spans="1:38" x14ac:dyDescent="0.2">
      <c r="A6" s="14" t="s">
        <v>26</v>
      </c>
      <c r="B6" s="15">
        <v>247</v>
      </c>
      <c r="C6" s="16">
        <v>0.82</v>
      </c>
      <c r="D6" s="17">
        <v>384</v>
      </c>
      <c r="E6" s="18">
        <f t="shared" si="0"/>
        <v>137</v>
      </c>
      <c r="F6" s="19">
        <v>185</v>
      </c>
      <c r="G6" s="20">
        <f t="shared" si="1"/>
        <v>0.74898785425101211</v>
      </c>
      <c r="H6" s="21">
        <v>0.03</v>
      </c>
      <c r="I6" s="22">
        <f t="shared" si="2"/>
        <v>5.55</v>
      </c>
      <c r="J6" s="23">
        <f t="shared" si="3"/>
        <v>296.2396761133603</v>
      </c>
      <c r="K6" s="24">
        <f t="shared" si="4"/>
        <v>111.2396761133603</v>
      </c>
      <c r="L6" s="19">
        <v>96</v>
      </c>
      <c r="M6" s="20">
        <f t="shared" si="5"/>
        <v>0.38866396761133604</v>
      </c>
      <c r="N6" s="21">
        <v>0.12</v>
      </c>
      <c r="O6" s="22">
        <f t="shared" si="6"/>
        <v>11.52</v>
      </c>
      <c r="P6" s="23">
        <f t="shared" si="7"/>
        <v>167.1565991902834</v>
      </c>
      <c r="Q6" s="24">
        <f t="shared" si="8"/>
        <v>71.156599190283401</v>
      </c>
      <c r="R6" s="19">
        <v>38</v>
      </c>
      <c r="S6" s="20">
        <f t="shared" si="9"/>
        <v>0.15384615384615385</v>
      </c>
      <c r="T6" s="21">
        <v>0.02</v>
      </c>
      <c r="U6" s="28">
        <f t="shared" si="10"/>
        <v>60.258461538461546</v>
      </c>
      <c r="V6" s="37"/>
      <c r="W6" s="38">
        <f t="shared" si="11"/>
        <v>0</v>
      </c>
      <c r="X6" s="43">
        <v>0</v>
      </c>
      <c r="Y6" s="28">
        <f t="shared" si="12"/>
        <v>0</v>
      </c>
      <c r="Z6" s="39">
        <v>7.78</v>
      </c>
      <c r="AA6" s="40"/>
      <c r="AB6" s="41">
        <f t="shared" si="13"/>
        <v>7.78</v>
      </c>
      <c r="AC6" s="42">
        <v>7.78</v>
      </c>
    </row>
    <row r="7" spans="1:38" x14ac:dyDescent="0.2">
      <c r="A7" s="14" t="s">
        <v>27</v>
      </c>
      <c r="B7" s="15">
        <v>168</v>
      </c>
      <c r="C7" s="16">
        <v>0.77</v>
      </c>
      <c r="D7" s="17">
        <v>230</v>
      </c>
      <c r="E7" s="18">
        <f t="shared" si="0"/>
        <v>62</v>
      </c>
      <c r="F7" s="19">
        <v>115</v>
      </c>
      <c r="G7" s="20">
        <f t="shared" si="1"/>
        <v>0.68452380952380953</v>
      </c>
      <c r="H7" s="21">
        <v>0.04</v>
      </c>
      <c r="I7" s="22">
        <f t="shared" si="2"/>
        <v>4.6000000000000005</v>
      </c>
      <c r="J7" s="23">
        <f t="shared" si="3"/>
        <v>163.73809523809527</v>
      </c>
      <c r="K7" s="24">
        <f t="shared" si="4"/>
        <v>48.738095238095269</v>
      </c>
      <c r="L7" s="19">
        <v>158</v>
      </c>
      <c r="M7" s="20">
        <f t="shared" si="5"/>
        <v>0.94047619047619047</v>
      </c>
      <c r="N7" s="21">
        <v>0.01</v>
      </c>
      <c r="O7" s="22">
        <f t="shared" si="6"/>
        <v>1.58</v>
      </c>
      <c r="P7" s="23">
        <f t="shared" si="7"/>
        <v>218.47261904761905</v>
      </c>
      <c r="Q7" s="24">
        <f t="shared" si="8"/>
        <v>60.472619047619048</v>
      </c>
      <c r="R7" s="19">
        <v>0</v>
      </c>
      <c r="S7" s="20">
        <f t="shared" si="9"/>
        <v>0</v>
      </c>
      <c r="T7" s="21">
        <v>0</v>
      </c>
      <c r="U7" s="28">
        <f t="shared" si="10"/>
        <v>0</v>
      </c>
      <c r="V7" s="37"/>
      <c r="W7" s="38">
        <f t="shared" si="11"/>
        <v>0</v>
      </c>
      <c r="X7" s="43">
        <v>0</v>
      </c>
      <c r="Y7" s="28">
        <f t="shared" si="12"/>
        <v>0</v>
      </c>
      <c r="Z7" s="39">
        <v>4.22</v>
      </c>
      <c r="AA7" s="40"/>
      <c r="AB7" s="41">
        <f t="shared" si="13"/>
        <v>4.22</v>
      </c>
      <c r="AC7" s="42">
        <v>4.22</v>
      </c>
    </row>
    <row r="8" spans="1:38" x14ac:dyDescent="0.2">
      <c r="A8" s="14" t="s">
        <v>28</v>
      </c>
      <c r="B8" s="15">
        <v>549</v>
      </c>
      <c r="C8" s="16">
        <v>0.37</v>
      </c>
      <c r="D8" s="17">
        <v>503</v>
      </c>
      <c r="E8" s="18">
        <f t="shared" si="0"/>
        <v>-46</v>
      </c>
      <c r="F8" s="19">
        <v>265</v>
      </c>
      <c r="G8" s="20">
        <f t="shared" si="1"/>
        <v>0.48269581056466304</v>
      </c>
      <c r="H8" s="21">
        <v>0.1</v>
      </c>
      <c r="I8" s="22">
        <f t="shared" si="2"/>
        <v>26.5</v>
      </c>
      <c r="J8" s="23">
        <f t="shared" si="3"/>
        <v>267.0755919854281</v>
      </c>
      <c r="K8" s="24">
        <f t="shared" si="4"/>
        <v>2.0755919854281046</v>
      </c>
      <c r="L8" s="19">
        <v>0</v>
      </c>
      <c r="M8" s="20">
        <f t="shared" si="5"/>
        <v>0</v>
      </c>
      <c r="N8" s="21"/>
      <c r="O8" s="22">
        <f t="shared" si="6"/>
        <v>0</v>
      </c>
      <c r="P8" s="23">
        <f t="shared" si="7"/>
        <v>0</v>
      </c>
      <c r="Q8" s="24">
        <f t="shared" si="8"/>
        <v>0</v>
      </c>
      <c r="R8" s="19">
        <v>0</v>
      </c>
      <c r="S8" s="20">
        <f t="shared" si="9"/>
        <v>0</v>
      </c>
      <c r="T8" s="21">
        <v>0</v>
      </c>
      <c r="U8" s="28">
        <f t="shared" si="10"/>
        <v>0</v>
      </c>
      <c r="V8" s="37"/>
      <c r="W8" s="38">
        <f t="shared" si="11"/>
        <v>0</v>
      </c>
      <c r="X8" s="43">
        <v>0</v>
      </c>
      <c r="Y8" s="28">
        <f t="shared" si="12"/>
        <v>0</v>
      </c>
      <c r="Z8" s="39">
        <v>232.78</v>
      </c>
      <c r="AA8" s="40">
        <v>12.54</v>
      </c>
      <c r="AB8" s="41">
        <f t="shared" si="13"/>
        <v>245.32</v>
      </c>
      <c r="AC8" s="42">
        <v>145</v>
      </c>
    </row>
    <row r="9" spans="1:38" x14ac:dyDescent="0.2">
      <c r="A9" s="14" t="s">
        <v>29</v>
      </c>
      <c r="B9" s="15">
        <v>768</v>
      </c>
      <c r="C9" s="16">
        <v>0.43</v>
      </c>
      <c r="D9" s="17">
        <v>758</v>
      </c>
      <c r="E9" s="18">
        <f t="shared" si="0"/>
        <v>-10</v>
      </c>
      <c r="F9" s="19">
        <v>389</v>
      </c>
      <c r="G9" s="20">
        <f t="shared" si="1"/>
        <v>0.50651041666666663</v>
      </c>
      <c r="H9" s="21">
        <v>0.08</v>
      </c>
      <c r="I9" s="22">
        <f t="shared" si="2"/>
        <v>31.12</v>
      </c>
      <c r="J9" s="23">
        <f t="shared" si="3"/>
        <v>414.64968750000003</v>
      </c>
      <c r="K9" s="24">
        <f t="shared" si="4"/>
        <v>25.649687500000027</v>
      </c>
      <c r="L9" s="19">
        <v>292</v>
      </c>
      <c r="M9" s="20">
        <f t="shared" si="5"/>
        <v>0.38020833333333331</v>
      </c>
      <c r="N9" s="21">
        <v>0.11</v>
      </c>
      <c r="O9" s="22">
        <f t="shared" si="6"/>
        <v>32.119999999999997</v>
      </c>
      <c r="P9" s="23">
        <f t="shared" si="7"/>
        <v>319.89968749999997</v>
      </c>
      <c r="Q9" s="24">
        <f t="shared" si="8"/>
        <v>27.89968749999997</v>
      </c>
      <c r="R9" s="19">
        <v>81</v>
      </c>
      <c r="S9" s="20">
        <f t="shared" si="9"/>
        <v>0.10546875</v>
      </c>
      <c r="T9" s="21">
        <v>0</v>
      </c>
      <c r="U9" s="28">
        <f t="shared" si="10"/>
        <v>79.9453125</v>
      </c>
      <c r="V9" s="37">
        <v>72</v>
      </c>
      <c r="W9" s="38">
        <f t="shared" si="11"/>
        <v>9.375E-2</v>
      </c>
      <c r="X9" s="43">
        <v>0</v>
      </c>
      <c r="Y9" s="28">
        <f t="shared" si="12"/>
        <v>71.0625</v>
      </c>
      <c r="Z9" s="39">
        <v>17.440000000000001</v>
      </c>
      <c r="AA9" s="40"/>
      <c r="AB9" s="41">
        <f t="shared" si="13"/>
        <v>17.440000000000001</v>
      </c>
      <c r="AC9" s="42">
        <v>12.54</v>
      </c>
    </row>
    <row r="10" spans="1:38" x14ac:dyDescent="0.2">
      <c r="A10" s="14" t="s">
        <v>30</v>
      </c>
      <c r="B10" s="15">
        <v>422</v>
      </c>
      <c r="C10" s="16">
        <v>0.48</v>
      </c>
      <c r="D10" s="17">
        <v>432</v>
      </c>
      <c r="E10" s="18">
        <f t="shared" si="0"/>
        <v>10</v>
      </c>
      <c r="F10" s="19">
        <v>231</v>
      </c>
      <c r="G10" s="20">
        <f t="shared" si="1"/>
        <v>0.54739336492891</v>
      </c>
      <c r="H10" s="21">
        <v>0.08</v>
      </c>
      <c r="I10" s="22">
        <f t="shared" si="2"/>
        <v>18.48</v>
      </c>
      <c r="J10" s="23">
        <f t="shared" si="3"/>
        <v>255.39184834123225</v>
      </c>
      <c r="K10" s="24">
        <f t="shared" si="4"/>
        <v>24.391848341232247</v>
      </c>
      <c r="L10" s="19">
        <v>114</v>
      </c>
      <c r="M10" s="20">
        <f t="shared" si="5"/>
        <v>0.27014218009478674</v>
      </c>
      <c r="N10" s="21">
        <v>0.1</v>
      </c>
      <c r="O10" s="22">
        <f t="shared" si="6"/>
        <v>11.4</v>
      </c>
      <c r="P10" s="23">
        <f t="shared" si="7"/>
        <v>128.37156398104267</v>
      </c>
      <c r="Q10" s="24">
        <f t="shared" si="8"/>
        <v>14.371563981042669</v>
      </c>
      <c r="R10" s="19">
        <v>54</v>
      </c>
      <c r="S10" s="20">
        <f t="shared" si="9"/>
        <v>0.12796208530805686</v>
      </c>
      <c r="T10" s="21">
        <v>0</v>
      </c>
      <c r="U10" s="28">
        <f t="shared" si="10"/>
        <v>55.279620853080566</v>
      </c>
      <c r="V10" s="37">
        <v>50</v>
      </c>
      <c r="W10" s="38">
        <f t="shared" si="11"/>
        <v>0.11848341232227488</v>
      </c>
      <c r="X10" s="43">
        <v>0</v>
      </c>
      <c r="Y10" s="28">
        <f t="shared" si="12"/>
        <v>51.18483412322275</v>
      </c>
      <c r="Z10" s="39">
        <v>2.75</v>
      </c>
      <c r="AA10" s="40"/>
      <c r="AB10" s="41">
        <f t="shared" si="13"/>
        <v>2.75</v>
      </c>
      <c r="AC10" s="42">
        <v>0</v>
      </c>
    </row>
    <row r="11" spans="1:38" x14ac:dyDescent="0.2">
      <c r="A11" s="14" t="s">
        <v>31</v>
      </c>
      <c r="B11" s="15">
        <v>134</v>
      </c>
      <c r="C11" s="16">
        <v>0.28000000000000003</v>
      </c>
      <c r="D11" s="17">
        <v>122</v>
      </c>
      <c r="E11" s="18">
        <f t="shared" si="0"/>
        <v>-12</v>
      </c>
      <c r="F11" s="19">
        <v>60</v>
      </c>
      <c r="G11" s="20">
        <f t="shared" si="1"/>
        <v>0.44776119402985076</v>
      </c>
      <c r="H11" s="21">
        <v>0.11</v>
      </c>
      <c r="I11" s="22">
        <f t="shared" si="2"/>
        <v>6.6</v>
      </c>
      <c r="J11" s="23">
        <f t="shared" si="3"/>
        <v>60.6358208955224</v>
      </c>
      <c r="K11" s="24">
        <f t="shared" si="4"/>
        <v>0.63582089552240006</v>
      </c>
      <c r="L11" s="19">
        <v>0</v>
      </c>
      <c r="M11" s="20">
        <f t="shared" si="5"/>
        <v>0</v>
      </c>
      <c r="N11" s="21"/>
      <c r="O11" s="22">
        <f t="shared" si="6"/>
        <v>0</v>
      </c>
      <c r="P11" s="23">
        <f t="shared" si="7"/>
        <v>0</v>
      </c>
      <c r="Q11" s="24">
        <f t="shared" si="8"/>
        <v>0</v>
      </c>
      <c r="R11" s="19">
        <v>0</v>
      </c>
      <c r="S11" s="20">
        <f t="shared" si="9"/>
        <v>0</v>
      </c>
      <c r="T11" s="21">
        <v>0</v>
      </c>
      <c r="U11" s="28">
        <f t="shared" si="10"/>
        <v>0</v>
      </c>
      <c r="V11" s="37"/>
      <c r="W11" s="38">
        <f t="shared" si="11"/>
        <v>0</v>
      </c>
      <c r="X11" s="43">
        <v>0</v>
      </c>
      <c r="Y11" s="28">
        <f t="shared" si="12"/>
        <v>0</v>
      </c>
      <c r="Z11" s="39">
        <v>49.73</v>
      </c>
      <c r="AA11" s="40">
        <v>4.53</v>
      </c>
      <c r="AB11" s="41">
        <f t="shared" si="13"/>
        <v>54.26</v>
      </c>
      <c r="AC11" s="42">
        <v>32.56</v>
      </c>
    </row>
    <row r="12" spans="1:38" ht="16" thickBot="1" x14ac:dyDescent="0.25">
      <c r="A12" s="44" t="s">
        <v>32</v>
      </c>
      <c r="B12" s="45">
        <v>579</v>
      </c>
      <c r="C12" s="46">
        <v>0.42</v>
      </c>
      <c r="D12" s="47">
        <v>584</v>
      </c>
      <c r="E12" s="48">
        <f t="shared" si="0"/>
        <v>5</v>
      </c>
      <c r="F12" s="49">
        <v>287</v>
      </c>
      <c r="G12" s="50">
        <f t="shared" si="1"/>
        <v>0.49568221070811747</v>
      </c>
      <c r="H12" s="51">
        <v>0.08</v>
      </c>
      <c r="I12" s="52">
        <f t="shared" si="2"/>
        <v>22.96</v>
      </c>
      <c r="J12" s="23">
        <f t="shared" si="3"/>
        <v>312.63668393782388</v>
      </c>
      <c r="K12" s="53">
        <f t="shared" si="4"/>
        <v>25.636683937823875</v>
      </c>
      <c r="L12" s="49">
        <v>209</v>
      </c>
      <c r="M12" s="50">
        <f t="shared" si="5"/>
        <v>0.36096718480138168</v>
      </c>
      <c r="N12" s="51">
        <v>0.08</v>
      </c>
      <c r="O12" s="52">
        <f t="shared" si="6"/>
        <v>16.72</v>
      </c>
      <c r="P12" s="23">
        <f t="shared" si="7"/>
        <v>227.66922279792749</v>
      </c>
      <c r="Q12" s="53">
        <f t="shared" si="8"/>
        <v>18.669222797927489</v>
      </c>
      <c r="R12" s="49">
        <v>50</v>
      </c>
      <c r="S12" s="50">
        <f t="shared" si="9"/>
        <v>8.6355785837651119E-2</v>
      </c>
      <c r="T12" s="51">
        <v>0</v>
      </c>
      <c r="U12" s="28">
        <f t="shared" si="10"/>
        <v>50.431778929188255</v>
      </c>
      <c r="V12" s="54">
        <v>45</v>
      </c>
      <c r="W12" s="38">
        <f t="shared" si="11"/>
        <v>7.7720207253886009E-2</v>
      </c>
      <c r="X12" s="55">
        <v>0</v>
      </c>
      <c r="Y12" s="28">
        <f t="shared" si="12"/>
        <v>45.388601036269428</v>
      </c>
      <c r="Z12" s="56">
        <v>15.86</v>
      </c>
      <c r="AA12" s="57"/>
      <c r="AB12" s="58">
        <f t="shared" si="13"/>
        <v>15.86</v>
      </c>
      <c r="AC12" s="59">
        <v>8.7200000000000006</v>
      </c>
    </row>
    <row r="13" spans="1:38" ht="16" thickBot="1" x14ac:dyDescent="0.25">
      <c r="A13" s="60" t="s">
        <v>33</v>
      </c>
      <c r="B13" s="61">
        <f>SUM(B4:B12)</f>
        <v>3750</v>
      </c>
      <c r="C13" s="62"/>
      <c r="D13" s="62"/>
      <c r="E13" s="63">
        <f t="shared" ref="E13:F13" si="14">SUM(E4:E12)</f>
        <v>92</v>
      </c>
      <c r="F13" s="64">
        <f t="shared" si="14"/>
        <v>2027</v>
      </c>
      <c r="G13" s="65"/>
      <c r="H13" s="65"/>
      <c r="I13" s="66"/>
      <c r="J13" s="67">
        <f>SUM(J4:J12)</f>
        <v>2273.9524406923738</v>
      </c>
      <c r="K13" s="68">
        <f t="shared" si="4"/>
        <v>246.95244069237378</v>
      </c>
      <c r="L13" s="64">
        <f>SUM(L4:L12)</f>
        <v>1032</v>
      </c>
      <c r="M13" s="65"/>
      <c r="N13" s="65"/>
      <c r="O13" s="66"/>
      <c r="P13" s="67">
        <f>SUM(P4:P12)</f>
        <v>1231.8968559784112</v>
      </c>
      <c r="Q13" s="68">
        <f t="shared" si="8"/>
        <v>199.89685597841117</v>
      </c>
      <c r="R13" s="64">
        <f>SUM(R4:R12)</f>
        <v>280</v>
      </c>
      <c r="S13" s="65"/>
      <c r="T13" s="65"/>
      <c r="U13" s="69">
        <f t="shared" ref="U13:V13" si="15">SUM(U4:U12)</f>
        <v>302.64113535919194</v>
      </c>
      <c r="V13" s="64">
        <f t="shared" si="15"/>
        <v>218</v>
      </c>
      <c r="W13" s="70"/>
      <c r="X13" s="65"/>
      <c r="Y13" s="69">
        <f t="shared" ref="Y13:AC13" si="16">SUM(Y4:Y12)</f>
        <v>215.57140182615885</v>
      </c>
      <c r="Z13" s="71">
        <f t="shared" si="16"/>
        <v>554.29999999999995</v>
      </c>
      <c r="AA13" s="72">
        <f t="shared" si="16"/>
        <v>51.92</v>
      </c>
      <c r="AB13" s="73">
        <f t="shared" si="16"/>
        <v>606.22</v>
      </c>
      <c r="AC13" s="74">
        <f t="shared" si="16"/>
        <v>418.26000000000005</v>
      </c>
    </row>
    <row r="14" spans="1:38" ht="16" thickBot="1" x14ac:dyDescent="0.25">
      <c r="A14" s="75"/>
      <c r="F14" s="76"/>
      <c r="G14" s="76"/>
      <c r="H14" s="76"/>
      <c r="I14" s="75"/>
      <c r="J14" s="76"/>
      <c r="K14" s="77"/>
      <c r="L14" s="78"/>
      <c r="M14" s="78"/>
      <c r="N14" s="78"/>
      <c r="O14" s="79"/>
      <c r="P14" s="78"/>
      <c r="Q14" s="78"/>
      <c r="R14" s="77"/>
      <c r="S14" s="76"/>
      <c r="T14" s="76"/>
      <c r="U14" s="76"/>
      <c r="Z14" s="80"/>
      <c r="AA14" s="76"/>
      <c r="AB14" s="80"/>
      <c r="AC14" s="5"/>
      <c r="AL14" s="81"/>
    </row>
    <row r="15" spans="1:38" ht="34" thickBot="1" x14ac:dyDescent="0.3">
      <c r="A15" s="82" t="s">
        <v>34</v>
      </c>
      <c r="B15" s="83" t="s">
        <v>35</v>
      </c>
      <c r="C15" s="83"/>
      <c r="D15" s="83"/>
      <c r="E15" s="84"/>
      <c r="F15" s="84"/>
      <c r="G15" s="84"/>
      <c r="H15" s="84"/>
      <c r="I15" s="85"/>
      <c r="J15" s="84"/>
      <c r="K15" s="14"/>
      <c r="L15" s="14"/>
      <c r="M15" s="14"/>
      <c r="N15" s="14"/>
      <c r="O15" s="2"/>
      <c r="P15" s="14"/>
      <c r="Q15" s="14"/>
      <c r="R15" s="85"/>
      <c r="S15" s="85"/>
      <c r="T15" s="85"/>
      <c r="U15" s="85"/>
      <c r="V15" s="84"/>
      <c r="W15" s="84"/>
      <c r="X15" s="84"/>
      <c r="Y15" s="84"/>
      <c r="Z15" s="84"/>
      <c r="AA15" s="84"/>
      <c r="AB15" s="86" t="s">
        <v>36</v>
      </c>
    </row>
    <row r="16" spans="1:38" x14ac:dyDescent="0.2">
      <c r="A16" s="87"/>
      <c r="B16" s="88">
        <v>180</v>
      </c>
      <c r="C16" s="84"/>
      <c r="D16" s="84"/>
      <c r="E16" s="84"/>
      <c r="F16" s="84"/>
      <c r="G16" s="84"/>
      <c r="H16" s="84"/>
      <c r="I16" s="85"/>
      <c r="J16" s="89">
        <v>3.91</v>
      </c>
      <c r="K16" s="90"/>
      <c r="L16" s="84"/>
      <c r="M16" s="84"/>
      <c r="N16" s="90"/>
      <c r="O16" s="91"/>
      <c r="P16" s="89">
        <v>2.2400000000000002</v>
      </c>
      <c r="Q16" s="90"/>
      <c r="R16" s="84"/>
      <c r="S16" s="84"/>
      <c r="T16" s="90"/>
      <c r="U16" s="89">
        <v>0.91</v>
      </c>
      <c r="V16" s="87"/>
      <c r="W16" s="84"/>
      <c r="X16" s="84"/>
      <c r="Y16" s="89">
        <f>3.51+0.245</f>
        <v>3.7549999999999999</v>
      </c>
      <c r="Z16" s="84"/>
      <c r="AA16" s="84"/>
      <c r="AB16" s="92"/>
    </row>
    <row r="17" spans="1:38" ht="16" thickBot="1" x14ac:dyDescent="0.25">
      <c r="A17" s="93" t="s">
        <v>37</v>
      </c>
      <c r="B17" s="94"/>
      <c r="C17" s="94"/>
      <c r="D17" s="94"/>
      <c r="E17" s="94"/>
      <c r="F17" s="95"/>
      <c r="G17" s="95"/>
      <c r="H17" s="95"/>
      <c r="I17" s="96"/>
      <c r="J17" s="97">
        <f>(J13*J16)*$B$16</f>
        <v>1600407.7277592928</v>
      </c>
      <c r="K17" s="98"/>
      <c r="L17" s="95"/>
      <c r="M17" s="94"/>
      <c r="N17" s="95"/>
      <c r="O17" s="96"/>
      <c r="P17" s="99">
        <f>(P13*P16)*$B$16</f>
        <v>496700.81233049539</v>
      </c>
      <c r="Q17" s="100"/>
      <c r="R17" s="94"/>
      <c r="S17" s="94"/>
      <c r="T17" s="100"/>
      <c r="U17" s="101">
        <f>(U13*U16)*$B$16</f>
        <v>49572.617971835643</v>
      </c>
      <c r="V17" s="93"/>
      <c r="W17" s="94"/>
      <c r="X17" s="94"/>
      <c r="Y17" s="99">
        <f>(Y13*Y16)*$B$16</f>
        <v>145704.71049430076</v>
      </c>
      <c r="Z17" s="94"/>
      <c r="AA17" s="94"/>
      <c r="AB17" s="102">
        <f>Y17+U17+P17+J17</f>
        <v>2292385.8685559249</v>
      </c>
    </row>
    <row r="18" spans="1:38" ht="16" thickBot="1" x14ac:dyDescent="0.25">
      <c r="A18" s="60"/>
      <c r="B18" s="14"/>
      <c r="C18" s="14"/>
      <c r="D18" s="14"/>
      <c r="F18" s="14"/>
      <c r="G18" s="14"/>
      <c r="H18" s="14"/>
      <c r="I18" s="2"/>
      <c r="J18" s="14"/>
      <c r="K18" s="14"/>
      <c r="L18" s="14"/>
      <c r="M18" s="14"/>
      <c r="N18" s="14"/>
      <c r="O18" s="2"/>
      <c r="P18" s="14"/>
      <c r="Q18" s="14"/>
      <c r="T18" s="103"/>
      <c r="U18" s="103"/>
      <c r="V18" s="14"/>
      <c r="W18" s="14"/>
      <c r="X18" s="14"/>
      <c r="Y18" s="103"/>
      <c r="Z18" s="14"/>
      <c r="AA18" s="14"/>
      <c r="AB18" s="104"/>
    </row>
    <row r="19" spans="1:38" x14ac:dyDescent="0.2">
      <c r="A19" s="87"/>
      <c r="B19" s="88">
        <v>180</v>
      </c>
      <c r="C19" s="84"/>
      <c r="D19" s="84"/>
      <c r="E19" s="84"/>
      <c r="F19" s="84"/>
      <c r="G19" s="84"/>
      <c r="H19" s="84"/>
      <c r="I19" s="85"/>
      <c r="J19" s="105">
        <v>0.22900000000000001</v>
      </c>
      <c r="K19" s="84"/>
      <c r="L19" s="84"/>
      <c r="M19" s="84"/>
      <c r="N19" s="84"/>
      <c r="O19" s="85"/>
      <c r="P19" s="105">
        <v>0.22900000000000001</v>
      </c>
      <c r="Q19" s="84"/>
      <c r="R19" s="84"/>
      <c r="S19" s="84"/>
      <c r="T19" s="106"/>
      <c r="U19" s="107"/>
      <c r="V19" s="87"/>
      <c r="W19" s="84"/>
      <c r="X19" s="84"/>
      <c r="Y19" s="107"/>
      <c r="Z19" s="84"/>
      <c r="AA19" s="84"/>
      <c r="AB19" s="108"/>
    </row>
    <row r="20" spans="1:38" ht="16" thickBot="1" x14ac:dyDescent="0.25">
      <c r="A20" s="93" t="s">
        <v>38</v>
      </c>
      <c r="B20" s="94"/>
      <c r="C20" s="94"/>
      <c r="D20" s="94"/>
      <c r="E20" s="94"/>
      <c r="F20" s="95"/>
      <c r="G20" s="95"/>
      <c r="H20" s="95"/>
      <c r="I20" s="96"/>
      <c r="J20" s="97">
        <f>(J13*J19)*$B$19</f>
        <v>93732.319605339639</v>
      </c>
      <c r="K20" s="98"/>
      <c r="L20" s="95"/>
      <c r="M20" s="94"/>
      <c r="N20" s="94"/>
      <c r="O20" s="109"/>
      <c r="P20" s="99">
        <f>(P13*P19)*$B$19</f>
        <v>50778.78840343011</v>
      </c>
      <c r="Q20" s="100"/>
      <c r="R20" s="94"/>
      <c r="S20" s="94"/>
      <c r="T20" s="110"/>
      <c r="U20" s="111">
        <f>U13*U19*B19</f>
        <v>0</v>
      </c>
      <c r="V20" s="93"/>
      <c r="W20" s="94"/>
      <c r="X20" s="94"/>
      <c r="Y20" s="112">
        <f>(Y13*Y19)*$B$19</f>
        <v>0</v>
      </c>
      <c r="Z20" s="94"/>
      <c r="AA20" s="94"/>
      <c r="AB20" s="102">
        <f>Y20+P20+J20</f>
        <v>144511.10800876975</v>
      </c>
    </row>
    <row r="21" spans="1:38" ht="15.75" customHeight="1" thickBot="1" x14ac:dyDescent="0.25">
      <c r="A21" s="60"/>
      <c r="B21" s="14"/>
      <c r="C21" s="14"/>
      <c r="D21" s="14"/>
      <c r="E21" s="14"/>
      <c r="F21" s="14"/>
      <c r="G21" s="14"/>
      <c r="H21" s="14"/>
      <c r="I21" s="2"/>
      <c r="J21" s="14"/>
      <c r="K21" s="14"/>
      <c r="L21" s="14"/>
      <c r="M21" s="14"/>
      <c r="N21" s="14"/>
      <c r="O21" s="2"/>
      <c r="P21" s="14"/>
      <c r="Q21" s="14"/>
      <c r="R21" s="103"/>
      <c r="S21" s="103"/>
      <c r="T21" s="103"/>
      <c r="U21" s="103"/>
      <c r="V21" s="14"/>
      <c r="W21" s="14"/>
      <c r="X21" s="14"/>
      <c r="Y21" s="14"/>
      <c r="Z21" s="14"/>
      <c r="AA21" s="14"/>
      <c r="AB21" s="104"/>
    </row>
    <row r="22" spans="1:38" ht="15.75" customHeight="1" x14ac:dyDescent="0.2">
      <c r="A22" s="87"/>
      <c r="B22" s="88">
        <v>180</v>
      </c>
      <c r="C22" s="84"/>
      <c r="D22" s="84"/>
      <c r="E22" s="84"/>
      <c r="F22" s="84"/>
      <c r="G22" s="84"/>
      <c r="H22" s="84"/>
      <c r="I22" s="85"/>
      <c r="J22" s="113"/>
      <c r="K22" s="84"/>
      <c r="L22" s="84"/>
      <c r="M22" s="84"/>
      <c r="N22" s="84"/>
      <c r="O22" s="85"/>
      <c r="P22" s="84"/>
      <c r="Q22" s="84"/>
      <c r="R22" s="90"/>
      <c r="S22" s="90"/>
      <c r="T22" s="90"/>
      <c r="U22" s="90"/>
      <c r="V22" s="84"/>
      <c r="W22" s="84"/>
      <c r="X22" s="84"/>
      <c r="Y22" s="84"/>
      <c r="Z22" s="84"/>
      <c r="AA22" s="84"/>
      <c r="AB22" s="108"/>
    </row>
    <row r="23" spans="1:38" ht="15.75" customHeight="1" thickBot="1" x14ac:dyDescent="0.25">
      <c r="A23" s="93" t="s">
        <v>39</v>
      </c>
      <c r="B23" s="94"/>
      <c r="C23" s="94"/>
      <c r="D23" s="94"/>
      <c r="E23" s="94"/>
      <c r="F23" s="95"/>
      <c r="G23" s="95"/>
      <c r="H23" s="95"/>
      <c r="I23" s="96"/>
      <c r="J23" s="114"/>
      <c r="K23" s="94"/>
      <c r="L23" s="95"/>
      <c r="M23" s="94"/>
      <c r="N23" s="94"/>
      <c r="O23" s="109"/>
      <c r="P23" s="94"/>
      <c r="Q23" s="94"/>
      <c r="R23" s="100"/>
      <c r="S23" s="100"/>
      <c r="T23" s="100"/>
      <c r="U23" s="100"/>
      <c r="V23" s="100"/>
      <c r="W23" s="100"/>
      <c r="X23" s="100"/>
      <c r="Y23" s="100"/>
      <c r="Z23" s="100"/>
      <c r="AA23" s="100">
        <f>AC13*B22</f>
        <v>75286.8</v>
      </c>
      <c r="AB23" s="102">
        <f>AA23</f>
        <v>75286.8</v>
      </c>
    </row>
    <row r="24" spans="1:38" ht="15.75" customHeight="1" thickBot="1" x14ac:dyDescent="0.25">
      <c r="A24" s="60" t="s">
        <v>11</v>
      </c>
      <c r="B24" s="14"/>
      <c r="C24" s="14"/>
      <c r="D24" s="14"/>
      <c r="E24" s="14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6"/>
      <c r="W24" s="116"/>
      <c r="X24" s="116"/>
      <c r="Y24" s="116"/>
      <c r="Z24" s="116"/>
      <c r="AA24" s="116"/>
      <c r="AB24" s="117">
        <f>SUM(AB17:AB23)</f>
        <v>2512183.7765646945</v>
      </c>
      <c r="AC24" s="14"/>
    </row>
    <row r="25" spans="1:38" ht="15.75" customHeight="1" x14ac:dyDescent="0.2">
      <c r="F25" s="118"/>
      <c r="G25" s="118"/>
      <c r="H25" s="118"/>
      <c r="I25" s="119"/>
      <c r="J25" s="118"/>
      <c r="K25" s="118"/>
      <c r="L25" s="118"/>
      <c r="M25" s="118"/>
      <c r="N25" s="118"/>
      <c r="O25" s="119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AB25" s="103"/>
    </row>
    <row r="26" spans="1:38" ht="15.75" customHeight="1" x14ac:dyDescent="0.2">
      <c r="A26" s="1" t="s">
        <v>40</v>
      </c>
      <c r="B26" s="1"/>
      <c r="C26" s="1"/>
      <c r="D26" s="1"/>
      <c r="F26" s="103"/>
      <c r="G26" s="103"/>
      <c r="H26" s="103"/>
      <c r="I26" s="120"/>
      <c r="J26" s="103"/>
      <c r="K26" s="103"/>
      <c r="L26" s="103"/>
      <c r="M26" s="103"/>
      <c r="N26" s="103"/>
      <c r="O26" s="120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AB26" s="103"/>
      <c r="AC26" s="103"/>
    </row>
    <row r="27" spans="1:38" ht="15.75" customHeight="1" x14ac:dyDescent="0.2">
      <c r="A27" s="121" t="s">
        <v>41</v>
      </c>
      <c r="B27" s="122"/>
      <c r="C27" s="122"/>
      <c r="D27" s="122"/>
      <c r="E27" s="123"/>
      <c r="F27" s="124"/>
      <c r="G27" s="103"/>
      <c r="H27" s="103"/>
      <c r="I27" s="120"/>
      <c r="J27" s="103"/>
      <c r="K27" s="103"/>
      <c r="L27" s="103"/>
      <c r="M27" s="103"/>
      <c r="N27" s="103"/>
      <c r="O27" s="120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AB27" s="103"/>
      <c r="AC27" s="103"/>
    </row>
    <row r="28" spans="1:38" ht="15.75" customHeight="1" x14ac:dyDescent="0.2">
      <c r="A28" s="125" t="s">
        <v>42</v>
      </c>
      <c r="B28" s="125"/>
      <c r="C28" s="125"/>
      <c r="D28" s="125"/>
      <c r="E28" s="126"/>
      <c r="F28" s="127"/>
      <c r="G28" s="103"/>
      <c r="H28" s="103"/>
      <c r="I28" s="120"/>
      <c r="J28" s="103"/>
      <c r="K28" s="103"/>
      <c r="L28" s="103"/>
      <c r="M28" s="103"/>
      <c r="N28" s="103"/>
      <c r="O28" s="120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AB28" s="103"/>
      <c r="AC28" s="103"/>
    </row>
    <row r="29" spans="1:38" ht="15.75" customHeight="1" x14ac:dyDescent="0.2">
      <c r="A29" s="128" t="s">
        <v>43</v>
      </c>
      <c r="B29" s="129"/>
      <c r="C29" s="129"/>
      <c r="D29" s="129"/>
      <c r="E29" s="129"/>
      <c r="F29" s="130"/>
      <c r="G29" s="103"/>
      <c r="H29" s="103"/>
      <c r="I29" s="120"/>
      <c r="J29" s="103"/>
      <c r="K29" s="103"/>
      <c r="L29" s="103"/>
      <c r="M29" s="103"/>
      <c r="N29" s="103"/>
      <c r="O29" s="120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4"/>
      <c r="AA29" s="14"/>
      <c r="AB29" s="131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1:38" ht="15.75" customHeight="1" x14ac:dyDescent="0.2">
      <c r="A30" s="132" t="s">
        <v>44</v>
      </c>
      <c r="B30" s="132"/>
      <c r="C30" s="132"/>
      <c r="D30" s="132"/>
      <c r="E30" s="133"/>
      <c r="F30" s="134"/>
      <c r="G30" s="135"/>
      <c r="H30" s="135"/>
      <c r="I30" s="136"/>
      <c r="J30" s="135"/>
      <c r="K30" s="135"/>
      <c r="L30" s="135"/>
      <c r="M30" s="135"/>
      <c r="N30" s="135"/>
      <c r="O30" s="136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4"/>
      <c r="AA30" s="14"/>
      <c r="AB30" s="135"/>
      <c r="AC30" s="103"/>
      <c r="AD30" s="14"/>
      <c r="AE30" s="14"/>
      <c r="AF30" s="14"/>
      <c r="AG30" s="14"/>
      <c r="AH30" s="14"/>
      <c r="AI30" s="14"/>
      <c r="AJ30" s="14"/>
      <c r="AK30" s="14"/>
      <c r="AL30" s="14"/>
    </row>
    <row r="31" spans="1:38" ht="15.75" customHeight="1" x14ac:dyDescent="0.2">
      <c r="I31" s="2"/>
      <c r="O31" s="2"/>
    </row>
    <row r="32" spans="1:38" ht="15.75" customHeight="1" x14ac:dyDescent="0.2">
      <c r="I32" s="2"/>
      <c r="O32" s="2"/>
    </row>
    <row r="33" spans="9:15" ht="15.75" customHeight="1" x14ac:dyDescent="0.2">
      <c r="I33" s="2"/>
      <c r="O33" s="2"/>
    </row>
    <row r="34" spans="9:15" ht="15.75" customHeight="1" x14ac:dyDescent="0.2">
      <c r="I34" s="2"/>
      <c r="O34" s="2"/>
    </row>
    <row r="35" spans="9:15" ht="15.75" customHeight="1" x14ac:dyDescent="0.2">
      <c r="I35" s="2"/>
      <c r="O35" s="2"/>
    </row>
    <row r="36" spans="9:15" ht="15.75" customHeight="1" x14ac:dyDescent="0.2">
      <c r="I36" s="2"/>
      <c r="O36" s="2"/>
    </row>
    <row r="37" spans="9:15" ht="15.75" customHeight="1" x14ac:dyDescent="0.2">
      <c r="I37" s="2"/>
      <c r="O37" s="2"/>
    </row>
    <row r="38" spans="9:15" ht="15.75" customHeight="1" x14ac:dyDescent="0.2">
      <c r="I38" s="2"/>
      <c r="O38" s="2"/>
    </row>
    <row r="39" spans="9:15" ht="15.75" customHeight="1" x14ac:dyDescent="0.2">
      <c r="I39" s="2"/>
      <c r="O39" s="2"/>
    </row>
    <row r="40" spans="9:15" ht="15.75" customHeight="1" x14ac:dyDescent="0.2">
      <c r="I40" s="2"/>
      <c r="O40" s="2"/>
    </row>
    <row r="41" spans="9:15" ht="15.75" customHeight="1" x14ac:dyDescent="0.2">
      <c r="I41" s="2"/>
      <c r="O41" s="2"/>
    </row>
    <row r="42" spans="9:15" ht="15.75" customHeight="1" x14ac:dyDescent="0.2">
      <c r="I42" s="2"/>
      <c r="O42" s="2"/>
    </row>
    <row r="43" spans="9:15" ht="15.75" customHeight="1" x14ac:dyDescent="0.2">
      <c r="I43" s="2"/>
      <c r="O43" s="2"/>
    </row>
    <row r="44" spans="9:15" ht="15.75" customHeight="1" x14ac:dyDescent="0.2">
      <c r="I44" s="2"/>
      <c r="O44" s="2"/>
    </row>
    <row r="45" spans="9:15" ht="15.75" customHeight="1" x14ac:dyDescent="0.2">
      <c r="I45" s="2"/>
      <c r="O45" s="2"/>
    </row>
    <row r="46" spans="9:15" ht="15.75" customHeight="1" x14ac:dyDescent="0.2">
      <c r="I46" s="2"/>
      <c r="O46" s="2"/>
    </row>
    <row r="47" spans="9:15" ht="15.75" customHeight="1" x14ac:dyDescent="0.2">
      <c r="I47" s="2"/>
      <c r="O47" s="2"/>
    </row>
    <row r="48" spans="9:15" ht="15.75" customHeight="1" x14ac:dyDescent="0.2">
      <c r="I48" s="2"/>
      <c r="O48" s="2"/>
    </row>
    <row r="49" spans="9:15" ht="15.75" customHeight="1" x14ac:dyDescent="0.2">
      <c r="I49" s="2"/>
      <c r="O49" s="2"/>
    </row>
    <row r="50" spans="9:15" ht="15.75" customHeight="1" x14ac:dyDescent="0.2">
      <c r="I50" s="2"/>
      <c r="O50" s="2"/>
    </row>
    <row r="51" spans="9:15" ht="15.75" customHeight="1" x14ac:dyDescent="0.2">
      <c r="I51" s="2"/>
      <c r="O51" s="2"/>
    </row>
    <row r="52" spans="9:15" ht="15.75" customHeight="1" x14ac:dyDescent="0.2">
      <c r="I52" s="2"/>
      <c r="O52" s="2"/>
    </row>
    <row r="53" spans="9:15" ht="15.75" customHeight="1" x14ac:dyDescent="0.2">
      <c r="I53" s="2"/>
      <c r="O53" s="2"/>
    </row>
    <row r="54" spans="9:15" ht="15.75" customHeight="1" x14ac:dyDescent="0.2">
      <c r="I54" s="2"/>
      <c r="O54" s="2"/>
    </row>
    <row r="55" spans="9:15" ht="15.75" customHeight="1" x14ac:dyDescent="0.2">
      <c r="I55" s="2"/>
      <c r="O55" s="2"/>
    </row>
    <row r="56" spans="9:15" ht="15.75" customHeight="1" x14ac:dyDescent="0.2">
      <c r="I56" s="2"/>
      <c r="O56" s="2"/>
    </row>
    <row r="57" spans="9:15" ht="15.75" customHeight="1" x14ac:dyDescent="0.2">
      <c r="I57" s="2"/>
      <c r="O57" s="2"/>
    </row>
    <row r="58" spans="9:15" ht="15.75" customHeight="1" x14ac:dyDescent="0.2">
      <c r="I58" s="2"/>
      <c r="O58" s="2"/>
    </row>
    <row r="59" spans="9:15" ht="15.75" customHeight="1" x14ac:dyDescent="0.2">
      <c r="I59" s="2"/>
      <c r="O59" s="2"/>
    </row>
    <row r="60" spans="9:15" ht="15.75" customHeight="1" x14ac:dyDescent="0.2">
      <c r="I60" s="2"/>
      <c r="O60" s="2"/>
    </row>
    <row r="61" spans="9:15" ht="15.75" customHeight="1" x14ac:dyDescent="0.2">
      <c r="I61" s="2"/>
      <c r="O61" s="2"/>
    </row>
    <row r="62" spans="9:15" ht="15.75" customHeight="1" x14ac:dyDescent="0.2">
      <c r="I62" s="2"/>
      <c r="O62" s="2"/>
    </row>
    <row r="63" spans="9:15" ht="15.75" customHeight="1" x14ac:dyDescent="0.2">
      <c r="I63" s="2"/>
      <c r="O63" s="2"/>
    </row>
    <row r="64" spans="9:15" ht="15.75" customHeight="1" x14ac:dyDescent="0.2">
      <c r="I64" s="2"/>
      <c r="O64" s="2"/>
    </row>
    <row r="65" spans="9:15" ht="15.75" customHeight="1" x14ac:dyDescent="0.2">
      <c r="I65" s="2"/>
      <c r="O65" s="2"/>
    </row>
    <row r="66" spans="9:15" ht="15.75" customHeight="1" x14ac:dyDescent="0.2">
      <c r="I66" s="2"/>
      <c r="O66" s="2"/>
    </row>
    <row r="67" spans="9:15" ht="15.75" customHeight="1" x14ac:dyDescent="0.2">
      <c r="I67" s="2"/>
      <c r="O67" s="2"/>
    </row>
    <row r="68" spans="9:15" ht="15.75" customHeight="1" x14ac:dyDescent="0.2">
      <c r="I68" s="2"/>
      <c r="O68" s="2"/>
    </row>
    <row r="69" spans="9:15" ht="15.75" customHeight="1" x14ac:dyDescent="0.2">
      <c r="I69" s="2"/>
      <c r="O69" s="2"/>
    </row>
    <row r="70" spans="9:15" ht="15.75" customHeight="1" x14ac:dyDescent="0.2">
      <c r="I70" s="2"/>
      <c r="O70" s="2"/>
    </row>
    <row r="71" spans="9:15" ht="15.75" customHeight="1" x14ac:dyDescent="0.2">
      <c r="I71" s="2"/>
      <c r="O71" s="2"/>
    </row>
    <row r="72" spans="9:15" ht="15.75" customHeight="1" x14ac:dyDescent="0.2">
      <c r="I72" s="2"/>
      <c r="O72" s="2"/>
    </row>
    <row r="73" spans="9:15" ht="15.75" customHeight="1" x14ac:dyDescent="0.2">
      <c r="I73" s="2"/>
      <c r="O73" s="2"/>
    </row>
    <row r="74" spans="9:15" ht="15.75" customHeight="1" x14ac:dyDescent="0.2">
      <c r="I74" s="2"/>
      <c r="O74" s="2"/>
    </row>
    <row r="75" spans="9:15" ht="15.75" customHeight="1" x14ac:dyDescent="0.2">
      <c r="I75" s="2"/>
      <c r="O75" s="2"/>
    </row>
    <row r="76" spans="9:15" ht="15.75" customHeight="1" x14ac:dyDescent="0.2">
      <c r="I76" s="2"/>
      <c r="O76" s="2"/>
    </row>
    <row r="77" spans="9:15" ht="15.75" customHeight="1" x14ac:dyDescent="0.2">
      <c r="I77" s="2"/>
      <c r="O77" s="2"/>
    </row>
    <row r="78" spans="9:15" ht="15.75" customHeight="1" x14ac:dyDescent="0.2">
      <c r="I78" s="2"/>
      <c r="O78" s="2"/>
    </row>
    <row r="79" spans="9:15" ht="15.75" customHeight="1" x14ac:dyDescent="0.2">
      <c r="I79" s="2"/>
      <c r="O79" s="2"/>
    </row>
    <row r="80" spans="9:15" ht="15.75" customHeight="1" x14ac:dyDescent="0.2">
      <c r="I80" s="2"/>
      <c r="O80" s="2"/>
    </row>
    <row r="81" spans="9:15" ht="15.75" customHeight="1" x14ac:dyDescent="0.2">
      <c r="I81" s="2"/>
      <c r="O81" s="2"/>
    </row>
    <row r="82" spans="9:15" ht="15.75" customHeight="1" x14ac:dyDescent="0.2">
      <c r="I82" s="2"/>
      <c r="O82" s="2"/>
    </row>
    <row r="83" spans="9:15" ht="15.75" customHeight="1" x14ac:dyDescent="0.2">
      <c r="I83" s="2"/>
      <c r="O83" s="2"/>
    </row>
    <row r="84" spans="9:15" ht="15.75" customHeight="1" x14ac:dyDescent="0.2">
      <c r="I84" s="2"/>
      <c r="O84" s="2"/>
    </row>
    <row r="85" spans="9:15" ht="15.75" customHeight="1" x14ac:dyDescent="0.2">
      <c r="I85" s="2"/>
      <c r="O85" s="2"/>
    </row>
    <row r="86" spans="9:15" ht="15.75" customHeight="1" x14ac:dyDescent="0.2">
      <c r="I86" s="2"/>
      <c r="O86" s="2"/>
    </row>
    <row r="87" spans="9:15" ht="15.75" customHeight="1" x14ac:dyDescent="0.2">
      <c r="I87" s="2"/>
      <c r="O87" s="2"/>
    </row>
    <row r="88" spans="9:15" ht="15.75" customHeight="1" x14ac:dyDescent="0.2">
      <c r="I88" s="2"/>
      <c r="O88" s="2"/>
    </row>
    <row r="89" spans="9:15" ht="15.75" customHeight="1" x14ac:dyDescent="0.2">
      <c r="I89" s="2"/>
      <c r="O89" s="2"/>
    </row>
    <row r="90" spans="9:15" ht="15.75" customHeight="1" x14ac:dyDescent="0.2">
      <c r="I90" s="2"/>
      <c r="O90" s="2"/>
    </row>
    <row r="91" spans="9:15" ht="15.75" customHeight="1" x14ac:dyDescent="0.2">
      <c r="I91" s="2"/>
      <c r="O91" s="2"/>
    </row>
    <row r="92" spans="9:15" ht="15.75" customHeight="1" x14ac:dyDescent="0.2">
      <c r="I92" s="2"/>
      <c r="O92" s="2"/>
    </row>
    <row r="93" spans="9:15" ht="15.75" customHeight="1" x14ac:dyDescent="0.2">
      <c r="I93" s="2"/>
      <c r="O93" s="2"/>
    </row>
    <row r="94" spans="9:15" ht="15.75" customHeight="1" x14ac:dyDescent="0.2">
      <c r="I94" s="2"/>
      <c r="O94" s="2"/>
    </row>
    <row r="95" spans="9:15" ht="15.75" customHeight="1" x14ac:dyDescent="0.2">
      <c r="I95" s="2"/>
      <c r="O95" s="2"/>
    </row>
    <row r="96" spans="9:15" ht="15.75" customHeight="1" x14ac:dyDescent="0.2">
      <c r="I96" s="2"/>
      <c r="O96" s="2"/>
    </row>
    <row r="97" spans="9:15" ht="15.75" customHeight="1" x14ac:dyDescent="0.2">
      <c r="I97" s="2"/>
      <c r="O97" s="2"/>
    </row>
    <row r="98" spans="9:15" ht="15.75" customHeight="1" x14ac:dyDescent="0.2">
      <c r="I98" s="2"/>
      <c r="O98" s="2"/>
    </row>
    <row r="99" spans="9:15" ht="15.75" customHeight="1" x14ac:dyDescent="0.2">
      <c r="I99" s="2"/>
      <c r="O99" s="2"/>
    </row>
    <row r="100" spans="9:15" ht="15.75" customHeight="1" x14ac:dyDescent="0.2">
      <c r="I100" s="2"/>
      <c r="O100" s="2"/>
    </row>
    <row r="101" spans="9:15" ht="15.75" customHeight="1" x14ac:dyDescent="0.2">
      <c r="I101" s="2"/>
      <c r="O101" s="2"/>
    </row>
    <row r="102" spans="9:15" ht="15.75" customHeight="1" x14ac:dyDescent="0.2">
      <c r="I102" s="2"/>
      <c r="O102" s="2"/>
    </row>
    <row r="103" spans="9:15" ht="15.75" customHeight="1" x14ac:dyDescent="0.2">
      <c r="I103" s="2"/>
      <c r="O103" s="2"/>
    </row>
    <row r="104" spans="9:15" ht="15.75" customHeight="1" x14ac:dyDescent="0.2">
      <c r="I104" s="2"/>
      <c r="O104" s="2"/>
    </row>
    <row r="105" spans="9:15" ht="15.75" customHeight="1" x14ac:dyDescent="0.2">
      <c r="I105" s="2"/>
      <c r="O105" s="2"/>
    </row>
    <row r="106" spans="9:15" ht="15.75" customHeight="1" x14ac:dyDescent="0.2">
      <c r="I106" s="2"/>
      <c r="O106" s="2"/>
    </row>
    <row r="107" spans="9:15" ht="15.75" customHeight="1" x14ac:dyDescent="0.2">
      <c r="I107" s="2"/>
      <c r="O107" s="2"/>
    </row>
    <row r="108" spans="9:15" ht="15.75" customHeight="1" x14ac:dyDescent="0.2">
      <c r="I108" s="2"/>
      <c r="O108" s="2"/>
    </row>
    <row r="109" spans="9:15" ht="15.75" customHeight="1" x14ac:dyDescent="0.2">
      <c r="I109" s="2"/>
      <c r="O109" s="2"/>
    </row>
    <row r="110" spans="9:15" ht="15.75" customHeight="1" x14ac:dyDescent="0.2">
      <c r="I110" s="2"/>
      <c r="O110" s="2"/>
    </row>
    <row r="111" spans="9:15" ht="15.75" customHeight="1" x14ac:dyDescent="0.2">
      <c r="I111" s="2"/>
      <c r="O111" s="2"/>
    </row>
    <row r="112" spans="9:15" ht="15.75" customHeight="1" x14ac:dyDescent="0.2">
      <c r="I112" s="2"/>
      <c r="O112" s="2"/>
    </row>
    <row r="113" spans="9:15" ht="15.75" customHeight="1" x14ac:dyDescent="0.2">
      <c r="I113" s="2"/>
      <c r="O113" s="2"/>
    </row>
    <row r="114" spans="9:15" ht="15.75" customHeight="1" x14ac:dyDescent="0.2">
      <c r="I114" s="2"/>
      <c r="O114" s="2"/>
    </row>
    <row r="115" spans="9:15" ht="15.75" customHeight="1" x14ac:dyDescent="0.2">
      <c r="I115" s="2"/>
      <c r="O115" s="2"/>
    </row>
    <row r="116" spans="9:15" ht="15.75" customHeight="1" x14ac:dyDescent="0.2">
      <c r="I116" s="2"/>
      <c r="O116" s="2"/>
    </row>
    <row r="117" spans="9:15" ht="15.75" customHeight="1" x14ac:dyDescent="0.2">
      <c r="I117" s="2"/>
      <c r="O117" s="2"/>
    </row>
    <row r="118" spans="9:15" ht="15.75" customHeight="1" x14ac:dyDescent="0.2">
      <c r="I118" s="2"/>
      <c r="O118" s="2"/>
    </row>
    <row r="119" spans="9:15" ht="15.75" customHeight="1" x14ac:dyDescent="0.2">
      <c r="I119" s="2"/>
      <c r="O119" s="2"/>
    </row>
    <row r="120" spans="9:15" ht="15.75" customHeight="1" x14ac:dyDescent="0.2">
      <c r="I120" s="2"/>
      <c r="O120" s="2"/>
    </row>
    <row r="121" spans="9:15" ht="15.75" customHeight="1" x14ac:dyDescent="0.2">
      <c r="I121" s="2"/>
      <c r="O121" s="2"/>
    </row>
    <row r="122" spans="9:15" ht="15.75" customHeight="1" x14ac:dyDescent="0.2">
      <c r="I122" s="2"/>
      <c r="O122" s="2"/>
    </row>
    <row r="123" spans="9:15" ht="15.75" customHeight="1" x14ac:dyDescent="0.2">
      <c r="I123" s="2"/>
      <c r="O123" s="2"/>
    </row>
    <row r="124" spans="9:15" ht="15.75" customHeight="1" x14ac:dyDescent="0.2">
      <c r="I124" s="2"/>
      <c r="O124" s="2"/>
    </row>
    <row r="125" spans="9:15" ht="15.75" customHeight="1" x14ac:dyDescent="0.2">
      <c r="I125" s="2"/>
      <c r="O125" s="2"/>
    </row>
    <row r="126" spans="9:15" ht="15.75" customHeight="1" x14ac:dyDescent="0.2">
      <c r="I126" s="2"/>
      <c r="O126" s="2"/>
    </row>
    <row r="127" spans="9:15" ht="15.75" customHeight="1" x14ac:dyDescent="0.2">
      <c r="I127" s="2"/>
      <c r="O127" s="2"/>
    </row>
    <row r="128" spans="9:15" ht="15.75" customHeight="1" x14ac:dyDescent="0.2">
      <c r="I128" s="2"/>
      <c r="O128" s="2"/>
    </row>
    <row r="129" spans="9:15" ht="15.75" customHeight="1" x14ac:dyDescent="0.2">
      <c r="I129" s="2"/>
      <c r="O129" s="2"/>
    </row>
    <row r="130" spans="9:15" ht="15.75" customHeight="1" x14ac:dyDescent="0.2">
      <c r="I130" s="2"/>
      <c r="O130" s="2"/>
    </row>
    <row r="131" spans="9:15" ht="15.75" customHeight="1" x14ac:dyDescent="0.2">
      <c r="I131" s="2"/>
      <c r="O131" s="2"/>
    </row>
    <row r="132" spans="9:15" ht="15.75" customHeight="1" x14ac:dyDescent="0.2">
      <c r="I132" s="2"/>
      <c r="O132" s="2"/>
    </row>
    <row r="133" spans="9:15" ht="15.75" customHeight="1" x14ac:dyDescent="0.2">
      <c r="I133" s="2"/>
      <c r="O133" s="2"/>
    </row>
    <row r="134" spans="9:15" ht="15.75" customHeight="1" x14ac:dyDescent="0.2">
      <c r="I134" s="2"/>
      <c r="O134" s="2"/>
    </row>
    <row r="135" spans="9:15" ht="15.75" customHeight="1" x14ac:dyDescent="0.2">
      <c r="I135" s="2"/>
      <c r="O135" s="2"/>
    </row>
    <row r="136" spans="9:15" ht="15.75" customHeight="1" x14ac:dyDescent="0.2">
      <c r="I136" s="2"/>
      <c r="O136" s="2"/>
    </row>
    <row r="137" spans="9:15" ht="15.75" customHeight="1" x14ac:dyDescent="0.2">
      <c r="I137" s="2"/>
      <c r="O137" s="2"/>
    </row>
    <row r="138" spans="9:15" ht="15.75" customHeight="1" x14ac:dyDescent="0.2">
      <c r="I138" s="2"/>
      <c r="O138" s="2"/>
    </row>
    <row r="139" spans="9:15" ht="15.75" customHeight="1" x14ac:dyDescent="0.2">
      <c r="I139" s="2"/>
      <c r="O139" s="2"/>
    </row>
    <row r="140" spans="9:15" ht="15.75" customHeight="1" x14ac:dyDescent="0.2">
      <c r="I140" s="2"/>
      <c r="O140" s="2"/>
    </row>
    <row r="141" spans="9:15" ht="15.75" customHeight="1" x14ac:dyDescent="0.2">
      <c r="I141" s="2"/>
      <c r="O141" s="2"/>
    </row>
    <row r="142" spans="9:15" ht="15.75" customHeight="1" x14ac:dyDescent="0.2">
      <c r="I142" s="2"/>
      <c r="O142" s="2"/>
    </row>
    <row r="143" spans="9:15" ht="15.75" customHeight="1" x14ac:dyDescent="0.2">
      <c r="I143" s="2"/>
      <c r="O143" s="2"/>
    </row>
    <row r="144" spans="9:15" ht="15.75" customHeight="1" x14ac:dyDescent="0.2">
      <c r="I144" s="2"/>
      <c r="O144" s="2"/>
    </row>
    <row r="145" spans="9:15" ht="15.75" customHeight="1" x14ac:dyDescent="0.2">
      <c r="I145" s="2"/>
      <c r="O145" s="2"/>
    </row>
    <row r="146" spans="9:15" ht="15.75" customHeight="1" x14ac:dyDescent="0.2">
      <c r="I146" s="2"/>
      <c r="O146" s="2"/>
    </row>
    <row r="147" spans="9:15" ht="15.75" customHeight="1" x14ac:dyDescent="0.2">
      <c r="I147" s="2"/>
      <c r="O147" s="2"/>
    </row>
    <row r="148" spans="9:15" ht="15.75" customHeight="1" x14ac:dyDescent="0.2">
      <c r="I148" s="2"/>
      <c r="O148" s="2"/>
    </row>
    <row r="149" spans="9:15" ht="15.75" customHeight="1" x14ac:dyDescent="0.2">
      <c r="I149" s="2"/>
      <c r="O149" s="2"/>
    </row>
    <row r="150" spans="9:15" ht="15.75" customHeight="1" x14ac:dyDescent="0.2">
      <c r="I150" s="2"/>
      <c r="O150" s="2"/>
    </row>
    <row r="151" spans="9:15" ht="15.75" customHeight="1" x14ac:dyDescent="0.2">
      <c r="I151" s="2"/>
      <c r="O151" s="2"/>
    </row>
    <row r="152" spans="9:15" ht="15.75" customHeight="1" x14ac:dyDescent="0.2">
      <c r="I152" s="2"/>
      <c r="O152" s="2"/>
    </row>
    <row r="153" spans="9:15" ht="15.75" customHeight="1" x14ac:dyDescent="0.2">
      <c r="I153" s="2"/>
      <c r="O153" s="2"/>
    </row>
    <row r="154" spans="9:15" ht="15.75" customHeight="1" x14ac:dyDescent="0.2">
      <c r="I154" s="2"/>
      <c r="O154" s="2"/>
    </row>
    <row r="155" spans="9:15" ht="15.75" customHeight="1" x14ac:dyDescent="0.2">
      <c r="I155" s="2"/>
      <c r="O155" s="2"/>
    </row>
    <row r="156" spans="9:15" ht="15.75" customHeight="1" x14ac:dyDescent="0.2">
      <c r="I156" s="2"/>
      <c r="O156" s="2"/>
    </row>
    <row r="157" spans="9:15" ht="15.75" customHeight="1" x14ac:dyDescent="0.2">
      <c r="I157" s="2"/>
      <c r="O157" s="2"/>
    </row>
    <row r="158" spans="9:15" ht="15.75" customHeight="1" x14ac:dyDescent="0.2">
      <c r="I158" s="2"/>
      <c r="O158" s="2"/>
    </row>
    <row r="159" spans="9:15" ht="15.75" customHeight="1" x14ac:dyDescent="0.2">
      <c r="I159" s="2"/>
      <c r="O159" s="2"/>
    </row>
    <row r="160" spans="9:15" ht="15.75" customHeight="1" x14ac:dyDescent="0.2">
      <c r="I160" s="2"/>
      <c r="O160" s="2"/>
    </row>
    <row r="161" spans="9:15" ht="15.75" customHeight="1" x14ac:dyDescent="0.2">
      <c r="I161" s="2"/>
      <c r="O161" s="2"/>
    </row>
    <row r="162" spans="9:15" ht="15.75" customHeight="1" x14ac:dyDescent="0.2">
      <c r="I162" s="2"/>
      <c r="O162" s="2"/>
    </row>
    <row r="163" spans="9:15" ht="15.75" customHeight="1" x14ac:dyDescent="0.2">
      <c r="I163" s="2"/>
      <c r="O163" s="2"/>
    </row>
    <row r="164" spans="9:15" ht="15.75" customHeight="1" x14ac:dyDescent="0.2">
      <c r="I164" s="2"/>
      <c r="O164" s="2"/>
    </row>
    <row r="165" spans="9:15" ht="15.75" customHeight="1" x14ac:dyDescent="0.2">
      <c r="I165" s="2"/>
      <c r="O165" s="2"/>
    </row>
    <row r="166" spans="9:15" ht="15.75" customHeight="1" x14ac:dyDescent="0.2">
      <c r="I166" s="2"/>
      <c r="O166" s="2"/>
    </row>
    <row r="167" spans="9:15" ht="15.75" customHeight="1" x14ac:dyDescent="0.2">
      <c r="I167" s="2"/>
      <c r="O167" s="2"/>
    </row>
    <row r="168" spans="9:15" ht="15.75" customHeight="1" x14ac:dyDescent="0.2">
      <c r="I168" s="2"/>
      <c r="O168" s="2"/>
    </row>
    <row r="169" spans="9:15" ht="15.75" customHeight="1" x14ac:dyDescent="0.2">
      <c r="I169" s="2"/>
      <c r="O169" s="2"/>
    </row>
    <row r="170" spans="9:15" ht="15.75" customHeight="1" x14ac:dyDescent="0.2">
      <c r="I170" s="2"/>
      <c r="O170" s="2"/>
    </row>
    <row r="171" spans="9:15" ht="15.75" customHeight="1" x14ac:dyDescent="0.2">
      <c r="I171" s="2"/>
      <c r="O171" s="2"/>
    </row>
    <row r="172" spans="9:15" ht="15.75" customHeight="1" x14ac:dyDescent="0.2">
      <c r="I172" s="2"/>
      <c r="O172" s="2"/>
    </row>
    <row r="173" spans="9:15" ht="15.75" customHeight="1" x14ac:dyDescent="0.2">
      <c r="I173" s="2"/>
      <c r="O173" s="2"/>
    </row>
    <row r="174" spans="9:15" ht="15.75" customHeight="1" x14ac:dyDescent="0.2">
      <c r="I174" s="2"/>
      <c r="O174" s="2"/>
    </row>
    <row r="175" spans="9:15" ht="15.75" customHeight="1" x14ac:dyDescent="0.2">
      <c r="I175" s="2"/>
      <c r="O175" s="2"/>
    </row>
    <row r="176" spans="9:15" ht="15.75" customHeight="1" x14ac:dyDescent="0.2">
      <c r="I176" s="2"/>
      <c r="O176" s="2"/>
    </row>
    <row r="177" spans="9:15" ht="15.75" customHeight="1" x14ac:dyDescent="0.2">
      <c r="I177" s="2"/>
      <c r="O177" s="2"/>
    </row>
    <row r="178" spans="9:15" ht="15.75" customHeight="1" x14ac:dyDescent="0.2">
      <c r="I178" s="2"/>
      <c r="O178" s="2"/>
    </row>
    <row r="179" spans="9:15" ht="15.75" customHeight="1" x14ac:dyDescent="0.2">
      <c r="I179" s="2"/>
      <c r="O179" s="2"/>
    </row>
    <row r="180" spans="9:15" ht="15.75" customHeight="1" x14ac:dyDescent="0.2">
      <c r="I180" s="2"/>
      <c r="O180" s="2"/>
    </row>
    <row r="181" spans="9:15" ht="15.75" customHeight="1" x14ac:dyDescent="0.2">
      <c r="I181" s="2"/>
      <c r="O181" s="2"/>
    </row>
    <row r="182" spans="9:15" ht="15.75" customHeight="1" x14ac:dyDescent="0.2">
      <c r="I182" s="2"/>
      <c r="O182" s="2"/>
    </row>
    <row r="183" spans="9:15" ht="15.75" customHeight="1" x14ac:dyDescent="0.2">
      <c r="I183" s="2"/>
      <c r="O183" s="2"/>
    </row>
    <row r="184" spans="9:15" ht="15.75" customHeight="1" x14ac:dyDescent="0.2">
      <c r="I184" s="2"/>
      <c r="O184" s="2"/>
    </row>
    <row r="185" spans="9:15" ht="15.75" customHeight="1" x14ac:dyDescent="0.2">
      <c r="I185" s="2"/>
      <c r="O185" s="2"/>
    </row>
    <row r="186" spans="9:15" ht="15.75" customHeight="1" x14ac:dyDescent="0.2">
      <c r="I186" s="2"/>
      <c r="O186" s="2"/>
    </row>
    <row r="187" spans="9:15" ht="15.75" customHeight="1" x14ac:dyDescent="0.2">
      <c r="I187" s="2"/>
      <c r="O187" s="2"/>
    </row>
    <row r="188" spans="9:15" ht="15.75" customHeight="1" x14ac:dyDescent="0.2">
      <c r="I188" s="2"/>
      <c r="O188" s="2"/>
    </row>
    <row r="189" spans="9:15" ht="15.75" customHeight="1" x14ac:dyDescent="0.2">
      <c r="I189" s="2"/>
      <c r="O189" s="2"/>
    </row>
    <row r="190" spans="9:15" ht="15.75" customHeight="1" x14ac:dyDescent="0.2">
      <c r="I190" s="2"/>
      <c r="O190" s="2"/>
    </row>
    <row r="191" spans="9:15" ht="15.75" customHeight="1" x14ac:dyDescent="0.2">
      <c r="I191" s="2"/>
      <c r="O191" s="2"/>
    </row>
    <row r="192" spans="9:15" ht="15.75" customHeight="1" x14ac:dyDescent="0.2">
      <c r="I192" s="2"/>
      <c r="O192" s="2"/>
    </row>
    <row r="193" spans="9:15" ht="15.75" customHeight="1" x14ac:dyDescent="0.2">
      <c r="I193" s="2"/>
      <c r="O193" s="2"/>
    </row>
    <row r="194" spans="9:15" ht="15.75" customHeight="1" x14ac:dyDescent="0.2">
      <c r="I194" s="2"/>
      <c r="O194" s="2"/>
    </row>
    <row r="195" spans="9:15" ht="15.75" customHeight="1" x14ac:dyDescent="0.2">
      <c r="I195" s="2"/>
      <c r="O195" s="2"/>
    </row>
    <row r="196" spans="9:15" ht="15.75" customHeight="1" x14ac:dyDescent="0.2">
      <c r="I196" s="2"/>
      <c r="O196" s="2"/>
    </row>
    <row r="197" spans="9:15" ht="15.75" customHeight="1" x14ac:dyDescent="0.2">
      <c r="I197" s="2"/>
      <c r="O197" s="2"/>
    </row>
    <row r="198" spans="9:15" ht="15.75" customHeight="1" x14ac:dyDescent="0.2">
      <c r="I198" s="2"/>
      <c r="O198" s="2"/>
    </row>
    <row r="199" spans="9:15" ht="15.75" customHeight="1" x14ac:dyDescent="0.2">
      <c r="I199" s="2"/>
      <c r="O199" s="2"/>
    </row>
    <row r="200" spans="9:15" ht="15.75" customHeight="1" x14ac:dyDescent="0.2">
      <c r="I200" s="2"/>
      <c r="O200" s="2"/>
    </row>
    <row r="201" spans="9:15" ht="15.75" customHeight="1" x14ac:dyDescent="0.2">
      <c r="I201" s="2"/>
      <c r="O201" s="2"/>
    </row>
    <row r="202" spans="9:15" ht="15.75" customHeight="1" x14ac:dyDescent="0.2">
      <c r="I202" s="2"/>
      <c r="O202" s="2"/>
    </row>
    <row r="203" spans="9:15" ht="15.75" customHeight="1" x14ac:dyDescent="0.2">
      <c r="I203" s="2"/>
      <c r="O203" s="2"/>
    </row>
    <row r="204" spans="9:15" ht="15.75" customHeight="1" x14ac:dyDescent="0.2">
      <c r="I204" s="2"/>
      <c r="O204" s="2"/>
    </row>
    <row r="205" spans="9:15" ht="15.75" customHeight="1" x14ac:dyDescent="0.2">
      <c r="I205" s="2"/>
      <c r="O205" s="2"/>
    </row>
    <row r="206" spans="9:15" ht="15.75" customHeight="1" x14ac:dyDescent="0.2">
      <c r="I206" s="2"/>
      <c r="O206" s="2"/>
    </row>
    <row r="207" spans="9:15" ht="15.75" customHeight="1" x14ac:dyDescent="0.2">
      <c r="I207" s="2"/>
      <c r="O207" s="2"/>
    </row>
    <row r="208" spans="9:15" ht="15.75" customHeight="1" x14ac:dyDescent="0.2">
      <c r="I208" s="2"/>
      <c r="O208" s="2"/>
    </row>
    <row r="209" spans="9:15" ht="15.75" customHeight="1" x14ac:dyDescent="0.2">
      <c r="I209" s="2"/>
      <c r="O209" s="2"/>
    </row>
    <row r="210" spans="9:15" ht="15.75" customHeight="1" x14ac:dyDescent="0.2">
      <c r="I210" s="2"/>
      <c r="O210" s="2"/>
    </row>
    <row r="211" spans="9:15" ht="15.75" customHeight="1" x14ac:dyDescent="0.2">
      <c r="I211" s="2"/>
      <c r="O211" s="2"/>
    </row>
    <row r="212" spans="9:15" ht="15.75" customHeight="1" x14ac:dyDescent="0.2">
      <c r="I212" s="2"/>
      <c r="O212" s="2"/>
    </row>
    <row r="213" spans="9:15" ht="15.75" customHeight="1" x14ac:dyDescent="0.2">
      <c r="I213" s="2"/>
      <c r="O213" s="2"/>
    </row>
    <row r="214" spans="9:15" ht="15.75" customHeight="1" x14ac:dyDescent="0.2">
      <c r="I214" s="2"/>
      <c r="O214" s="2"/>
    </row>
    <row r="215" spans="9:15" ht="15.75" customHeight="1" x14ac:dyDescent="0.2">
      <c r="I215" s="2"/>
      <c r="O215" s="2"/>
    </row>
    <row r="216" spans="9:15" ht="15.75" customHeight="1" x14ac:dyDescent="0.2">
      <c r="I216" s="2"/>
      <c r="O216" s="2"/>
    </row>
    <row r="217" spans="9:15" ht="15.75" customHeight="1" x14ac:dyDescent="0.2">
      <c r="I217" s="2"/>
      <c r="O217" s="2"/>
    </row>
    <row r="218" spans="9:15" ht="15.75" customHeight="1" x14ac:dyDescent="0.2">
      <c r="I218" s="2"/>
      <c r="O218" s="2"/>
    </row>
    <row r="219" spans="9:15" ht="15.75" customHeight="1" x14ac:dyDescent="0.2">
      <c r="I219" s="2"/>
      <c r="O219" s="2"/>
    </row>
    <row r="220" spans="9:15" ht="15.75" customHeight="1" x14ac:dyDescent="0.2">
      <c r="I220" s="2"/>
      <c r="O220" s="2"/>
    </row>
    <row r="221" spans="9:15" ht="15.75" customHeight="1" x14ac:dyDescent="0.2">
      <c r="I221" s="2"/>
      <c r="O221" s="2"/>
    </row>
    <row r="222" spans="9:15" ht="15.75" customHeight="1" x14ac:dyDescent="0.2">
      <c r="I222" s="2"/>
      <c r="O222" s="2"/>
    </row>
    <row r="223" spans="9:15" ht="15.75" customHeight="1" x14ac:dyDescent="0.2">
      <c r="I223" s="2"/>
      <c r="O223" s="2"/>
    </row>
    <row r="224" spans="9:15" ht="15.75" customHeight="1" x14ac:dyDescent="0.2">
      <c r="I224" s="2"/>
      <c r="O224" s="2"/>
    </row>
    <row r="225" spans="9:15" ht="15.75" customHeight="1" x14ac:dyDescent="0.2">
      <c r="I225" s="2"/>
      <c r="O225" s="2"/>
    </row>
    <row r="226" spans="9:15" ht="15.75" customHeight="1" x14ac:dyDescent="0.2">
      <c r="I226" s="2"/>
      <c r="O226" s="2"/>
    </row>
    <row r="227" spans="9:15" ht="15.75" customHeight="1" x14ac:dyDescent="0.2">
      <c r="I227" s="2"/>
      <c r="O227" s="2"/>
    </row>
    <row r="228" spans="9:15" ht="15.75" customHeight="1" x14ac:dyDescent="0.2">
      <c r="I228" s="2"/>
      <c r="O228" s="2"/>
    </row>
    <row r="229" spans="9:15" ht="15.75" customHeight="1" x14ac:dyDescent="0.2">
      <c r="I229" s="2"/>
      <c r="O229" s="2"/>
    </row>
    <row r="230" spans="9:15" ht="15.75" customHeight="1" x14ac:dyDescent="0.2">
      <c r="I230" s="2"/>
      <c r="O230" s="2"/>
    </row>
    <row r="231" spans="9:15" ht="15.75" customHeight="1" x14ac:dyDescent="0.2">
      <c r="I231" s="2"/>
      <c r="O231" s="2"/>
    </row>
    <row r="232" spans="9:15" ht="15.75" customHeight="1" x14ac:dyDescent="0.2">
      <c r="I232" s="2"/>
      <c r="O232" s="2"/>
    </row>
    <row r="233" spans="9:15" ht="15.75" customHeight="1" x14ac:dyDescent="0.2">
      <c r="I233" s="2"/>
      <c r="O233" s="2"/>
    </row>
    <row r="234" spans="9:15" ht="15.75" customHeight="1" x14ac:dyDescent="0.2">
      <c r="I234" s="2"/>
      <c r="O234" s="2"/>
    </row>
    <row r="235" spans="9:15" ht="15.75" customHeight="1" x14ac:dyDescent="0.2">
      <c r="I235" s="2"/>
      <c r="O235" s="2"/>
    </row>
    <row r="236" spans="9:15" ht="15.75" customHeight="1" x14ac:dyDescent="0.2">
      <c r="I236" s="2"/>
      <c r="O236" s="2"/>
    </row>
    <row r="237" spans="9:15" ht="15.75" customHeight="1" x14ac:dyDescent="0.2">
      <c r="I237" s="2"/>
      <c r="O237" s="2"/>
    </row>
    <row r="238" spans="9:15" ht="15.75" customHeight="1" x14ac:dyDescent="0.2">
      <c r="I238" s="2"/>
      <c r="O238" s="2"/>
    </row>
    <row r="239" spans="9:15" ht="15.75" customHeight="1" x14ac:dyDescent="0.2">
      <c r="I239" s="2"/>
      <c r="O239" s="2"/>
    </row>
    <row r="240" spans="9:15" ht="15.75" customHeight="1" x14ac:dyDescent="0.2">
      <c r="I240" s="2"/>
      <c r="O240" s="2"/>
    </row>
    <row r="241" spans="9:15" ht="15.75" customHeight="1" x14ac:dyDescent="0.2">
      <c r="I241" s="2"/>
      <c r="O241" s="2"/>
    </row>
    <row r="242" spans="9:15" ht="15.75" customHeight="1" x14ac:dyDescent="0.2">
      <c r="I242" s="2"/>
      <c r="O242" s="2"/>
    </row>
    <row r="243" spans="9:15" ht="15.75" customHeight="1" x14ac:dyDescent="0.2">
      <c r="I243" s="2"/>
      <c r="O243" s="2"/>
    </row>
    <row r="244" spans="9:15" ht="15.75" customHeight="1" x14ac:dyDescent="0.2">
      <c r="I244" s="2"/>
      <c r="O244" s="2"/>
    </row>
    <row r="245" spans="9:15" ht="15.75" customHeight="1" x14ac:dyDescent="0.2">
      <c r="I245" s="2"/>
      <c r="O245" s="2"/>
    </row>
    <row r="246" spans="9:15" ht="15.75" customHeight="1" x14ac:dyDescent="0.2">
      <c r="I246" s="2"/>
      <c r="O246" s="2"/>
    </row>
    <row r="247" spans="9:15" ht="15.75" customHeight="1" x14ac:dyDescent="0.2">
      <c r="I247" s="2"/>
      <c r="O247" s="2"/>
    </row>
    <row r="248" spans="9:15" ht="15.75" customHeight="1" x14ac:dyDescent="0.2">
      <c r="I248" s="2"/>
      <c r="O248" s="2"/>
    </row>
    <row r="249" spans="9:15" ht="15.75" customHeight="1" x14ac:dyDescent="0.2">
      <c r="I249" s="2"/>
      <c r="O249" s="2"/>
    </row>
    <row r="250" spans="9:15" ht="15.75" customHeight="1" x14ac:dyDescent="0.2">
      <c r="I250" s="2"/>
      <c r="O250" s="2"/>
    </row>
    <row r="251" spans="9:15" ht="15.75" customHeight="1" x14ac:dyDescent="0.2">
      <c r="I251" s="2"/>
      <c r="O251" s="2"/>
    </row>
    <row r="252" spans="9:15" ht="15.75" customHeight="1" x14ac:dyDescent="0.2">
      <c r="I252" s="2"/>
      <c r="O252" s="2"/>
    </row>
    <row r="253" spans="9:15" ht="15.75" customHeight="1" x14ac:dyDescent="0.2">
      <c r="I253" s="2"/>
      <c r="O253" s="2"/>
    </row>
    <row r="254" spans="9:15" ht="15.75" customHeight="1" x14ac:dyDescent="0.2">
      <c r="I254" s="2"/>
      <c r="O254" s="2"/>
    </row>
    <row r="255" spans="9:15" ht="15.75" customHeight="1" x14ac:dyDescent="0.2">
      <c r="I255" s="2"/>
      <c r="O255" s="2"/>
    </row>
    <row r="256" spans="9:15" ht="15.75" customHeight="1" x14ac:dyDescent="0.2">
      <c r="I256" s="2"/>
      <c r="O256" s="2"/>
    </row>
    <row r="257" spans="9:15" ht="15.75" customHeight="1" x14ac:dyDescent="0.2">
      <c r="I257" s="2"/>
      <c r="O257" s="2"/>
    </row>
    <row r="258" spans="9:15" ht="15.75" customHeight="1" x14ac:dyDescent="0.2">
      <c r="I258" s="2"/>
      <c r="O258" s="2"/>
    </row>
    <row r="259" spans="9:15" ht="15.75" customHeight="1" x14ac:dyDescent="0.2">
      <c r="I259" s="2"/>
      <c r="O259" s="2"/>
    </row>
    <row r="260" spans="9:15" ht="15.75" customHeight="1" x14ac:dyDescent="0.2">
      <c r="I260" s="2"/>
      <c r="O260" s="2"/>
    </row>
    <row r="261" spans="9:15" ht="15.75" customHeight="1" x14ac:dyDescent="0.2">
      <c r="I261" s="2"/>
      <c r="O261" s="2"/>
    </row>
    <row r="262" spans="9:15" ht="15.75" customHeight="1" x14ac:dyDescent="0.2">
      <c r="I262" s="2"/>
      <c r="O262" s="2"/>
    </row>
    <row r="263" spans="9:15" ht="15.75" customHeight="1" x14ac:dyDescent="0.2">
      <c r="I263" s="2"/>
      <c r="O263" s="2"/>
    </row>
    <row r="264" spans="9:15" ht="15.75" customHeight="1" x14ac:dyDescent="0.2">
      <c r="I264" s="2"/>
      <c r="O264" s="2"/>
    </row>
    <row r="265" spans="9:15" ht="15.75" customHeight="1" x14ac:dyDescent="0.2">
      <c r="I265" s="2"/>
      <c r="O265" s="2"/>
    </row>
    <row r="266" spans="9:15" ht="15.75" customHeight="1" x14ac:dyDescent="0.2">
      <c r="I266" s="2"/>
      <c r="O266" s="2"/>
    </row>
    <row r="267" spans="9:15" ht="15.75" customHeight="1" x14ac:dyDescent="0.2">
      <c r="I267" s="2"/>
      <c r="O267" s="2"/>
    </row>
    <row r="268" spans="9:15" ht="15.75" customHeight="1" x14ac:dyDescent="0.2">
      <c r="I268" s="2"/>
      <c r="O268" s="2"/>
    </row>
    <row r="269" spans="9:15" ht="15.75" customHeight="1" x14ac:dyDescent="0.2">
      <c r="I269" s="2"/>
      <c r="O269" s="2"/>
    </row>
    <row r="270" spans="9:15" ht="15.75" customHeight="1" x14ac:dyDescent="0.2">
      <c r="I270" s="2"/>
      <c r="O270" s="2"/>
    </row>
    <row r="271" spans="9:15" ht="15.75" customHeight="1" x14ac:dyDescent="0.2">
      <c r="I271" s="2"/>
      <c r="O271" s="2"/>
    </row>
    <row r="272" spans="9:15" ht="15.75" customHeight="1" x14ac:dyDescent="0.2">
      <c r="I272" s="2"/>
      <c r="O272" s="2"/>
    </row>
    <row r="273" spans="9:15" ht="15.75" customHeight="1" x14ac:dyDescent="0.2">
      <c r="I273" s="2"/>
      <c r="O273" s="2"/>
    </row>
    <row r="274" spans="9:15" ht="15.75" customHeight="1" x14ac:dyDescent="0.2">
      <c r="I274" s="2"/>
      <c r="O274" s="2"/>
    </row>
    <row r="275" spans="9:15" ht="15.75" customHeight="1" x14ac:dyDescent="0.2">
      <c r="I275" s="2"/>
      <c r="O275" s="2"/>
    </row>
    <row r="276" spans="9:15" ht="15.75" customHeight="1" x14ac:dyDescent="0.2">
      <c r="I276" s="2"/>
      <c r="O276" s="2"/>
    </row>
    <row r="277" spans="9:15" ht="15.75" customHeight="1" x14ac:dyDescent="0.2">
      <c r="I277" s="2"/>
      <c r="O277" s="2"/>
    </row>
    <row r="278" spans="9:15" ht="15.75" customHeight="1" x14ac:dyDescent="0.2">
      <c r="I278" s="2"/>
      <c r="O278" s="2"/>
    </row>
    <row r="279" spans="9:15" ht="15.75" customHeight="1" x14ac:dyDescent="0.2">
      <c r="I279" s="2"/>
      <c r="O279" s="2"/>
    </row>
    <row r="280" spans="9:15" ht="15.75" customHeight="1" x14ac:dyDescent="0.2">
      <c r="I280" s="2"/>
      <c r="O280" s="2"/>
    </row>
    <row r="281" spans="9:15" ht="15.75" customHeight="1" x14ac:dyDescent="0.2">
      <c r="I281" s="2"/>
      <c r="O281" s="2"/>
    </row>
    <row r="282" spans="9:15" ht="15.75" customHeight="1" x14ac:dyDescent="0.2">
      <c r="I282" s="2"/>
      <c r="O282" s="2"/>
    </row>
    <row r="283" spans="9:15" ht="15.75" customHeight="1" x14ac:dyDescent="0.2">
      <c r="I283" s="2"/>
      <c r="O283" s="2"/>
    </row>
    <row r="284" spans="9:15" ht="15.75" customHeight="1" x14ac:dyDescent="0.2">
      <c r="I284" s="2"/>
      <c r="O284" s="2"/>
    </row>
    <row r="285" spans="9:15" ht="15.75" customHeight="1" x14ac:dyDescent="0.2">
      <c r="I285" s="2"/>
      <c r="O285" s="2"/>
    </row>
    <row r="286" spans="9:15" ht="15.75" customHeight="1" x14ac:dyDescent="0.2">
      <c r="I286" s="2"/>
      <c r="O286" s="2"/>
    </row>
    <row r="287" spans="9:15" ht="15.75" customHeight="1" x14ac:dyDescent="0.2">
      <c r="I287" s="2"/>
      <c r="O287" s="2"/>
    </row>
    <row r="288" spans="9:15" ht="15.75" customHeight="1" x14ac:dyDescent="0.2">
      <c r="I288" s="2"/>
      <c r="O288" s="2"/>
    </row>
    <row r="289" spans="9:15" ht="15.75" customHeight="1" x14ac:dyDescent="0.2">
      <c r="I289" s="2"/>
      <c r="O289" s="2"/>
    </row>
    <row r="290" spans="9:15" ht="15.75" customHeight="1" x14ac:dyDescent="0.2">
      <c r="I290" s="2"/>
      <c r="O290" s="2"/>
    </row>
    <row r="291" spans="9:15" ht="15.75" customHeight="1" x14ac:dyDescent="0.2">
      <c r="I291" s="2"/>
      <c r="O291" s="2"/>
    </row>
    <row r="292" spans="9:15" ht="15.75" customHeight="1" x14ac:dyDescent="0.2">
      <c r="I292" s="2"/>
      <c r="O292" s="2"/>
    </row>
    <row r="293" spans="9:15" ht="15.75" customHeight="1" x14ac:dyDescent="0.2">
      <c r="I293" s="2"/>
      <c r="O293" s="2"/>
    </row>
    <row r="294" spans="9:15" ht="15.75" customHeight="1" x14ac:dyDescent="0.2">
      <c r="I294" s="2"/>
      <c r="O294" s="2"/>
    </row>
    <row r="295" spans="9:15" ht="15.75" customHeight="1" x14ac:dyDescent="0.2">
      <c r="I295" s="2"/>
      <c r="O295" s="2"/>
    </row>
    <row r="296" spans="9:15" ht="15.75" customHeight="1" x14ac:dyDescent="0.2">
      <c r="I296" s="2"/>
      <c r="O296" s="2"/>
    </row>
    <row r="297" spans="9:15" ht="15.75" customHeight="1" x14ac:dyDescent="0.2">
      <c r="I297" s="2"/>
      <c r="O297" s="2"/>
    </row>
    <row r="298" spans="9:15" ht="15.75" customHeight="1" x14ac:dyDescent="0.2">
      <c r="I298" s="2"/>
      <c r="O298" s="2"/>
    </row>
    <row r="299" spans="9:15" ht="15.75" customHeight="1" x14ac:dyDescent="0.2">
      <c r="I299" s="2"/>
      <c r="O299" s="2"/>
    </row>
    <row r="300" spans="9:15" ht="15.75" customHeight="1" x14ac:dyDescent="0.2">
      <c r="I300" s="2"/>
      <c r="O300" s="2"/>
    </row>
    <row r="301" spans="9:15" ht="15.75" customHeight="1" x14ac:dyDescent="0.2">
      <c r="I301" s="2"/>
      <c r="O301" s="2"/>
    </row>
    <row r="302" spans="9:15" ht="15.75" customHeight="1" x14ac:dyDescent="0.2">
      <c r="I302" s="2"/>
      <c r="O302" s="2"/>
    </row>
    <row r="303" spans="9:15" ht="15.75" customHeight="1" x14ac:dyDescent="0.2">
      <c r="I303" s="2"/>
      <c r="O303" s="2"/>
    </row>
    <row r="304" spans="9:15" ht="15.75" customHeight="1" x14ac:dyDescent="0.2">
      <c r="I304" s="2"/>
      <c r="O304" s="2"/>
    </row>
    <row r="305" spans="9:15" ht="15.75" customHeight="1" x14ac:dyDescent="0.2">
      <c r="I305" s="2"/>
      <c r="O305" s="2"/>
    </row>
    <row r="306" spans="9:15" ht="15.75" customHeight="1" x14ac:dyDescent="0.2">
      <c r="I306" s="2"/>
      <c r="O306" s="2"/>
    </row>
    <row r="307" spans="9:15" ht="15.75" customHeight="1" x14ac:dyDescent="0.2">
      <c r="I307" s="2"/>
      <c r="O307" s="2"/>
    </row>
    <row r="308" spans="9:15" ht="15.75" customHeight="1" x14ac:dyDescent="0.2">
      <c r="I308" s="2"/>
      <c r="O308" s="2"/>
    </row>
    <row r="309" spans="9:15" ht="15.75" customHeight="1" x14ac:dyDescent="0.2">
      <c r="I309" s="2"/>
      <c r="O309" s="2"/>
    </row>
    <row r="310" spans="9:15" ht="15.75" customHeight="1" x14ac:dyDescent="0.2">
      <c r="I310" s="2"/>
      <c r="O310" s="2"/>
    </row>
    <row r="311" spans="9:15" ht="15.75" customHeight="1" x14ac:dyDescent="0.2">
      <c r="I311" s="2"/>
      <c r="O311" s="2"/>
    </row>
    <row r="312" spans="9:15" ht="15.75" customHeight="1" x14ac:dyDescent="0.2">
      <c r="I312" s="2"/>
      <c r="O312" s="2"/>
    </row>
    <row r="313" spans="9:15" ht="15.75" customHeight="1" x14ac:dyDescent="0.2">
      <c r="I313" s="2"/>
      <c r="O313" s="2"/>
    </row>
    <row r="314" spans="9:15" ht="15.75" customHeight="1" x14ac:dyDescent="0.2">
      <c r="I314" s="2"/>
      <c r="O314" s="2"/>
    </row>
    <row r="315" spans="9:15" ht="15.75" customHeight="1" x14ac:dyDescent="0.2">
      <c r="I315" s="2"/>
      <c r="O315" s="2"/>
    </row>
    <row r="316" spans="9:15" ht="15.75" customHeight="1" x14ac:dyDescent="0.2">
      <c r="I316" s="2"/>
      <c r="O316" s="2"/>
    </row>
    <row r="317" spans="9:15" ht="15.75" customHeight="1" x14ac:dyDescent="0.2">
      <c r="I317" s="2"/>
      <c r="O317" s="2"/>
    </row>
    <row r="318" spans="9:15" ht="15.75" customHeight="1" x14ac:dyDescent="0.2">
      <c r="I318" s="2"/>
      <c r="O318" s="2"/>
    </row>
    <row r="319" spans="9:15" ht="15.75" customHeight="1" x14ac:dyDescent="0.2">
      <c r="I319" s="2"/>
      <c r="O319" s="2"/>
    </row>
    <row r="320" spans="9:15" ht="15.75" customHeight="1" x14ac:dyDescent="0.2">
      <c r="I320" s="2"/>
      <c r="O320" s="2"/>
    </row>
    <row r="321" spans="9:15" ht="15.75" customHeight="1" x14ac:dyDescent="0.2">
      <c r="I321" s="2"/>
      <c r="O321" s="2"/>
    </row>
    <row r="322" spans="9:15" ht="15.75" customHeight="1" x14ac:dyDescent="0.2">
      <c r="I322" s="2"/>
      <c r="O322" s="2"/>
    </row>
    <row r="323" spans="9:15" ht="15.75" customHeight="1" x14ac:dyDescent="0.2">
      <c r="I323" s="2"/>
      <c r="O323" s="2"/>
    </row>
    <row r="324" spans="9:15" ht="15.75" customHeight="1" x14ac:dyDescent="0.2">
      <c r="I324" s="2"/>
      <c r="O324" s="2"/>
    </row>
    <row r="325" spans="9:15" ht="15.75" customHeight="1" x14ac:dyDescent="0.2">
      <c r="I325" s="2"/>
      <c r="O325" s="2"/>
    </row>
    <row r="326" spans="9:15" ht="15.75" customHeight="1" x14ac:dyDescent="0.2">
      <c r="I326" s="2"/>
      <c r="O326" s="2"/>
    </row>
    <row r="327" spans="9:15" ht="15.75" customHeight="1" x14ac:dyDescent="0.2">
      <c r="I327" s="2"/>
      <c r="O327" s="2"/>
    </row>
    <row r="328" spans="9:15" ht="15.75" customHeight="1" x14ac:dyDescent="0.2">
      <c r="I328" s="2"/>
      <c r="O328" s="2"/>
    </row>
    <row r="329" spans="9:15" ht="15.75" customHeight="1" x14ac:dyDescent="0.2">
      <c r="I329" s="2"/>
      <c r="O329" s="2"/>
    </row>
    <row r="330" spans="9:15" ht="15.75" customHeight="1" x14ac:dyDescent="0.2">
      <c r="I330" s="2"/>
      <c r="O330" s="2"/>
    </row>
    <row r="331" spans="9:15" ht="15.75" customHeight="1" x14ac:dyDescent="0.2">
      <c r="I331" s="2"/>
      <c r="O331" s="2"/>
    </row>
    <row r="332" spans="9:15" ht="15.75" customHeight="1" x14ac:dyDescent="0.2">
      <c r="I332" s="2"/>
      <c r="O332" s="2"/>
    </row>
    <row r="333" spans="9:15" ht="15.75" customHeight="1" x14ac:dyDescent="0.2">
      <c r="I333" s="2"/>
      <c r="O333" s="2"/>
    </row>
    <row r="334" spans="9:15" ht="15.75" customHeight="1" x14ac:dyDescent="0.2">
      <c r="I334" s="2"/>
      <c r="O334" s="2"/>
    </row>
    <row r="335" spans="9:15" ht="15.75" customHeight="1" x14ac:dyDescent="0.2">
      <c r="I335" s="2"/>
      <c r="O335" s="2"/>
    </row>
    <row r="336" spans="9:15" ht="15.75" customHeight="1" x14ac:dyDescent="0.2">
      <c r="I336" s="2"/>
      <c r="O336" s="2"/>
    </row>
    <row r="337" spans="9:15" ht="15.75" customHeight="1" x14ac:dyDescent="0.2">
      <c r="I337" s="2"/>
      <c r="O337" s="2"/>
    </row>
    <row r="338" spans="9:15" ht="15.75" customHeight="1" x14ac:dyDescent="0.2">
      <c r="I338" s="2"/>
      <c r="O338" s="2"/>
    </row>
    <row r="339" spans="9:15" ht="15.75" customHeight="1" x14ac:dyDescent="0.2">
      <c r="I339" s="2"/>
      <c r="O339" s="2"/>
    </row>
    <row r="340" spans="9:15" ht="15.75" customHeight="1" x14ac:dyDescent="0.2">
      <c r="I340" s="2"/>
      <c r="O340" s="2"/>
    </row>
    <row r="341" spans="9:15" ht="15.75" customHeight="1" x14ac:dyDescent="0.2">
      <c r="I341" s="2"/>
      <c r="O341" s="2"/>
    </row>
    <row r="342" spans="9:15" ht="15.75" customHeight="1" x14ac:dyDescent="0.2">
      <c r="I342" s="2"/>
      <c r="O342" s="2"/>
    </row>
    <row r="343" spans="9:15" ht="15.75" customHeight="1" x14ac:dyDescent="0.2">
      <c r="I343" s="2"/>
      <c r="O343" s="2"/>
    </row>
    <row r="344" spans="9:15" ht="15.75" customHeight="1" x14ac:dyDescent="0.2">
      <c r="I344" s="2"/>
      <c r="O344" s="2"/>
    </row>
    <row r="345" spans="9:15" ht="15.75" customHeight="1" x14ac:dyDescent="0.2">
      <c r="I345" s="2"/>
      <c r="O345" s="2"/>
    </row>
    <row r="346" spans="9:15" ht="15.75" customHeight="1" x14ac:dyDescent="0.2">
      <c r="I346" s="2"/>
      <c r="O346" s="2"/>
    </row>
    <row r="347" spans="9:15" ht="15.75" customHeight="1" x14ac:dyDescent="0.2">
      <c r="I347" s="2"/>
      <c r="O347" s="2"/>
    </row>
    <row r="348" spans="9:15" ht="15.75" customHeight="1" x14ac:dyDescent="0.2">
      <c r="I348" s="2"/>
      <c r="O348" s="2"/>
    </row>
    <row r="349" spans="9:15" ht="15.75" customHeight="1" x14ac:dyDescent="0.2">
      <c r="I349" s="2"/>
      <c r="O349" s="2"/>
    </row>
    <row r="350" spans="9:15" ht="15.75" customHeight="1" x14ac:dyDescent="0.2">
      <c r="I350" s="2"/>
      <c r="O350" s="2"/>
    </row>
    <row r="351" spans="9:15" ht="15.75" customHeight="1" x14ac:dyDescent="0.2">
      <c r="I351" s="2"/>
      <c r="O351" s="2"/>
    </row>
    <row r="352" spans="9:15" ht="15.75" customHeight="1" x14ac:dyDescent="0.2">
      <c r="I352" s="2"/>
      <c r="O352" s="2"/>
    </row>
    <row r="353" spans="9:15" ht="15.75" customHeight="1" x14ac:dyDescent="0.2">
      <c r="I353" s="2"/>
      <c r="O353" s="2"/>
    </row>
    <row r="354" spans="9:15" ht="15.75" customHeight="1" x14ac:dyDescent="0.2">
      <c r="I354" s="2"/>
      <c r="O354" s="2"/>
    </row>
    <row r="355" spans="9:15" ht="15.75" customHeight="1" x14ac:dyDescent="0.2">
      <c r="I355" s="2"/>
      <c r="O355" s="2"/>
    </row>
    <row r="356" spans="9:15" ht="15.75" customHeight="1" x14ac:dyDescent="0.2">
      <c r="I356" s="2"/>
      <c r="O356" s="2"/>
    </row>
    <row r="357" spans="9:15" ht="15.75" customHeight="1" x14ac:dyDescent="0.2">
      <c r="I357" s="2"/>
      <c r="O357" s="2"/>
    </row>
    <row r="358" spans="9:15" ht="15.75" customHeight="1" x14ac:dyDescent="0.2">
      <c r="I358" s="2"/>
      <c r="O358" s="2"/>
    </row>
    <row r="359" spans="9:15" ht="15.75" customHeight="1" x14ac:dyDescent="0.2">
      <c r="I359" s="2"/>
      <c r="O359" s="2"/>
    </row>
    <row r="360" spans="9:15" ht="15.75" customHeight="1" x14ac:dyDescent="0.2">
      <c r="I360" s="2"/>
      <c r="O360" s="2"/>
    </row>
    <row r="361" spans="9:15" ht="15.75" customHeight="1" x14ac:dyDescent="0.2">
      <c r="I361" s="2"/>
      <c r="O361" s="2"/>
    </row>
    <row r="362" spans="9:15" ht="15.75" customHeight="1" x14ac:dyDescent="0.2">
      <c r="I362" s="2"/>
      <c r="O362" s="2"/>
    </row>
    <row r="363" spans="9:15" ht="15.75" customHeight="1" x14ac:dyDescent="0.2">
      <c r="I363" s="2"/>
      <c r="O363" s="2"/>
    </row>
    <row r="364" spans="9:15" ht="15.75" customHeight="1" x14ac:dyDescent="0.2">
      <c r="I364" s="2"/>
      <c r="O364" s="2"/>
    </row>
    <row r="365" spans="9:15" ht="15.75" customHeight="1" x14ac:dyDescent="0.2">
      <c r="I365" s="2"/>
      <c r="O365" s="2"/>
    </row>
    <row r="366" spans="9:15" ht="15.75" customHeight="1" x14ac:dyDescent="0.2">
      <c r="I366" s="2"/>
      <c r="O366" s="2"/>
    </row>
    <row r="367" spans="9:15" ht="15.75" customHeight="1" x14ac:dyDescent="0.2">
      <c r="I367" s="2"/>
      <c r="O367" s="2"/>
    </row>
    <row r="368" spans="9:15" ht="15.75" customHeight="1" x14ac:dyDescent="0.2">
      <c r="I368" s="2"/>
      <c r="O368" s="2"/>
    </row>
    <row r="369" spans="9:15" ht="15.75" customHeight="1" x14ac:dyDescent="0.2">
      <c r="I369" s="2"/>
      <c r="O369" s="2"/>
    </row>
    <row r="370" spans="9:15" ht="15.75" customHeight="1" x14ac:dyDescent="0.2">
      <c r="I370" s="2"/>
      <c r="O370" s="2"/>
    </row>
    <row r="371" spans="9:15" ht="15.75" customHeight="1" x14ac:dyDescent="0.2">
      <c r="I371" s="2"/>
      <c r="O371" s="2"/>
    </row>
    <row r="372" spans="9:15" ht="15.75" customHeight="1" x14ac:dyDescent="0.2">
      <c r="I372" s="2"/>
      <c r="O372" s="2"/>
    </row>
    <row r="373" spans="9:15" ht="15.75" customHeight="1" x14ac:dyDescent="0.2">
      <c r="I373" s="2"/>
      <c r="O373" s="2"/>
    </row>
    <row r="374" spans="9:15" ht="15.75" customHeight="1" x14ac:dyDescent="0.2">
      <c r="I374" s="2"/>
      <c r="O374" s="2"/>
    </row>
    <row r="375" spans="9:15" ht="15.75" customHeight="1" x14ac:dyDescent="0.2">
      <c r="I375" s="2"/>
      <c r="O375" s="2"/>
    </row>
    <row r="376" spans="9:15" ht="15.75" customHeight="1" x14ac:dyDescent="0.2">
      <c r="I376" s="2"/>
      <c r="O376" s="2"/>
    </row>
    <row r="377" spans="9:15" ht="15.75" customHeight="1" x14ac:dyDescent="0.2">
      <c r="I377" s="2"/>
      <c r="O377" s="2"/>
    </row>
    <row r="378" spans="9:15" ht="15.75" customHeight="1" x14ac:dyDescent="0.2">
      <c r="I378" s="2"/>
      <c r="O378" s="2"/>
    </row>
    <row r="379" spans="9:15" ht="15.75" customHeight="1" x14ac:dyDescent="0.2">
      <c r="I379" s="2"/>
      <c r="O379" s="2"/>
    </row>
    <row r="380" spans="9:15" ht="15.75" customHeight="1" x14ac:dyDescent="0.2">
      <c r="I380" s="2"/>
      <c r="O380" s="2"/>
    </row>
    <row r="381" spans="9:15" ht="15.75" customHeight="1" x14ac:dyDescent="0.2">
      <c r="I381" s="2"/>
      <c r="O381" s="2"/>
    </row>
    <row r="382" spans="9:15" ht="15.75" customHeight="1" x14ac:dyDescent="0.2">
      <c r="I382" s="2"/>
      <c r="O382" s="2"/>
    </row>
    <row r="383" spans="9:15" ht="15.75" customHeight="1" x14ac:dyDescent="0.2">
      <c r="I383" s="2"/>
      <c r="O383" s="2"/>
    </row>
    <row r="384" spans="9:15" ht="15.75" customHeight="1" x14ac:dyDescent="0.2">
      <c r="I384" s="2"/>
      <c r="O384" s="2"/>
    </row>
    <row r="385" spans="9:15" ht="15.75" customHeight="1" x14ac:dyDescent="0.2">
      <c r="I385" s="2"/>
      <c r="O385" s="2"/>
    </row>
    <row r="386" spans="9:15" ht="15.75" customHeight="1" x14ac:dyDescent="0.2">
      <c r="I386" s="2"/>
      <c r="O386" s="2"/>
    </row>
    <row r="387" spans="9:15" ht="15.75" customHeight="1" x14ac:dyDescent="0.2">
      <c r="I387" s="2"/>
      <c r="O387" s="2"/>
    </row>
    <row r="388" spans="9:15" ht="15.75" customHeight="1" x14ac:dyDescent="0.2">
      <c r="I388" s="2"/>
      <c r="O388" s="2"/>
    </row>
    <row r="389" spans="9:15" ht="15.75" customHeight="1" x14ac:dyDescent="0.2">
      <c r="I389" s="2"/>
      <c r="O389" s="2"/>
    </row>
    <row r="390" spans="9:15" ht="15.75" customHeight="1" x14ac:dyDescent="0.2">
      <c r="I390" s="2"/>
      <c r="O390" s="2"/>
    </row>
    <row r="391" spans="9:15" ht="15.75" customHeight="1" x14ac:dyDescent="0.2">
      <c r="I391" s="2"/>
      <c r="O391" s="2"/>
    </row>
    <row r="392" spans="9:15" ht="15.75" customHeight="1" x14ac:dyDescent="0.2">
      <c r="I392" s="2"/>
      <c r="O392" s="2"/>
    </row>
    <row r="393" spans="9:15" ht="15.75" customHeight="1" x14ac:dyDescent="0.2">
      <c r="I393" s="2"/>
      <c r="O393" s="2"/>
    </row>
    <row r="394" spans="9:15" ht="15.75" customHeight="1" x14ac:dyDescent="0.2">
      <c r="I394" s="2"/>
      <c r="O394" s="2"/>
    </row>
    <row r="395" spans="9:15" ht="15.75" customHeight="1" x14ac:dyDescent="0.2">
      <c r="I395" s="2"/>
      <c r="O395" s="2"/>
    </row>
    <row r="396" spans="9:15" ht="15.75" customHeight="1" x14ac:dyDescent="0.2">
      <c r="I396" s="2"/>
      <c r="O396" s="2"/>
    </row>
    <row r="397" spans="9:15" ht="15.75" customHeight="1" x14ac:dyDescent="0.2">
      <c r="I397" s="2"/>
      <c r="O397" s="2"/>
    </row>
    <row r="398" spans="9:15" ht="15.75" customHeight="1" x14ac:dyDescent="0.2">
      <c r="I398" s="2"/>
      <c r="O398" s="2"/>
    </row>
    <row r="399" spans="9:15" ht="15.75" customHeight="1" x14ac:dyDescent="0.2">
      <c r="I399" s="2"/>
      <c r="O399" s="2"/>
    </row>
    <row r="400" spans="9:15" ht="15.75" customHeight="1" x14ac:dyDescent="0.2">
      <c r="I400" s="2"/>
      <c r="O400" s="2"/>
    </row>
    <row r="401" spans="9:15" ht="15.75" customHeight="1" x14ac:dyDescent="0.2">
      <c r="I401" s="2"/>
      <c r="O401" s="2"/>
    </row>
    <row r="402" spans="9:15" ht="15.75" customHeight="1" x14ac:dyDescent="0.2">
      <c r="I402" s="2"/>
      <c r="O402" s="2"/>
    </row>
    <row r="403" spans="9:15" ht="15.75" customHeight="1" x14ac:dyDescent="0.2">
      <c r="I403" s="2"/>
      <c r="O403" s="2"/>
    </row>
    <row r="404" spans="9:15" ht="15.75" customHeight="1" x14ac:dyDescent="0.2">
      <c r="I404" s="2"/>
      <c r="O404" s="2"/>
    </row>
    <row r="405" spans="9:15" ht="15.75" customHeight="1" x14ac:dyDescent="0.2">
      <c r="I405" s="2"/>
      <c r="O405" s="2"/>
    </row>
    <row r="406" spans="9:15" ht="15.75" customHeight="1" x14ac:dyDescent="0.2">
      <c r="I406" s="2"/>
      <c r="O406" s="2"/>
    </row>
    <row r="407" spans="9:15" ht="15.75" customHeight="1" x14ac:dyDescent="0.2">
      <c r="I407" s="2"/>
      <c r="O407" s="2"/>
    </row>
    <row r="408" spans="9:15" ht="15.75" customHeight="1" x14ac:dyDescent="0.2">
      <c r="I408" s="2"/>
      <c r="O408" s="2"/>
    </row>
    <row r="409" spans="9:15" ht="15.75" customHeight="1" x14ac:dyDescent="0.2">
      <c r="I409" s="2"/>
      <c r="O409" s="2"/>
    </row>
    <row r="410" spans="9:15" ht="15.75" customHeight="1" x14ac:dyDescent="0.2">
      <c r="I410" s="2"/>
      <c r="O410" s="2"/>
    </row>
    <row r="411" spans="9:15" ht="15.75" customHeight="1" x14ac:dyDescent="0.2">
      <c r="I411" s="2"/>
      <c r="O411" s="2"/>
    </row>
    <row r="412" spans="9:15" ht="15.75" customHeight="1" x14ac:dyDescent="0.2">
      <c r="I412" s="2"/>
      <c r="O412" s="2"/>
    </row>
    <row r="413" spans="9:15" ht="15.75" customHeight="1" x14ac:dyDescent="0.2">
      <c r="I413" s="2"/>
      <c r="O413" s="2"/>
    </row>
    <row r="414" spans="9:15" ht="15.75" customHeight="1" x14ac:dyDescent="0.2">
      <c r="I414" s="2"/>
      <c r="O414" s="2"/>
    </row>
    <row r="415" spans="9:15" ht="15.75" customHeight="1" x14ac:dyDescent="0.2">
      <c r="I415" s="2"/>
      <c r="O415" s="2"/>
    </row>
    <row r="416" spans="9:15" ht="15.75" customHeight="1" x14ac:dyDescent="0.2">
      <c r="I416" s="2"/>
      <c r="O416" s="2"/>
    </row>
    <row r="417" spans="9:15" ht="15.75" customHeight="1" x14ac:dyDescent="0.2">
      <c r="I417" s="2"/>
      <c r="O417" s="2"/>
    </row>
    <row r="418" spans="9:15" ht="15.75" customHeight="1" x14ac:dyDescent="0.2">
      <c r="I418" s="2"/>
      <c r="O418" s="2"/>
    </row>
    <row r="419" spans="9:15" ht="15.75" customHeight="1" x14ac:dyDescent="0.2">
      <c r="I419" s="2"/>
      <c r="O419" s="2"/>
    </row>
    <row r="420" spans="9:15" ht="15.75" customHeight="1" x14ac:dyDescent="0.2">
      <c r="I420" s="2"/>
      <c r="O420" s="2"/>
    </row>
    <row r="421" spans="9:15" ht="15.75" customHeight="1" x14ac:dyDescent="0.2">
      <c r="I421" s="2"/>
      <c r="O421" s="2"/>
    </row>
    <row r="422" spans="9:15" ht="15.75" customHeight="1" x14ac:dyDescent="0.2">
      <c r="I422" s="2"/>
      <c r="O422" s="2"/>
    </row>
    <row r="423" spans="9:15" ht="15.75" customHeight="1" x14ac:dyDescent="0.2">
      <c r="I423" s="2"/>
      <c r="O423" s="2"/>
    </row>
    <row r="424" spans="9:15" ht="15.75" customHeight="1" x14ac:dyDescent="0.2">
      <c r="I424" s="2"/>
      <c r="O424" s="2"/>
    </row>
    <row r="425" spans="9:15" ht="15.75" customHeight="1" x14ac:dyDescent="0.2">
      <c r="I425" s="2"/>
      <c r="O425" s="2"/>
    </row>
    <row r="426" spans="9:15" ht="15.75" customHeight="1" x14ac:dyDescent="0.2">
      <c r="I426" s="2"/>
      <c r="O426" s="2"/>
    </row>
    <row r="427" spans="9:15" ht="15.75" customHeight="1" x14ac:dyDescent="0.2">
      <c r="I427" s="2"/>
      <c r="O427" s="2"/>
    </row>
    <row r="428" spans="9:15" ht="15.75" customHeight="1" x14ac:dyDescent="0.2">
      <c r="I428" s="2"/>
      <c r="O428" s="2"/>
    </row>
    <row r="429" spans="9:15" ht="15.75" customHeight="1" x14ac:dyDescent="0.2">
      <c r="I429" s="2"/>
      <c r="O429" s="2"/>
    </row>
    <row r="430" spans="9:15" ht="15.75" customHeight="1" x14ac:dyDescent="0.2">
      <c r="I430" s="2"/>
      <c r="O430" s="2"/>
    </row>
    <row r="431" spans="9:15" ht="15.75" customHeight="1" x14ac:dyDescent="0.2">
      <c r="I431" s="2"/>
      <c r="O431" s="2"/>
    </row>
    <row r="432" spans="9:15" ht="15.75" customHeight="1" x14ac:dyDescent="0.2">
      <c r="I432" s="2"/>
      <c r="O432" s="2"/>
    </row>
    <row r="433" spans="9:15" ht="15.75" customHeight="1" x14ac:dyDescent="0.2">
      <c r="I433" s="2"/>
      <c r="O433" s="2"/>
    </row>
    <row r="434" spans="9:15" ht="15.75" customHeight="1" x14ac:dyDescent="0.2">
      <c r="I434" s="2"/>
      <c r="O434" s="2"/>
    </row>
    <row r="435" spans="9:15" ht="15.75" customHeight="1" x14ac:dyDescent="0.2">
      <c r="I435" s="2"/>
      <c r="O435" s="2"/>
    </row>
    <row r="436" spans="9:15" ht="15.75" customHeight="1" x14ac:dyDescent="0.2">
      <c r="I436" s="2"/>
      <c r="O436" s="2"/>
    </row>
    <row r="437" spans="9:15" ht="15.75" customHeight="1" x14ac:dyDescent="0.2">
      <c r="I437" s="2"/>
      <c r="O437" s="2"/>
    </row>
    <row r="438" spans="9:15" ht="15.75" customHeight="1" x14ac:dyDescent="0.2">
      <c r="I438" s="2"/>
      <c r="O438" s="2"/>
    </row>
    <row r="439" spans="9:15" ht="15.75" customHeight="1" x14ac:dyDescent="0.2">
      <c r="I439" s="2"/>
      <c r="O439" s="2"/>
    </row>
    <row r="440" spans="9:15" ht="15.75" customHeight="1" x14ac:dyDescent="0.2">
      <c r="I440" s="2"/>
      <c r="O440" s="2"/>
    </row>
    <row r="441" spans="9:15" ht="15.75" customHeight="1" x14ac:dyDescent="0.2">
      <c r="I441" s="2"/>
      <c r="O441" s="2"/>
    </row>
    <row r="442" spans="9:15" ht="15.75" customHeight="1" x14ac:dyDescent="0.2">
      <c r="I442" s="2"/>
      <c r="O442" s="2"/>
    </row>
    <row r="443" spans="9:15" ht="15.75" customHeight="1" x14ac:dyDescent="0.2">
      <c r="I443" s="2"/>
      <c r="O443" s="2"/>
    </row>
    <row r="444" spans="9:15" ht="15.75" customHeight="1" x14ac:dyDescent="0.2">
      <c r="I444" s="2"/>
      <c r="O444" s="2"/>
    </row>
    <row r="445" spans="9:15" ht="15.75" customHeight="1" x14ac:dyDescent="0.2">
      <c r="I445" s="2"/>
      <c r="O445" s="2"/>
    </row>
    <row r="446" spans="9:15" ht="15.75" customHeight="1" x14ac:dyDescent="0.2">
      <c r="I446" s="2"/>
      <c r="O446" s="2"/>
    </row>
    <row r="447" spans="9:15" ht="15.75" customHeight="1" x14ac:dyDescent="0.2">
      <c r="I447" s="2"/>
      <c r="O447" s="2"/>
    </row>
    <row r="448" spans="9:15" ht="15.75" customHeight="1" x14ac:dyDescent="0.2">
      <c r="I448" s="2"/>
      <c r="O448" s="2"/>
    </row>
    <row r="449" spans="9:15" ht="15.75" customHeight="1" x14ac:dyDescent="0.2">
      <c r="I449" s="2"/>
      <c r="O449" s="2"/>
    </row>
    <row r="450" spans="9:15" ht="15.75" customHeight="1" x14ac:dyDescent="0.2">
      <c r="I450" s="2"/>
      <c r="O450" s="2"/>
    </row>
    <row r="451" spans="9:15" ht="15.75" customHeight="1" x14ac:dyDescent="0.2">
      <c r="I451" s="2"/>
      <c r="O451" s="2"/>
    </row>
    <row r="452" spans="9:15" ht="15.75" customHeight="1" x14ac:dyDescent="0.2">
      <c r="I452" s="2"/>
      <c r="O452" s="2"/>
    </row>
    <row r="453" spans="9:15" ht="15.75" customHeight="1" x14ac:dyDescent="0.2">
      <c r="I453" s="2"/>
      <c r="O453" s="2"/>
    </row>
    <row r="454" spans="9:15" ht="15.75" customHeight="1" x14ac:dyDescent="0.2">
      <c r="I454" s="2"/>
      <c r="O454" s="2"/>
    </row>
    <row r="455" spans="9:15" ht="15.75" customHeight="1" x14ac:dyDescent="0.2">
      <c r="I455" s="2"/>
      <c r="O455" s="2"/>
    </row>
    <row r="456" spans="9:15" ht="15.75" customHeight="1" x14ac:dyDescent="0.2">
      <c r="I456" s="2"/>
      <c r="O456" s="2"/>
    </row>
    <row r="457" spans="9:15" ht="15.75" customHeight="1" x14ac:dyDescent="0.2">
      <c r="I457" s="2"/>
      <c r="O457" s="2"/>
    </row>
    <row r="458" spans="9:15" ht="15.75" customHeight="1" x14ac:dyDescent="0.2">
      <c r="I458" s="2"/>
      <c r="O458" s="2"/>
    </row>
    <row r="459" spans="9:15" ht="15.75" customHeight="1" x14ac:dyDescent="0.2">
      <c r="I459" s="2"/>
      <c r="O459" s="2"/>
    </row>
    <row r="460" spans="9:15" ht="15.75" customHeight="1" x14ac:dyDescent="0.2">
      <c r="I460" s="2"/>
      <c r="O460" s="2"/>
    </row>
    <row r="461" spans="9:15" ht="15.75" customHeight="1" x14ac:dyDescent="0.2">
      <c r="I461" s="2"/>
      <c r="O461" s="2"/>
    </row>
    <row r="462" spans="9:15" ht="15.75" customHeight="1" x14ac:dyDescent="0.2">
      <c r="I462" s="2"/>
      <c r="O462" s="2"/>
    </row>
    <row r="463" spans="9:15" ht="15.75" customHeight="1" x14ac:dyDescent="0.2">
      <c r="I463" s="2"/>
      <c r="O463" s="2"/>
    </row>
    <row r="464" spans="9:15" ht="15.75" customHeight="1" x14ac:dyDescent="0.2">
      <c r="I464" s="2"/>
      <c r="O464" s="2"/>
    </row>
    <row r="465" spans="9:15" ht="15.75" customHeight="1" x14ac:dyDescent="0.2">
      <c r="I465" s="2"/>
      <c r="O465" s="2"/>
    </row>
    <row r="466" spans="9:15" ht="15.75" customHeight="1" x14ac:dyDescent="0.2">
      <c r="I466" s="2"/>
      <c r="O466" s="2"/>
    </row>
    <row r="467" spans="9:15" ht="15.75" customHeight="1" x14ac:dyDescent="0.2">
      <c r="I467" s="2"/>
      <c r="O467" s="2"/>
    </row>
    <row r="468" spans="9:15" ht="15.75" customHeight="1" x14ac:dyDescent="0.2">
      <c r="I468" s="2"/>
      <c r="O468" s="2"/>
    </row>
    <row r="469" spans="9:15" ht="15.75" customHeight="1" x14ac:dyDescent="0.2">
      <c r="I469" s="2"/>
      <c r="O469" s="2"/>
    </row>
    <row r="470" spans="9:15" ht="15.75" customHeight="1" x14ac:dyDescent="0.2">
      <c r="I470" s="2"/>
      <c r="O470" s="2"/>
    </row>
    <row r="471" spans="9:15" ht="15.75" customHeight="1" x14ac:dyDescent="0.2">
      <c r="I471" s="2"/>
      <c r="O471" s="2"/>
    </row>
    <row r="472" spans="9:15" ht="15.75" customHeight="1" x14ac:dyDescent="0.2">
      <c r="I472" s="2"/>
      <c r="O472" s="2"/>
    </row>
    <row r="473" spans="9:15" ht="15.75" customHeight="1" x14ac:dyDescent="0.2">
      <c r="I473" s="2"/>
      <c r="O473" s="2"/>
    </row>
    <row r="474" spans="9:15" ht="15.75" customHeight="1" x14ac:dyDescent="0.2">
      <c r="I474" s="2"/>
      <c r="O474" s="2"/>
    </row>
    <row r="475" spans="9:15" ht="15.75" customHeight="1" x14ac:dyDescent="0.2">
      <c r="I475" s="2"/>
      <c r="O475" s="2"/>
    </row>
    <row r="476" spans="9:15" ht="15.75" customHeight="1" x14ac:dyDescent="0.2">
      <c r="I476" s="2"/>
      <c r="O476" s="2"/>
    </row>
    <row r="477" spans="9:15" ht="15.75" customHeight="1" x14ac:dyDescent="0.2">
      <c r="I477" s="2"/>
      <c r="O477" s="2"/>
    </row>
    <row r="478" spans="9:15" ht="15.75" customHeight="1" x14ac:dyDescent="0.2">
      <c r="I478" s="2"/>
      <c r="O478" s="2"/>
    </row>
    <row r="479" spans="9:15" ht="15.75" customHeight="1" x14ac:dyDescent="0.2">
      <c r="I479" s="2"/>
      <c r="O479" s="2"/>
    </row>
    <row r="480" spans="9:15" ht="15.75" customHeight="1" x14ac:dyDescent="0.2">
      <c r="I480" s="2"/>
      <c r="O480" s="2"/>
    </row>
    <row r="481" spans="9:15" ht="15.75" customHeight="1" x14ac:dyDescent="0.2">
      <c r="I481" s="2"/>
      <c r="O481" s="2"/>
    </row>
    <row r="482" spans="9:15" ht="15.75" customHeight="1" x14ac:dyDescent="0.2">
      <c r="I482" s="2"/>
      <c r="O482" s="2"/>
    </row>
    <row r="483" spans="9:15" ht="15.75" customHeight="1" x14ac:dyDescent="0.2">
      <c r="I483" s="2"/>
      <c r="O483" s="2"/>
    </row>
    <row r="484" spans="9:15" ht="15.75" customHeight="1" x14ac:dyDescent="0.2">
      <c r="I484" s="2"/>
      <c r="O484" s="2"/>
    </row>
    <row r="485" spans="9:15" ht="15.75" customHeight="1" x14ac:dyDescent="0.2">
      <c r="I485" s="2"/>
      <c r="O485" s="2"/>
    </row>
    <row r="486" spans="9:15" ht="15.75" customHeight="1" x14ac:dyDescent="0.2">
      <c r="I486" s="2"/>
      <c r="O486" s="2"/>
    </row>
    <row r="487" spans="9:15" ht="15.75" customHeight="1" x14ac:dyDescent="0.2">
      <c r="I487" s="2"/>
      <c r="O487" s="2"/>
    </row>
    <row r="488" spans="9:15" ht="15.75" customHeight="1" x14ac:dyDescent="0.2">
      <c r="I488" s="2"/>
      <c r="O488" s="2"/>
    </row>
    <row r="489" spans="9:15" ht="15.75" customHeight="1" x14ac:dyDescent="0.2">
      <c r="I489" s="2"/>
      <c r="O489" s="2"/>
    </row>
    <row r="490" spans="9:15" ht="15.75" customHeight="1" x14ac:dyDescent="0.2">
      <c r="I490" s="2"/>
      <c r="O490" s="2"/>
    </row>
    <row r="491" spans="9:15" ht="15.75" customHeight="1" x14ac:dyDescent="0.2">
      <c r="I491" s="2"/>
      <c r="O491" s="2"/>
    </row>
    <row r="492" spans="9:15" ht="15.75" customHeight="1" x14ac:dyDescent="0.2">
      <c r="I492" s="2"/>
      <c r="O492" s="2"/>
    </row>
    <row r="493" spans="9:15" ht="15.75" customHeight="1" x14ac:dyDescent="0.2">
      <c r="I493" s="2"/>
      <c r="O493" s="2"/>
    </row>
    <row r="494" spans="9:15" ht="15.75" customHeight="1" x14ac:dyDescent="0.2">
      <c r="I494" s="2"/>
      <c r="O494" s="2"/>
    </row>
    <row r="495" spans="9:15" ht="15.75" customHeight="1" x14ac:dyDescent="0.2">
      <c r="I495" s="2"/>
      <c r="O495" s="2"/>
    </row>
    <row r="496" spans="9:15" ht="15.75" customHeight="1" x14ac:dyDescent="0.2">
      <c r="I496" s="2"/>
      <c r="O496" s="2"/>
    </row>
    <row r="497" spans="9:15" ht="15.75" customHeight="1" x14ac:dyDescent="0.2">
      <c r="I497" s="2"/>
      <c r="O497" s="2"/>
    </row>
    <row r="498" spans="9:15" ht="15.75" customHeight="1" x14ac:dyDescent="0.2">
      <c r="I498" s="2"/>
      <c r="O498" s="2"/>
    </row>
    <row r="499" spans="9:15" ht="15.75" customHeight="1" x14ac:dyDescent="0.2">
      <c r="I499" s="2"/>
      <c r="O499" s="2"/>
    </row>
    <row r="500" spans="9:15" ht="15.75" customHeight="1" x14ac:dyDescent="0.2">
      <c r="I500" s="2"/>
      <c r="O500" s="2"/>
    </row>
    <row r="501" spans="9:15" ht="15.75" customHeight="1" x14ac:dyDescent="0.2">
      <c r="I501" s="2"/>
      <c r="O501" s="2"/>
    </row>
    <row r="502" spans="9:15" ht="15.75" customHeight="1" x14ac:dyDescent="0.2">
      <c r="I502" s="2"/>
      <c r="O502" s="2"/>
    </row>
    <row r="503" spans="9:15" ht="15.75" customHeight="1" x14ac:dyDescent="0.2">
      <c r="I503" s="2"/>
      <c r="O503" s="2"/>
    </row>
    <row r="504" spans="9:15" ht="15.75" customHeight="1" x14ac:dyDescent="0.2">
      <c r="I504" s="2"/>
      <c r="O504" s="2"/>
    </row>
    <row r="505" spans="9:15" ht="15.75" customHeight="1" x14ac:dyDescent="0.2">
      <c r="I505" s="2"/>
      <c r="O505" s="2"/>
    </row>
    <row r="506" spans="9:15" ht="15.75" customHeight="1" x14ac:dyDescent="0.2">
      <c r="I506" s="2"/>
      <c r="O506" s="2"/>
    </row>
    <row r="507" spans="9:15" ht="15.75" customHeight="1" x14ac:dyDescent="0.2">
      <c r="I507" s="2"/>
      <c r="O507" s="2"/>
    </row>
    <row r="508" spans="9:15" ht="15.75" customHeight="1" x14ac:dyDescent="0.2">
      <c r="I508" s="2"/>
      <c r="O508" s="2"/>
    </row>
    <row r="509" spans="9:15" ht="15.75" customHeight="1" x14ac:dyDescent="0.2">
      <c r="I509" s="2"/>
      <c r="O509" s="2"/>
    </row>
    <row r="510" spans="9:15" ht="15.75" customHeight="1" x14ac:dyDescent="0.2">
      <c r="I510" s="2"/>
      <c r="O510" s="2"/>
    </row>
    <row r="511" spans="9:15" ht="15.75" customHeight="1" x14ac:dyDescent="0.2">
      <c r="I511" s="2"/>
      <c r="O511" s="2"/>
    </row>
    <row r="512" spans="9:15" ht="15.75" customHeight="1" x14ac:dyDescent="0.2">
      <c r="I512" s="2"/>
      <c r="O512" s="2"/>
    </row>
    <row r="513" spans="9:15" ht="15.75" customHeight="1" x14ac:dyDescent="0.2">
      <c r="I513" s="2"/>
      <c r="O513" s="2"/>
    </row>
    <row r="514" spans="9:15" ht="15.75" customHeight="1" x14ac:dyDescent="0.2">
      <c r="I514" s="2"/>
      <c r="O514" s="2"/>
    </row>
    <row r="515" spans="9:15" ht="15.75" customHeight="1" x14ac:dyDescent="0.2">
      <c r="I515" s="2"/>
      <c r="O515" s="2"/>
    </row>
    <row r="516" spans="9:15" ht="15.75" customHeight="1" x14ac:dyDescent="0.2">
      <c r="I516" s="2"/>
      <c r="O516" s="2"/>
    </row>
    <row r="517" spans="9:15" ht="15.75" customHeight="1" x14ac:dyDescent="0.2">
      <c r="I517" s="2"/>
      <c r="O517" s="2"/>
    </row>
    <row r="518" spans="9:15" ht="15.75" customHeight="1" x14ac:dyDescent="0.2">
      <c r="I518" s="2"/>
      <c r="O518" s="2"/>
    </row>
    <row r="519" spans="9:15" ht="15.75" customHeight="1" x14ac:dyDescent="0.2">
      <c r="I519" s="2"/>
      <c r="O519" s="2"/>
    </row>
    <row r="520" spans="9:15" ht="15.75" customHeight="1" x14ac:dyDescent="0.2">
      <c r="I520" s="2"/>
      <c r="O520" s="2"/>
    </row>
    <row r="521" spans="9:15" ht="15.75" customHeight="1" x14ac:dyDescent="0.2">
      <c r="I521" s="2"/>
      <c r="O521" s="2"/>
    </row>
    <row r="522" spans="9:15" ht="15.75" customHeight="1" x14ac:dyDescent="0.2">
      <c r="I522" s="2"/>
      <c r="O522" s="2"/>
    </row>
    <row r="523" spans="9:15" ht="15.75" customHeight="1" x14ac:dyDescent="0.2">
      <c r="I523" s="2"/>
      <c r="O523" s="2"/>
    </row>
    <row r="524" spans="9:15" ht="15.75" customHeight="1" x14ac:dyDescent="0.2">
      <c r="I524" s="2"/>
      <c r="O524" s="2"/>
    </row>
    <row r="525" spans="9:15" ht="15.75" customHeight="1" x14ac:dyDescent="0.2">
      <c r="I525" s="2"/>
      <c r="O525" s="2"/>
    </row>
    <row r="526" spans="9:15" ht="15.75" customHeight="1" x14ac:dyDescent="0.2">
      <c r="I526" s="2"/>
      <c r="O526" s="2"/>
    </row>
    <row r="527" spans="9:15" ht="15.75" customHeight="1" x14ac:dyDescent="0.2">
      <c r="I527" s="2"/>
      <c r="O527" s="2"/>
    </row>
    <row r="528" spans="9:15" ht="15.75" customHeight="1" x14ac:dyDescent="0.2">
      <c r="I528" s="2"/>
      <c r="O528" s="2"/>
    </row>
    <row r="529" spans="9:15" ht="15.75" customHeight="1" x14ac:dyDescent="0.2">
      <c r="I529" s="2"/>
      <c r="O529" s="2"/>
    </row>
    <row r="530" spans="9:15" ht="15.75" customHeight="1" x14ac:dyDescent="0.2">
      <c r="I530" s="2"/>
      <c r="O530" s="2"/>
    </row>
    <row r="531" spans="9:15" ht="15.75" customHeight="1" x14ac:dyDescent="0.2">
      <c r="I531" s="2"/>
      <c r="O531" s="2"/>
    </row>
    <row r="532" spans="9:15" ht="15.75" customHeight="1" x14ac:dyDescent="0.2">
      <c r="I532" s="2"/>
      <c r="O532" s="2"/>
    </row>
    <row r="533" spans="9:15" ht="15.75" customHeight="1" x14ac:dyDescent="0.2">
      <c r="I533" s="2"/>
      <c r="O533" s="2"/>
    </row>
    <row r="534" spans="9:15" ht="15.75" customHeight="1" x14ac:dyDescent="0.2">
      <c r="I534" s="2"/>
      <c r="O534" s="2"/>
    </row>
    <row r="535" spans="9:15" ht="15.75" customHeight="1" x14ac:dyDescent="0.2">
      <c r="I535" s="2"/>
      <c r="O535" s="2"/>
    </row>
    <row r="536" spans="9:15" ht="15.75" customHeight="1" x14ac:dyDescent="0.2">
      <c r="I536" s="2"/>
      <c r="O536" s="2"/>
    </row>
    <row r="537" spans="9:15" ht="15.75" customHeight="1" x14ac:dyDescent="0.2">
      <c r="I537" s="2"/>
      <c r="O537" s="2"/>
    </row>
    <row r="538" spans="9:15" ht="15.75" customHeight="1" x14ac:dyDescent="0.2">
      <c r="I538" s="2"/>
      <c r="O538" s="2"/>
    </row>
    <row r="539" spans="9:15" ht="15.75" customHeight="1" x14ac:dyDescent="0.2">
      <c r="I539" s="2"/>
      <c r="O539" s="2"/>
    </row>
    <row r="540" spans="9:15" ht="15.75" customHeight="1" x14ac:dyDescent="0.2">
      <c r="I540" s="2"/>
      <c r="O540" s="2"/>
    </row>
    <row r="541" spans="9:15" ht="15.75" customHeight="1" x14ac:dyDescent="0.2">
      <c r="I541" s="2"/>
      <c r="O541" s="2"/>
    </row>
    <row r="542" spans="9:15" ht="15.75" customHeight="1" x14ac:dyDescent="0.2">
      <c r="I542" s="2"/>
      <c r="O542" s="2"/>
    </row>
    <row r="543" spans="9:15" ht="15.75" customHeight="1" x14ac:dyDescent="0.2">
      <c r="I543" s="2"/>
      <c r="O543" s="2"/>
    </row>
    <row r="544" spans="9:15" ht="15.75" customHeight="1" x14ac:dyDescent="0.2">
      <c r="I544" s="2"/>
      <c r="O544" s="2"/>
    </row>
    <row r="545" spans="9:15" ht="15.75" customHeight="1" x14ac:dyDescent="0.2">
      <c r="I545" s="2"/>
      <c r="O545" s="2"/>
    </row>
    <row r="546" spans="9:15" ht="15.75" customHeight="1" x14ac:dyDescent="0.2">
      <c r="I546" s="2"/>
      <c r="O546" s="2"/>
    </row>
    <row r="547" spans="9:15" ht="15.75" customHeight="1" x14ac:dyDescent="0.2">
      <c r="I547" s="2"/>
      <c r="O547" s="2"/>
    </row>
    <row r="548" spans="9:15" ht="15.75" customHeight="1" x14ac:dyDescent="0.2">
      <c r="I548" s="2"/>
      <c r="O548" s="2"/>
    </row>
    <row r="549" spans="9:15" ht="15.75" customHeight="1" x14ac:dyDescent="0.2">
      <c r="I549" s="2"/>
      <c r="O549" s="2"/>
    </row>
    <row r="550" spans="9:15" ht="15.75" customHeight="1" x14ac:dyDescent="0.2">
      <c r="I550" s="2"/>
      <c r="O550" s="2"/>
    </row>
    <row r="551" spans="9:15" ht="15.75" customHeight="1" x14ac:dyDescent="0.2">
      <c r="I551" s="2"/>
      <c r="O551" s="2"/>
    </row>
    <row r="552" spans="9:15" ht="15.75" customHeight="1" x14ac:dyDescent="0.2">
      <c r="I552" s="2"/>
      <c r="O552" s="2"/>
    </row>
    <row r="553" spans="9:15" ht="15.75" customHeight="1" x14ac:dyDescent="0.2">
      <c r="I553" s="2"/>
      <c r="O553" s="2"/>
    </row>
    <row r="554" spans="9:15" ht="15.75" customHeight="1" x14ac:dyDescent="0.2">
      <c r="I554" s="2"/>
      <c r="O554" s="2"/>
    </row>
    <row r="555" spans="9:15" ht="15.75" customHeight="1" x14ac:dyDescent="0.2">
      <c r="I555" s="2"/>
      <c r="O555" s="2"/>
    </row>
    <row r="556" spans="9:15" ht="15.75" customHeight="1" x14ac:dyDescent="0.2">
      <c r="I556" s="2"/>
      <c r="O556" s="2"/>
    </row>
    <row r="557" spans="9:15" ht="15.75" customHeight="1" x14ac:dyDescent="0.2">
      <c r="I557" s="2"/>
      <c r="O557" s="2"/>
    </row>
    <row r="558" spans="9:15" ht="15.75" customHeight="1" x14ac:dyDescent="0.2">
      <c r="I558" s="2"/>
      <c r="O558" s="2"/>
    </row>
    <row r="559" spans="9:15" ht="15.75" customHeight="1" x14ac:dyDescent="0.2">
      <c r="I559" s="2"/>
      <c r="O559" s="2"/>
    </row>
    <row r="560" spans="9:15" ht="15.75" customHeight="1" x14ac:dyDescent="0.2">
      <c r="I560" s="2"/>
      <c r="O560" s="2"/>
    </row>
    <row r="561" spans="9:15" ht="15.75" customHeight="1" x14ac:dyDescent="0.2">
      <c r="I561" s="2"/>
      <c r="O561" s="2"/>
    </row>
    <row r="562" spans="9:15" ht="15.75" customHeight="1" x14ac:dyDescent="0.2">
      <c r="I562" s="2"/>
      <c r="O562" s="2"/>
    </row>
    <row r="563" spans="9:15" ht="15.75" customHeight="1" x14ac:dyDescent="0.2">
      <c r="I563" s="2"/>
      <c r="O563" s="2"/>
    </row>
    <row r="564" spans="9:15" ht="15.75" customHeight="1" x14ac:dyDescent="0.2">
      <c r="I564" s="2"/>
      <c r="O564" s="2"/>
    </row>
    <row r="565" spans="9:15" ht="15.75" customHeight="1" x14ac:dyDescent="0.2">
      <c r="I565" s="2"/>
      <c r="O565" s="2"/>
    </row>
    <row r="566" spans="9:15" ht="15.75" customHeight="1" x14ac:dyDescent="0.2">
      <c r="I566" s="2"/>
      <c r="O566" s="2"/>
    </row>
    <row r="567" spans="9:15" ht="15.75" customHeight="1" x14ac:dyDescent="0.2">
      <c r="I567" s="2"/>
      <c r="O567" s="2"/>
    </row>
    <row r="568" spans="9:15" ht="15.75" customHeight="1" x14ac:dyDescent="0.2">
      <c r="I568" s="2"/>
      <c r="O568" s="2"/>
    </row>
    <row r="569" spans="9:15" ht="15.75" customHeight="1" x14ac:dyDescent="0.2">
      <c r="I569" s="2"/>
      <c r="O569" s="2"/>
    </row>
    <row r="570" spans="9:15" ht="15.75" customHeight="1" x14ac:dyDescent="0.2">
      <c r="I570" s="2"/>
      <c r="O570" s="2"/>
    </row>
    <row r="571" spans="9:15" ht="15.75" customHeight="1" x14ac:dyDescent="0.2">
      <c r="I571" s="2"/>
      <c r="O571" s="2"/>
    </row>
    <row r="572" spans="9:15" ht="15.75" customHeight="1" x14ac:dyDescent="0.2">
      <c r="I572" s="2"/>
      <c r="O572" s="2"/>
    </row>
    <row r="573" spans="9:15" ht="15.75" customHeight="1" x14ac:dyDescent="0.2">
      <c r="I573" s="2"/>
      <c r="O573" s="2"/>
    </row>
    <row r="574" spans="9:15" ht="15.75" customHeight="1" x14ac:dyDescent="0.2">
      <c r="I574" s="2"/>
      <c r="O574" s="2"/>
    </row>
    <row r="575" spans="9:15" ht="15.75" customHeight="1" x14ac:dyDescent="0.2">
      <c r="I575" s="2"/>
      <c r="O575" s="2"/>
    </row>
    <row r="576" spans="9:15" ht="15.75" customHeight="1" x14ac:dyDescent="0.2">
      <c r="I576" s="2"/>
      <c r="O576" s="2"/>
    </row>
    <row r="577" spans="9:15" ht="15.75" customHeight="1" x14ac:dyDescent="0.2">
      <c r="I577" s="2"/>
      <c r="O577" s="2"/>
    </row>
    <row r="578" spans="9:15" ht="15.75" customHeight="1" x14ac:dyDescent="0.2">
      <c r="I578" s="2"/>
      <c r="O578" s="2"/>
    </row>
    <row r="579" spans="9:15" ht="15.75" customHeight="1" x14ac:dyDescent="0.2">
      <c r="I579" s="2"/>
      <c r="O579" s="2"/>
    </row>
    <row r="580" spans="9:15" ht="15.75" customHeight="1" x14ac:dyDescent="0.2">
      <c r="I580" s="2"/>
      <c r="O580" s="2"/>
    </row>
    <row r="581" spans="9:15" ht="15.75" customHeight="1" x14ac:dyDescent="0.2">
      <c r="I581" s="2"/>
      <c r="O581" s="2"/>
    </row>
    <row r="582" spans="9:15" ht="15.75" customHeight="1" x14ac:dyDescent="0.2">
      <c r="I582" s="2"/>
      <c r="O582" s="2"/>
    </row>
    <row r="583" spans="9:15" ht="15.75" customHeight="1" x14ac:dyDescent="0.2">
      <c r="I583" s="2"/>
      <c r="O583" s="2"/>
    </row>
    <row r="584" spans="9:15" ht="15.75" customHeight="1" x14ac:dyDescent="0.2">
      <c r="I584" s="2"/>
      <c r="O584" s="2"/>
    </row>
    <row r="585" spans="9:15" ht="15.75" customHeight="1" x14ac:dyDescent="0.2">
      <c r="I585" s="2"/>
      <c r="O585" s="2"/>
    </row>
    <row r="586" spans="9:15" ht="15.75" customHeight="1" x14ac:dyDescent="0.2">
      <c r="I586" s="2"/>
      <c r="O586" s="2"/>
    </row>
    <row r="587" spans="9:15" ht="15.75" customHeight="1" x14ac:dyDescent="0.2">
      <c r="I587" s="2"/>
      <c r="O587" s="2"/>
    </row>
    <row r="588" spans="9:15" ht="15.75" customHeight="1" x14ac:dyDescent="0.2">
      <c r="I588" s="2"/>
      <c r="O588" s="2"/>
    </row>
    <row r="589" spans="9:15" ht="15.75" customHeight="1" x14ac:dyDescent="0.2">
      <c r="I589" s="2"/>
      <c r="O589" s="2"/>
    </row>
    <row r="590" spans="9:15" ht="15.75" customHeight="1" x14ac:dyDescent="0.2">
      <c r="I590" s="2"/>
      <c r="O590" s="2"/>
    </row>
    <row r="591" spans="9:15" ht="15.75" customHeight="1" x14ac:dyDescent="0.2">
      <c r="I591" s="2"/>
      <c r="O591" s="2"/>
    </row>
    <row r="592" spans="9:15" ht="15.75" customHeight="1" x14ac:dyDescent="0.2">
      <c r="I592" s="2"/>
      <c r="O592" s="2"/>
    </row>
    <row r="593" spans="9:15" ht="15.75" customHeight="1" x14ac:dyDescent="0.2">
      <c r="I593" s="2"/>
      <c r="O593" s="2"/>
    </row>
    <row r="594" spans="9:15" ht="15.75" customHeight="1" x14ac:dyDescent="0.2">
      <c r="I594" s="2"/>
      <c r="O594" s="2"/>
    </row>
    <row r="595" spans="9:15" ht="15.75" customHeight="1" x14ac:dyDescent="0.2">
      <c r="I595" s="2"/>
      <c r="O595" s="2"/>
    </row>
    <row r="596" spans="9:15" ht="15.75" customHeight="1" x14ac:dyDescent="0.2">
      <c r="I596" s="2"/>
      <c r="O596" s="2"/>
    </row>
    <row r="597" spans="9:15" ht="15.75" customHeight="1" x14ac:dyDescent="0.2">
      <c r="I597" s="2"/>
      <c r="O597" s="2"/>
    </row>
    <row r="598" spans="9:15" ht="15.75" customHeight="1" x14ac:dyDescent="0.2">
      <c r="I598" s="2"/>
      <c r="O598" s="2"/>
    </row>
    <row r="599" spans="9:15" ht="15.75" customHeight="1" x14ac:dyDescent="0.2">
      <c r="I599" s="2"/>
      <c r="O599" s="2"/>
    </row>
    <row r="600" spans="9:15" ht="15.75" customHeight="1" x14ac:dyDescent="0.2">
      <c r="I600" s="2"/>
      <c r="O600" s="2"/>
    </row>
    <row r="601" spans="9:15" ht="15.75" customHeight="1" x14ac:dyDescent="0.2">
      <c r="I601" s="2"/>
      <c r="O601" s="2"/>
    </row>
    <row r="602" spans="9:15" ht="15.75" customHeight="1" x14ac:dyDescent="0.2">
      <c r="I602" s="2"/>
      <c r="O602" s="2"/>
    </row>
    <row r="603" spans="9:15" ht="15.75" customHeight="1" x14ac:dyDescent="0.2">
      <c r="I603" s="2"/>
      <c r="O603" s="2"/>
    </row>
    <row r="604" spans="9:15" ht="15.75" customHeight="1" x14ac:dyDescent="0.2">
      <c r="I604" s="2"/>
      <c r="O604" s="2"/>
    </row>
    <row r="605" spans="9:15" ht="15.75" customHeight="1" x14ac:dyDescent="0.2">
      <c r="I605" s="2"/>
      <c r="O605" s="2"/>
    </row>
    <row r="606" spans="9:15" ht="15.75" customHeight="1" x14ac:dyDescent="0.2">
      <c r="I606" s="2"/>
      <c r="O606" s="2"/>
    </row>
    <row r="607" spans="9:15" ht="15.75" customHeight="1" x14ac:dyDescent="0.2">
      <c r="I607" s="2"/>
      <c r="O607" s="2"/>
    </row>
    <row r="608" spans="9:15" ht="15.75" customHeight="1" x14ac:dyDescent="0.2">
      <c r="I608" s="2"/>
      <c r="O608" s="2"/>
    </row>
    <row r="609" spans="9:15" ht="15.75" customHeight="1" x14ac:dyDescent="0.2">
      <c r="I609" s="2"/>
      <c r="O609" s="2"/>
    </row>
    <row r="610" spans="9:15" ht="15.75" customHeight="1" x14ac:dyDescent="0.2">
      <c r="I610" s="2"/>
      <c r="O610" s="2"/>
    </row>
    <row r="611" spans="9:15" ht="15.75" customHeight="1" x14ac:dyDescent="0.2">
      <c r="I611" s="2"/>
      <c r="O611" s="2"/>
    </row>
    <row r="612" spans="9:15" ht="15.75" customHeight="1" x14ac:dyDescent="0.2">
      <c r="I612" s="2"/>
      <c r="O612" s="2"/>
    </row>
    <row r="613" spans="9:15" ht="15.75" customHeight="1" x14ac:dyDescent="0.2">
      <c r="I613" s="2"/>
      <c r="O613" s="2"/>
    </row>
    <row r="614" spans="9:15" ht="15.75" customHeight="1" x14ac:dyDescent="0.2">
      <c r="I614" s="2"/>
      <c r="O614" s="2"/>
    </row>
    <row r="615" spans="9:15" ht="15.75" customHeight="1" x14ac:dyDescent="0.2">
      <c r="I615" s="2"/>
      <c r="O615" s="2"/>
    </row>
    <row r="616" spans="9:15" ht="15.75" customHeight="1" x14ac:dyDescent="0.2">
      <c r="I616" s="2"/>
      <c r="O616" s="2"/>
    </row>
    <row r="617" spans="9:15" ht="15.75" customHeight="1" x14ac:dyDescent="0.2">
      <c r="I617" s="2"/>
      <c r="O617" s="2"/>
    </row>
    <row r="618" spans="9:15" ht="15.75" customHeight="1" x14ac:dyDescent="0.2">
      <c r="I618" s="2"/>
      <c r="O618" s="2"/>
    </row>
    <row r="619" spans="9:15" ht="15.75" customHeight="1" x14ac:dyDescent="0.2">
      <c r="I619" s="2"/>
      <c r="O619" s="2"/>
    </row>
    <row r="620" spans="9:15" ht="15.75" customHeight="1" x14ac:dyDescent="0.2">
      <c r="I620" s="2"/>
      <c r="O620" s="2"/>
    </row>
    <row r="621" spans="9:15" ht="15.75" customHeight="1" x14ac:dyDescent="0.2">
      <c r="I621" s="2"/>
      <c r="O621" s="2"/>
    </row>
    <row r="622" spans="9:15" ht="15.75" customHeight="1" x14ac:dyDescent="0.2">
      <c r="I622" s="2"/>
      <c r="O622" s="2"/>
    </row>
    <row r="623" spans="9:15" ht="15.75" customHeight="1" x14ac:dyDescent="0.2">
      <c r="I623" s="2"/>
      <c r="O623" s="2"/>
    </row>
    <row r="624" spans="9:15" ht="15.75" customHeight="1" x14ac:dyDescent="0.2">
      <c r="I624" s="2"/>
      <c r="O624" s="2"/>
    </row>
    <row r="625" spans="9:15" ht="15.75" customHeight="1" x14ac:dyDescent="0.2">
      <c r="I625" s="2"/>
      <c r="O625" s="2"/>
    </row>
    <row r="626" spans="9:15" ht="15.75" customHeight="1" x14ac:dyDescent="0.2">
      <c r="I626" s="2"/>
      <c r="O626" s="2"/>
    </row>
    <row r="627" spans="9:15" ht="15.75" customHeight="1" x14ac:dyDescent="0.2">
      <c r="I627" s="2"/>
      <c r="O627" s="2"/>
    </row>
    <row r="628" spans="9:15" ht="15.75" customHeight="1" x14ac:dyDescent="0.2">
      <c r="I628" s="2"/>
      <c r="O628" s="2"/>
    </row>
    <row r="629" spans="9:15" ht="15.75" customHeight="1" x14ac:dyDescent="0.2">
      <c r="I629" s="2"/>
      <c r="O629" s="2"/>
    </row>
    <row r="630" spans="9:15" ht="15.75" customHeight="1" x14ac:dyDescent="0.2">
      <c r="I630" s="2"/>
      <c r="O630" s="2"/>
    </row>
    <row r="631" spans="9:15" ht="15.75" customHeight="1" x14ac:dyDescent="0.2">
      <c r="I631" s="2"/>
      <c r="O631" s="2"/>
    </row>
    <row r="632" spans="9:15" ht="15.75" customHeight="1" x14ac:dyDescent="0.2">
      <c r="I632" s="2"/>
      <c r="O632" s="2"/>
    </row>
    <row r="633" spans="9:15" ht="15.75" customHeight="1" x14ac:dyDescent="0.2">
      <c r="I633" s="2"/>
      <c r="O633" s="2"/>
    </row>
    <row r="634" spans="9:15" ht="15.75" customHeight="1" x14ac:dyDescent="0.2">
      <c r="I634" s="2"/>
      <c r="O634" s="2"/>
    </row>
    <row r="635" spans="9:15" ht="15.75" customHeight="1" x14ac:dyDescent="0.2">
      <c r="I635" s="2"/>
      <c r="O635" s="2"/>
    </row>
    <row r="636" spans="9:15" ht="15.75" customHeight="1" x14ac:dyDescent="0.2">
      <c r="I636" s="2"/>
      <c r="O636" s="2"/>
    </row>
    <row r="637" spans="9:15" ht="15.75" customHeight="1" x14ac:dyDescent="0.2">
      <c r="I637" s="2"/>
      <c r="O637" s="2"/>
    </row>
    <row r="638" spans="9:15" ht="15.75" customHeight="1" x14ac:dyDescent="0.2">
      <c r="I638" s="2"/>
      <c r="O638" s="2"/>
    </row>
    <row r="639" spans="9:15" ht="15.75" customHeight="1" x14ac:dyDescent="0.2">
      <c r="I639" s="2"/>
      <c r="O639" s="2"/>
    </row>
    <row r="640" spans="9:15" ht="15.75" customHeight="1" x14ac:dyDescent="0.2">
      <c r="I640" s="2"/>
      <c r="O640" s="2"/>
    </row>
    <row r="641" spans="9:15" ht="15.75" customHeight="1" x14ac:dyDescent="0.2">
      <c r="I641" s="2"/>
      <c r="O641" s="2"/>
    </row>
    <row r="642" spans="9:15" ht="15.75" customHeight="1" x14ac:dyDescent="0.2">
      <c r="I642" s="2"/>
      <c r="O642" s="2"/>
    </row>
    <row r="643" spans="9:15" ht="15.75" customHeight="1" x14ac:dyDescent="0.2">
      <c r="I643" s="2"/>
      <c r="O643" s="2"/>
    </row>
    <row r="644" spans="9:15" ht="15.75" customHeight="1" x14ac:dyDescent="0.2">
      <c r="I644" s="2"/>
      <c r="O644" s="2"/>
    </row>
    <row r="645" spans="9:15" ht="15.75" customHeight="1" x14ac:dyDescent="0.2">
      <c r="I645" s="2"/>
      <c r="O645" s="2"/>
    </row>
    <row r="646" spans="9:15" ht="15.75" customHeight="1" x14ac:dyDescent="0.2">
      <c r="I646" s="2"/>
      <c r="O646" s="2"/>
    </row>
    <row r="647" spans="9:15" ht="15.75" customHeight="1" x14ac:dyDescent="0.2">
      <c r="I647" s="2"/>
      <c r="O647" s="2"/>
    </row>
    <row r="648" spans="9:15" ht="15.75" customHeight="1" x14ac:dyDescent="0.2">
      <c r="I648" s="2"/>
      <c r="O648" s="2"/>
    </row>
    <row r="649" spans="9:15" ht="15.75" customHeight="1" x14ac:dyDescent="0.2">
      <c r="I649" s="2"/>
      <c r="O649" s="2"/>
    </row>
    <row r="650" spans="9:15" ht="15.75" customHeight="1" x14ac:dyDescent="0.2">
      <c r="I650" s="2"/>
      <c r="O650" s="2"/>
    </row>
    <row r="651" spans="9:15" ht="15.75" customHeight="1" x14ac:dyDescent="0.2">
      <c r="I651" s="2"/>
      <c r="O651" s="2"/>
    </row>
    <row r="652" spans="9:15" ht="15.75" customHeight="1" x14ac:dyDescent="0.2">
      <c r="I652" s="2"/>
      <c r="O652" s="2"/>
    </row>
    <row r="653" spans="9:15" ht="15.75" customHeight="1" x14ac:dyDescent="0.2">
      <c r="I653" s="2"/>
      <c r="O653" s="2"/>
    </row>
    <row r="654" spans="9:15" ht="15.75" customHeight="1" x14ac:dyDescent="0.2">
      <c r="I654" s="2"/>
      <c r="O654" s="2"/>
    </row>
    <row r="655" spans="9:15" ht="15.75" customHeight="1" x14ac:dyDescent="0.2">
      <c r="I655" s="2"/>
      <c r="O655" s="2"/>
    </row>
    <row r="656" spans="9:15" ht="15.75" customHeight="1" x14ac:dyDescent="0.2">
      <c r="I656" s="2"/>
      <c r="O656" s="2"/>
    </row>
    <row r="657" spans="9:15" ht="15.75" customHeight="1" x14ac:dyDescent="0.2">
      <c r="I657" s="2"/>
      <c r="O657" s="2"/>
    </row>
    <row r="658" spans="9:15" ht="15.75" customHeight="1" x14ac:dyDescent="0.2">
      <c r="I658" s="2"/>
      <c r="O658" s="2"/>
    </row>
    <row r="659" spans="9:15" ht="15.75" customHeight="1" x14ac:dyDescent="0.2">
      <c r="I659" s="2"/>
      <c r="O659" s="2"/>
    </row>
    <row r="660" spans="9:15" ht="15.75" customHeight="1" x14ac:dyDescent="0.2">
      <c r="I660" s="2"/>
      <c r="O660" s="2"/>
    </row>
    <row r="661" spans="9:15" ht="15.75" customHeight="1" x14ac:dyDescent="0.2">
      <c r="I661" s="2"/>
      <c r="O661" s="2"/>
    </row>
    <row r="662" spans="9:15" ht="15.75" customHeight="1" x14ac:dyDescent="0.2">
      <c r="I662" s="2"/>
      <c r="O662" s="2"/>
    </row>
    <row r="663" spans="9:15" ht="15.75" customHeight="1" x14ac:dyDescent="0.2">
      <c r="I663" s="2"/>
      <c r="O663" s="2"/>
    </row>
    <row r="664" spans="9:15" ht="15.75" customHeight="1" x14ac:dyDescent="0.2">
      <c r="I664" s="2"/>
      <c r="O664" s="2"/>
    </row>
    <row r="665" spans="9:15" ht="15.75" customHeight="1" x14ac:dyDescent="0.2">
      <c r="I665" s="2"/>
      <c r="O665" s="2"/>
    </row>
    <row r="666" spans="9:15" ht="15.75" customHeight="1" x14ac:dyDescent="0.2">
      <c r="I666" s="2"/>
      <c r="O666" s="2"/>
    </row>
    <row r="667" spans="9:15" ht="15.75" customHeight="1" x14ac:dyDescent="0.2">
      <c r="I667" s="2"/>
      <c r="O667" s="2"/>
    </row>
    <row r="668" spans="9:15" ht="15.75" customHeight="1" x14ac:dyDescent="0.2">
      <c r="I668" s="2"/>
      <c r="O668" s="2"/>
    </row>
    <row r="669" spans="9:15" ht="15.75" customHeight="1" x14ac:dyDescent="0.2">
      <c r="I669" s="2"/>
      <c r="O669" s="2"/>
    </row>
    <row r="670" spans="9:15" ht="15.75" customHeight="1" x14ac:dyDescent="0.2">
      <c r="I670" s="2"/>
      <c r="O670" s="2"/>
    </row>
    <row r="671" spans="9:15" ht="15.75" customHeight="1" x14ac:dyDescent="0.2">
      <c r="I671" s="2"/>
      <c r="O671" s="2"/>
    </row>
    <row r="672" spans="9:15" ht="15.75" customHeight="1" x14ac:dyDescent="0.2">
      <c r="I672" s="2"/>
      <c r="O672" s="2"/>
    </row>
    <row r="673" spans="9:15" ht="15.75" customHeight="1" x14ac:dyDescent="0.2">
      <c r="I673" s="2"/>
      <c r="O673" s="2"/>
    </row>
    <row r="674" spans="9:15" ht="15.75" customHeight="1" x14ac:dyDescent="0.2">
      <c r="I674" s="2"/>
      <c r="O674" s="2"/>
    </row>
    <row r="675" spans="9:15" ht="15.75" customHeight="1" x14ac:dyDescent="0.2">
      <c r="I675" s="2"/>
      <c r="O675" s="2"/>
    </row>
    <row r="676" spans="9:15" ht="15.75" customHeight="1" x14ac:dyDescent="0.2">
      <c r="I676" s="2"/>
      <c r="O676" s="2"/>
    </row>
    <row r="677" spans="9:15" ht="15.75" customHeight="1" x14ac:dyDescent="0.2">
      <c r="I677" s="2"/>
      <c r="O677" s="2"/>
    </row>
    <row r="678" spans="9:15" ht="15.75" customHeight="1" x14ac:dyDescent="0.2">
      <c r="I678" s="2"/>
      <c r="O678" s="2"/>
    </row>
    <row r="679" spans="9:15" ht="15.75" customHeight="1" x14ac:dyDescent="0.2">
      <c r="I679" s="2"/>
      <c r="O679" s="2"/>
    </row>
    <row r="680" spans="9:15" ht="15.75" customHeight="1" x14ac:dyDescent="0.2">
      <c r="I680" s="2"/>
      <c r="O680" s="2"/>
    </row>
    <row r="681" spans="9:15" ht="15.75" customHeight="1" x14ac:dyDescent="0.2">
      <c r="I681" s="2"/>
      <c r="O681" s="2"/>
    </row>
    <row r="682" spans="9:15" ht="15.75" customHeight="1" x14ac:dyDescent="0.2">
      <c r="I682" s="2"/>
      <c r="O682" s="2"/>
    </row>
    <row r="683" spans="9:15" ht="15.75" customHeight="1" x14ac:dyDescent="0.2">
      <c r="I683" s="2"/>
      <c r="O683" s="2"/>
    </row>
    <row r="684" spans="9:15" ht="15.75" customHeight="1" x14ac:dyDescent="0.2">
      <c r="I684" s="2"/>
      <c r="O684" s="2"/>
    </row>
    <row r="685" spans="9:15" ht="15.75" customHeight="1" x14ac:dyDescent="0.2">
      <c r="I685" s="2"/>
      <c r="O685" s="2"/>
    </row>
    <row r="686" spans="9:15" ht="15.75" customHeight="1" x14ac:dyDescent="0.2">
      <c r="I686" s="2"/>
      <c r="O686" s="2"/>
    </row>
    <row r="687" spans="9:15" ht="15.75" customHeight="1" x14ac:dyDescent="0.2">
      <c r="I687" s="2"/>
      <c r="O687" s="2"/>
    </row>
    <row r="688" spans="9:15" ht="15.75" customHeight="1" x14ac:dyDescent="0.2">
      <c r="I688" s="2"/>
      <c r="O688" s="2"/>
    </row>
    <row r="689" spans="9:15" ht="15.75" customHeight="1" x14ac:dyDescent="0.2">
      <c r="I689" s="2"/>
      <c r="O689" s="2"/>
    </row>
    <row r="690" spans="9:15" ht="15.75" customHeight="1" x14ac:dyDescent="0.2">
      <c r="I690" s="2"/>
      <c r="O690" s="2"/>
    </row>
    <row r="691" spans="9:15" ht="15.75" customHeight="1" x14ac:dyDescent="0.2">
      <c r="I691" s="2"/>
      <c r="O691" s="2"/>
    </row>
    <row r="692" spans="9:15" ht="15.75" customHeight="1" x14ac:dyDescent="0.2">
      <c r="I692" s="2"/>
      <c r="O692" s="2"/>
    </row>
    <row r="693" spans="9:15" ht="15.75" customHeight="1" x14ac:dyDescent="0.2">
      <c r="I693" s="2"/>
      <c r="O693" s="2"/>
    </row>
    <row r="694" spans="9:15" ht="15.75" customHeight="1" x14ac:dyDescent="0.2">
      <c r="I694" s="2"/>
      <c r="O694" s="2"/>
    </row>
    <row r="695" spans="9:15" ht="15.75" customHeight="1" x14ac:dyDescent="0.2">
      <c r="I695" s="2"/>
      <c r="O695" s="2"/>
    </row>
    <row r="696" spans="9:15" ht="15.75" customHeight="1" x14ac:dyDescent="0.2">
      <c r="I696" s="2"/>
      <c r="O696" s="2"/>
    </row>
    <row r="697" spans="9:15" ht="15.75" customHeight="1" x14ac:dyDescent="0.2">
      <c r="I697" s="2"/>
      <c r="O697" s="2"/>
    </row>
    <row r="698" spans="9:15" ht="15.75" customHeight="1" x14ac:dyDescent="0.2">
      <c r="I698" s="2"/>
      <c r="O698" s="2"/>
    </row>
    <row r="699" spans="9:15" ht="15.75" customHeight="1" x14ac:dyDescent="0.2">
      <c r="I699" s="2"/>
      <c r="O699" s="2"/>
    </row>
    <row r="700" spans="9:15" ht="15.75" customHeight="1" x14ac:dyDescent="0.2">
      <c r="I700" s="2"/>
      <c r="O700" s="2"/>
    </row>
    <row r="701" spans="9:15" ht="15.75" customHeight="1" x14ac:dyDescent="0.2">
      <c r="I701" s="2"/>
      <c r="O701" s="2"/>
    </row>
    <row r="702" spans="9:15" ht="15.75" customHeight="1" x14ac:dyDescent="0.2">
      <c r="I702" s="2"/>
      <c r="O702" s="2"/>
    </row>
    <row r="703" spans="9:15" ht="15.75" customHeight="1" x14ac:dyDescent="0.2">
      <c r="I703" s="2"/>
      <c r="O703" s="2"/>
    </row>
    <row r="704" spans="9:15" ht="15.75" customHeight="1" x14ac:dyDescent="0.2">
      <c r="I704" s="2"/>
      <c r="O704" s="2"/>
    </row>
    <row r="705" spans="9:15" ht="15.75" customHeight="1" x14ac:dyDescent="0.2">
      <c r="I705" s="2"/>
      <c r="O705" s="2"/>
    </row>
    <row r="706" spans="9:15" ht="15.75" customHeight="1" x14ac:dyDescent="0.2">
      <c r="I706" s="2"/>
      <c r="O706" s="2"/>
    </row>
    <row r="707" spans="9:15" ht="15.75" customHeight="1" x14ac:dyDescent="0.2">
      <c r="I707" s="2"/>
      <c r="O707" s="2"/>
    </row>
    <row r="708" spans="9:15" ht="15.75" customHeight="1" x14ac:dyDescent="0.2">
      <c r="I708" s="2"/>
      <c r="O708" s="2"/>
    </row>
    <row r="709" spans="9:15" ht="15.75" customHeight="1" x14ac:dyDescent="0.2">
      <c r="I709" s="2"/>
      <c r="O709" s="2"/>
    </row>
    <row r="710" spans="9:15" ht="15.75" customHeight="1" x14ac:dyDescent="0.2">
      <c r="I710" s="2"/>
      <c r="O710" s="2"/>
    </row>
    <row r="711" spans="9:15" ht="15.75" customHeight="1" x14ac:dyDescent="0.2">
      <c r="I711" s="2"/>
      <c r="O711" s="2"/>
    </row>
    <row r="712" spans="9:15" ht="15.75" customHeight="1" x14ac:dyDescent="0.2">
      <c r="I712" s="2"/>
      <c r="O712" s="2"/>
    </row>
    <row r="713" spans="9:15" ht="15.75" customHeight="1" x14ac:dyDescent="0.2">
      <c r="I713" s="2"/>
      <c r="O713" s="2"/>
    </row>
    <row r="714" spans="9:15" ht="15.75" customHeight="1" x14ac:dyDescent="0.2">
      <c r="I714" s="2"/>
      <c r="O714" s="2"/>
    </row>
    <row r="715" spans="9:15" ht="15.75" customHeight="1" x14ac:dyDescent="0.2">
      <c r="I715" s="2"/>
      <c r="O715" s="2"/>
    </row>
    <row r="716" spans="9:15" ht="15.75" customHeight="1" x14ac:dyDescent="0.2">
      <c r="I716" s="2"/>
      <c r="O716" s="2"/>
    </row>
    <row r="717" spans="9:15" ht="15.75" customHeight="1" x14ac:dyDescent="0.2">
      <c r="I717" s="2"/>
      <c r="O717" s="2"/>
    </row>
    <row r="718" spans="9:15" ht="15.75" customHeight="1" x14ac:dyDescent="0.2">
      <c r="I718" s="2"/>
      <c r="O718" s="2"/>
    </row>
    <row r="719" spans="9:15" ht="15.75" customHeight="1" x14ac:dyDescent="0.2">
      <c r="I719" s="2"/>
      <c r="O719" s="2"/>
    </row>
    <row r="720" spans="9:15" ht="15.75" customHeight="1" x14ac:dyDescent="0.2">
      <c r="I720" s="2"/>
      <c r="O720" s="2"/>
    </row>
    <row r="721" spans="9:15" ht="15.75" customHeight="1" x14ac:dyDescent="0.2">
      <c r="I721" s="2"/>
      <c r="O721" s="2"/>
    </row>
    <row r="722" spans="9:15" ht="15.75" customHeight="1" x14ac:dyDescent="0.2">
      <c r="I722" s="2"/>
      <c r="O722" s="2"/>
    </row>
    <row r="723" spans="9:15" ht="15.75" customHeight="1" x14ac:dyDescent="0.2">
      <c r="I723" s="2"/>
      <c r="O723" s="2"/>
    </row>
    <row r="724" spans="9:15" ht="15.75" customHeight="1" x14ac:dyDescent="0.2">
      <c r="I724" s="2"/>
      <c r="O724" s="2"/>
    </row>
    <row r="725" spans="9:15" ht="15.75" customHeight="1" x14ac:dyDescent="0.2">
      <c r="I725" s="2"/>
      <c r="O725" s="2"/>
    </row>
    <row r="726" spans="9:15" ht="15.75" customHeight="1" x14ac:dyDescent="0.2">
      <c r="I726" s="2"/>
      <c r="O726" s="2"/>
    </row>
    <row r="727" spans="9:15" ht="15.75" customHeight="1" x14ac:dyDescent="0.2">
      <c r="I727" s="2"/>
      <c r="O727" s="2"/>
    </row>
    <row r="728" spans="9:15" ht="15.75" customHeight="1" x14ac:dyDescent="0.2">
      <c r="I728" s="2"/>
      <c r="O728" s="2"/>
    </row>
    <row r="729" spans="9:15" ht="15.75" customHeight="1" x14ac:dyDescent="0.2">
      <c r="I729" s="2"/>
      <c r="O729" s="2"/>
    </row>
    <row r="730" spans="9:15" ht="15.75" customHeight="1" x14ac:dyDescent="0.2">
      <c r="I730" s="2"/>
      <c r="O730" s="2"/>
    </row>
    <row r="731" spans="9:15" ht="15.75" customHeight="1" x14ac:dyDescent="0.2">
      <c r="I731" s="2"/>
      <c r="O731" s="2"/>
    </row>
    <row r="732" spans="9:15" ht="15.75" customHeight="1" x14ac:dyDescent="0.2">
      <c r="I732" s="2"/>
      <c r="O732" s="2"/>
    </row>
    <row r="733" spans="9:15" ht="15.75" customHeight="1" x14ac:dyDescent="0.2">
      <c r="I733" s="2"/>
      <c r="O733" s="2"/>
    </row>
    <row r="734" spans="9:15" ht="15.75" customHeight="1" x14ac:dyDescent="0.2">
      <c r="I734" s="2"/>
      <c r="O734" s="2"/>
    </row>
    <row r="735" spans="9:15" ht="15.75" customHeight="1" x14ac:dyDescent="0.2">
      <c r="I735" s="2"/>
      <c r="O735" s="2"/>
    </row>
    <row r="736" spans="9:15" ht="15.75" customHeight="1" x14ac:dyDescent="0.2">
      <c r="I736" s="2"/>
      <c r="O736" s="2"/>
    </row>
    <row r="737" spans="9:15" ht="15.75" customHeight="1" x14ac:dyDescent="0.2">
      <c r="I737" s="2"/>
      <c r="O737" s="2"/>
    </row>
    <row r="738" spans="9:15" ht="15.75" customHeight="1" x14ac:dyDescent="0.2">
      <c r="I738" s="2"/>
      <c r="O738" s="2"/>
    </row>
    <row r="739" spans="9:15" ht="15.75" customHeight="1" x14ac:dyDescent="0.2">
      <c r="I739" s="2"/>
      <c r="O739" s="2"/>
    </row>
    <row r="740" spans="9:15" ht="15.75" customHeight="1" x14ac:dyDescent="0.2">
      <c r="I740" s="2"/>
      <c r="O740" s="2"/>
    </row>
    <row r="741" spans="9:15" ht="15.75" customHeight="1" x14ac:dyDescent="0.2">
      <c r="I741" s="2"/>
      <c r="O741" s="2"/>
    </row>
    <row r="742" spans="9:15" ht="15.75" customHeight="1" x14ac:dyDescent="0.2">
      <c r="I742" s="2"/>
      <c r="O742" s="2"/>
    </row>
    <row r="743" spans="9:15" ht="15.75" customHeight="1" x14ac:dyDescent="0.2">
      <c r="I743" s="2"/>
      <c r="O743" s="2"/>
    </row>
    <row r="744" spans="9:15" ht="15.75" customHeight="1" x14ac:dyDescent="0.2">
      <c r="I744" s="2"/>
      <c r="O744" s="2"/>
    </row>
    <row r="745" spans="9:15" ht="15.75" customHeight="1" x14ac:dyDescent="0.2">
      <c r="I745" s="2"/>
      <c r="O745" s="2"/>
    </row>
    <row r="746" spans="9:15" ht="15.75" customHeight="1" x14ac:dyDescent="0.2">
      <c r="I746" s="2"/>
      <c r="O746" s="2"/>
    </row>
    <row r="747" spans="9:15" ht="15.75" customHeight="1" x14ac:dyDescent="0.2">
      <c r="I747" s="2"/>
      <c r="O747" s="2"/>
    </row>
    <row r="748" spans="9:15" ht="15.75" customHeight="1" x14ac:dyDescent="0.2">
      <c r="I748" s="2"/>
      <c r="O748" s="2"/>
    </row>
    <row r="749" spans="9:15" ht="15.75" customHeight="1" x14ac:dyDescent="0.2">
      <c r="I749" s="2"/>
      <c r="O749" s="2"/>
    </row>
    <row r="750" spans="9:15" ht="15.75" customHeight="1" x14ac:dyDescent="0.2">
      <c r="I750" s="2"/>
      <c r="O750" s="2"/>
    </row>
    <row r="751" spans="9:15" ht="15.75" customHeight="1" x14ac:dyDescent="0.2">
      <c r="I751" s="2"/>
      <c r="O751" s="2"/>
    </row>
    <row r="752" spans="9:15" ht="15.75" customHeight="1" x14ac:dyDescent="0.2">
      <c r="I752" s="2"/>
      <c r="O752" s="2"/>
    </row>
    <row r="753" spans="9:15" ht="15.75" customHeight="1" x14ac:dyDescent="0.2">
      <c r="I753" s="2"/>
      <c r="O753" s="2"/>
    </row>
    <row r="754" spans="9:15" ht="15.75" customHeight="1" x14ac:dyDescent="0.2">
      <c r="I754" s="2"/>
      <c r="O754" s="2"/>
    </row>
    <row r="755" spans="9:15" ht="15.75" customHeight="1" x14ac:dyDescent="0.2">
      <c r="I755" s="2"/>
      <c r="O755" s="2"/>
    </row>
    <row r="756" spans="9:15" ht="15.75" customHeight="1" x14ac:dyDescent="0.2">
      <c r="I756" s="2"/>
      <c r="O756" s="2"/>
    </row>
    <row r="757" spans="9:15" ht="15.75" customHeight="1" x14ac:dyDescent="0.2">
      <c r="I757" s="2"/>
      <c r="O757" s="2"/>
    </row>
    <row r="758" spans="9:15" ht="15.75" customHeight="1" x14ac:dyDescent="0.2">
      <c r="I758" s="2"/>
      <c r="O758" s="2"/>
    </row>
    <row r="759" spans="9:15" ht="15.75" customHeight="1" x14ac:dyDescent="0.2">
      <c r="I759" s="2"/>
      <c r="O759" s="2"/>
    </row>
    <row r="760" spans="9:15" ht="15.75" customHeight="1" x14ac:dyDescent="0.2">
      <c r="I760" s="2"/>
      <c r="O760" s="2"/>
    </row>
    <row r="761" spans="9:15" ht="15.75" customHeight="1" x14ac:dyDescent="0.2">
      <c r="I761" s="2"/>
      <c r="O761" s="2"/>
    </row>
    <row r="762" spans="9:15" ht="15.75" customHeight="1" x14ac:dyDescent="0.2">
      <c r="I762" s="2"/>
      <c r="O762" s="2"/>
    </row>
    <row r="763" spans="9:15" ht="15.75" customHeight="1" x14ac:dyDescent="0.2">
      <c r="I763" s="2"/>
      <c r="O763" s="2"/>
    </row>
    <row r="764" spans="9:15" ht="15.75" customHeight="1" x14ac:dyDescent="0.2">
      <c r="I764" s="2"/>
      <c r="O764" s="2"/>
    </row>
    <row r="765" spans="9:15" ht="15.75" customHeight="1" x14ac:dyDescent="0.2">
      <c r="I765" s="2"/>
      <c r="O765" s="2"/>
    </row>
    <row r="766" spans="9:15" ht="15.75" customHeight="1" x14ac:dyDescent="0.2">
      <c r="I766" s="2"/>
      <c r="O766" s="2"/>
    </row>
    <row r="767" spans="9:15" ht="15.75" customHeight="1" x14ac:dyDescent="0.2">
      <c r="I767" s="2"/>
      <c r="O767" s="2"/>
    </row>
    <row r="768" spans="9:15" ht="15.75" customHeight="1" x14ac:dyDescent="0.2">
      <c r="I768" s="2"/>
      <c r="O768" s="2"/>
    </row>
    <row r="769" spans="9:15" ht="15.75" customHeight="1" x14ac:dyDescent="0.2">
      <c r="I769" s="2"/>
      <c r="O769" s="2"/>
    </row>
    <row r="770" spans="9:15" ht="15.75" customHeight="1" x14ac:dyDescent="0.2">
      <c r="I770" s="2"/>
      <c r="O770" s="2"/>
    </row>
    <row r="771" spans="9:15" ht="15.75" customHeight="1" x14ac:dyDescent="0.2">
      <c r="I771" s="2"/>
      <c r="O771" s="2"/>
    </row>
    <row r="772" spans="9:15" ht="15.75" customHeight="1" x14ac:dyDescent="0.2">
      <c r="I772" s="2"/>
      <c r="O772" s="2"/>
    </row>
    <row r="773" spans="9:15" ht="15.75" customHeight="1" x14ac:dyDescent="0.2">
      <c r="I773" s="2"/>
      <c r="O773" s="2"/>
    </row>
    <row r="774" spans="9:15" ht="15.75" customHeight="1" x14ac:dyDescent="0.2">
      <c r="I774" s="2"/>
      <c r="O774" s="2"/>
    </row>
    <row r="775" spans="9:15" ht="15.75" customHeight="1" x14ac:dyDescent="0.2">
      <c r="I775" s="2"/>
      <c r="O775" s="2"/>
    </row>
    <row r="776" spans="9:15" ht="15.75" customHeight="1" x14ac:dyDescent="0.2">
      <c r="I776" s="2"/>
      <c r="O776" s="2"/>
    </row>
    <row r="777" spans="9:15" ht="15.75" customHeight="1" x14ac:dyDescent="0.2">
      <c r="I777" s="2"/>
      <c r="O777" s="2"/>
    </row>
    <row r="778" spans="9:15" ht="15.75" customHeight="1" x14ac:dyDescent="0.2">
      <c r="I778" s="2"/>
      <c r="O778" s="2"/>
    </row>
    <row r="779" spans="9:15" ht="15.75" customHeight="1" x14ac:dyDescent="0.2">
      <c r="I779" s="2"/>
      <c r="O779" s="2"/>
    </row>
    <row r="780" spans="9:15" ht="15.75" customHeight="1" x14ac:dyDescent="0.2">
      <c r="I780" s="2"/>
      <c r="O780" s="2"/>
    </row>
    <row r="781" spans="9:15" ht="15.75" customHeight="1" x14ac:dyDescent="0.2">
      <c r="I781" s="2"/>
      <c r="O781" s="2"/>
    </row>
    <row r="782" spans="9:15" ht="15.75" customHeight="1" x14ac:dyDescent="0.2">
      <c r="I782" s="2"/>
      <c r="O782" s="2"/>
    </row>
    <row r="783" spans="9:15" ht="15.75" customHeight="1" x14ac:dyDescent="0.2">
      <c r="I783" s="2"/>
      <c r="O783" s="2"/>
    </row>
    <row r="784" spans="9:15" ht="15.75" customHeight="1" x14ac:dyDescent="0.2">
      <c r="I784" s="2"/>
      <c r="O784" s="2"/>
    </row>
    <row r="785" spans="9:15" ht="15.75" customHeight="1" x14ac:dyDescent="0.2">
      <c r="I785" s="2"/>
      <c r="O785" s="2"/>
    </row>
    <row r="786" spans="9:15" ht="15.75" customHeight="1" x14ac:dyDescent="0.2">
      <c r="I786" s="2"/>
      <c r="O786" s="2"/>
    </row>
    <row r="787" spans="9:15" ht="15.75" customHeight="1" x14ac:dyDescent="0.2">
      <c r="I787" s="2"/>
      <c r="O787" s="2"/>
    </row>
    <row r="788" spans="9:15" ht="15.75" customHeight="1" x14ac:dyDescent="0.2">
      <c r="I788" s="2"/>
      <c r="O788" s="2"/>
    </row>
    <row r="789" spans="9:15" ht="15.75" customHeight="1" x14ac:dyDescent="0.2">
      <c r="I789" s="2"/>
      <c r="O789" s="2"/>
    </row>
    <row r="790" spans="9:15" ht="15.75" customHeight="1" x14ac:dyDescent="0.2">
      <c r="I790" s="2"/>
      <c r="O790" s="2"/>
    </row>
    <row r="791" spans="9:15" ht="15.75" customHeight="1" x14ac:dyDescent="0.2">
      <c r="I791" s="2"/>
      <c r="O791" s="2"/>
    </row>
    <row r="792" spans="9:15" ht="15.75" customHeight="1" x14ac:dyDescent="0.2">
      <c r="I792" s="2"/>
      <c r="O792" s="2"/>
    </row>
    <row r="793" spans="9:15" ht="15.75" customHeight="1" x14ac:dyDescent="0.2">
      <c r="I793" s="2"/>
      <c r="O793" s="2"/>
    </row>
    <row r="794" spans="9:15" ht="15.75" customHeight="1" x14ac:dyDescent="0.2">
      <c r="I794" s="2"/>
      <c r="O794" s="2"/>
    </row>
    <row r="795" spans="9:15" ht="15.75" customHeight="1" x14ac:dyDescent="0.2">
      <c r="I795" s="2"/>
      <c r="O795" s="2"/>
    </row>
    <row r="796" spans="9:15" ht="15.75" customHeight="1" x14ac:dyDescent="0.2">
      <c r="I796" s="2"/>
      <c r="O796" s="2"/>
    </row>
    <row r="797" spans="9:15" ht="15.75" customHeight="1" x14ac:dyDescent="0.2">
      <c r="I797" s="2"/>
      <c r="O797" s="2"/>
    </row>
    <row r="798" spans="9:15" ht="15.75" customHeight="1" x14ac:dyDescent="0.2">
      <c r="I798" s="2"/>
      <c r="O798" s="2"/>
    </row>
    <row r="799" spans="9:15" ht="15.75" customHeight="1" x14ac:dyDescent="0.2">
      <c r="I799" s="2"/>
      <c r="O799" s="2"/>
    </row>
    <row r="800" spans="9:15" ht="15.75" customHeight="1" x14ac:dyDescent="0.2">
      <c r="I800" s="2"/>
      <c r="O800" s="2"/>
    </row>
    <row r="801" spans="9:15" ht="15.75" customHeight="1" x14ac:dyDescent="0.2">
      <c r="I801" s="2"/>
      <c r="O801" s="2"/>
    </row>
    <row r="802" spans="9:15" ht="15.75" customHeight="1" x14ac:dyDescent="0.2">
      <c r="I802" s="2"/>
      <c r="O802" s="2"/>
    </row>
    <row r="803" spans="9:15" ht="15.75" customHeight="1" x14ac:dyDescent="0.2">
      <c r="I803" s="2"/>
      <c r="O803" s="2"/>
    </row>
    <row r="804" spans="9:15" ht="15.75" customHeight="1" x14ac:dyDescent="0.2">
      <c r="I804" s="2"/>
      <c r="O804" s="2"/>
    </row>
    <row r="805" spans="9:15" ht="15.75" customHeight="1" x14ac:dyDescent="0.2">
      <c r="I805" s="2"/>
      <c r="O805" s="2"/>
    </row>
    <row r="806" spans="9:15" ht="15.75" customHeight="1" x14ac:dyDescent="0.2">
      <c r="I806" s="2"/>
      <c r="O806" s="2"/>
    </row>
    <row r="807" spans="9:15" ht="15.75" customHeight="1" x14ac:dyDescent="0.2">
      <c r="I807" s="2"/>
      <c r="O807" s="2"/>
    </row>
    <row r="808" spans="9:15" ht="15.75" customHeight="1" x14ac:dyDescent="0.2">
      <c r="I808" s="2"/>
      <c r="O808" s="2"/>
    </row>
    <row r="809" spans="9:15" ht="15.75" customHeight="1" x14ac:dyDescent="0.2">
      <c r="I809" s="2"/>
      <c r="O809" s="2"/>
    </row>
    <row r="810" spans="9:15" ht="15.75" customHeight="1" x14ac:dyDescent="0.2">
      <c r="I810" s="2"/>
      <c r="O810" s="2"/>
    </row>
    <row r="811" spans="9:15" ht="15.75" customHeight="1" x14ac:dyDescent="0.2">
      <c r="I811" s="2"/>
      <c r="O811" s="2"/>
    </row>
    <row r="812" spans="9:15" ht="15.75" customHeight="1" x14ac:dyDescent="0.2">
      <c r="I812" s="2"/>
      <c r="O812" s="2"/>
    </row>
    <row r="813" spans="9:15" ht="15.75" customHeight="1" x14ac:dyDescent="0.2">
      <c r="I813" s="2"/>
      <c r="O813" s="2"/>
    </row>
    <row r="814" spans="9:15" ht="15.75" customHeight="1" x14ac:dyDescent="0.2">
      <c r="I814" s="2"/>
      <c r="O814" s="2"/>
    </row>
    <row r="815" spans="9:15" ht="15.75" customHeight="1" x14ac:dyDescent="0.2">
      <c r="I815" s="2"/>
      <c r="O815" s="2"/>
    </row>
    <row r="816" spans="9:15" ht="15.75" customHeight="1" x14ac:dyDescent="0.2">
      <c r="I816" s="2"/>
      <c r="O816" s="2"/>
    </row>
    <row r="817" spans="9:15" ht="15.75" customHeight="1" x14ac:dyDescent="0.2">
      <c r="I817" s="2"/>
      <c r="O817" s="2"/>
    </row>
    <row r="818" spans="9:15" ht="15.75" customHeight="1" x14ac:dyDescent="0.2">
      <c r="I818" s="2"/>
      <c r="O818" s="2"/>
    </row>
    <row r="819" spans="9:15" ht="15.75" customHeight="1" x14ac:dyDescent="0.2">
      <c r="I819" s="2"/>
      <c r="O819" s="2"/>
    </row>
    <row r="820" spans="9:15" ht="15.75" customHeight="1" x14ac:dyDescent="0.2">
      <c r="I820" s="2"/>
      <c r="O820" s="2"/>
    </row>
    <row r="821" spans="9:15" ht="15.75" customHeight="1" x14ac:dyDescent="0.2">
      <c r="I821" s="2"/>
      <c r="O821" s="2"/>
    </row>
    <row r="822" spans="9:15" ht="15.75" customHeight="1" x14ac:dyDescent="0.2">
      <c r="I822" s="2"/>
      <c r="O822" s="2"/>
    </row>
    <row r="823" spans="9:15" ht="15.75" customHeight="1" x14ac:dyDescent="0.2">
      <c r="I823" s="2"/>
      <c r="O823" s="2"/>
    </row>
    <row r="824" spans="9:15" ht="15.75" customHeight="1" x14ac:dyDescent="0.2">
      <c r="I824" s="2"/>
      <c r="O824" s="2"/>
    </row>
    <row r="825" spans="9:15" ht="15.75" customHeight="1" x14ac:dyDescent="0.2">
      <c r="I825" s="2"/>
      <c r="O825" s="2"/>
    </row>
    <row r="826" spans="9:15" ht="15.75" customHeight="1" x14ac:dyDescent="0.2">
      <c r="I826" s="2"/>
      <c r="O826" s="2"/>
    </row>
    <row r="827" spans="9:15" ht="15.75" customHeight="1" x14ac:dyDescent="0.2">
      <c r="I827" s="2"/>
      <c r="O827" s="2"/>
    </row>
    <row r="828" spans="9:15" ht="15.75" customHeight="1" x14ac:dyDescent="0.2">
      <c r="I828" s="2"/>
      <c r="O828" s="2"/>
    </row>
    <row r="829" spans="9:15" ht="15.75" customHeight="1" x14ac:dyDescent="0.2">
      <c r="I829" s="2"/>
      <c r="O829" s="2"/>
    </row>
    <row r="830" spans="9:15" ht="15.75" customHeight="1" x14ac:dyDescent="0.2">
      <c r="I830" s="2"/>
      <c r="O830" s="2"/>
    </row>
    <row r="831" spans="9:15" ht="15.75" customHeight="1" x14ac:dyDescent="0.2">
      <c r="I831" s="2"/>
      <c r="O831" s="2"/>
    </row>
    <row r="832" spans="9:15" ht="15.75" customHeight="1" x14ac:dyDescent="0.2">
      <c r="I832" s="2"/>
      <c r="O832" s="2"/>
    </row>
    <row r="833" spans="9:15" ht="15.75" customHeight="1" x14ac:dyDescent="0.2">
      <c r="I833" s="2"/>
      <c r="O833" s="2"/>
    </row>
    <row r="834" spans="9:15" ht="15.75" customHeight="1" x14ac:dyDescent="0.2">
      <c r="I834" s="2"/>
      <c r="O834" s="2"/>
    </row>
    <row r="835" spans="9:15" ht="15.75" customHeight="1" x14ac:dyDescent="0.2">
      <c r="I835" s="2"/>
      <c r="O835" s="2"/>
    </row>
    <row r="836" spans="9:15" ht="15.75" customHeight="1" x14ac:dyDescent="0.2">
      <c r="I836" s="2"/>
      <c r="O836" s="2"/>
    </row>
    <row r="837" spans="9:15" ht="15.75" customHeight="1" x14ac:dyDescent="0.2">
      <c r="I837" s="2"/>
      <c r="O837" s="2"/>
    </row>
    <row r="838" spans="9:15" ht="15.75" customHeight="1" x14ac:dyDescent="0.2">
      <c r="I838" s="2"/>
      <c r="O838" s="2"/>
    </row>
    <row r="839" spans="9:15" ht="15.75" customHeight="1" x14ac:dyDescent="0.2">
      <c r="I839" s="2"/>
      <c r="O839" s="2"/>
    </row>
    <row r="840" spans="9:15" ht="15.75" customHeight="1" x14ac:dyDescent="0.2">
      <c r="I840" s="2"/>
      <c r="O840" s="2"/>
    </row>
    <row r="841" spans="9:15" ht="15.75" customHeight="1" x14ac:dyDescent="0.2">
      <c r="I841" s="2"/>
      <c r="O841" s="2"/>
    </row>
    <row r="842" spans="9:15" ht="15.75" customHeight="1" x14ac:dyDescent="0.2">
      <c r="I842" s="2"/>
      <c r="O842" s="2"/>
    </row>
    <row r="843" spans="9:15" ht="15.75" customHeight="1" x14ac:dyDescent="0.2">
      <c r="I843" s="2"/>
      <c r="O843" s="2"/>
    </row>
    <row r="844" spans="9:15" ht="15.75" customHeight="1" x14ac:dyDescent="0.2">
      <c r="I844" s="2"/>
      <c r="O844" s="2"/>
    </row>
    <row r="845" spans="9:15" ht="15.75" customHeight="1" x14ac:dyDescent="0.2">
      <c r="I845" s="2"/>
      <c r="O845" s="2"/>
    </row>
    <row r="846" spans="9:15" ht="15.75" customHeight="1" x14ac:dyDescent="0.2">
      <c r="I846" s="2"/>
      <c r="O846" s="2"/>
    </row>
    <row r="847" spans="9:15" ht="15.75" customHeight="1" x14ac:dyDescent="0.2">
      <c r="I847" s="2"/>
      <c r="O847" s="2"/>
    </row>
    <row r="848" spans="9:15" ht="15.75" customHeight="1" x14ac:dyDescent="0.2">
      <c r="I848" s="2"/>
      <c r="O848" s="2"/>
    </row>
    <row r="849" spans="9:15" ht="15.75" customHeight="1" x14ac:dyDescent="0.2">
      <c r="I849" s="2"/>
      <c r="O849" s="2"/>
    </row>
    <row r="850" spans="9:15" ht="15.75" customHeight="1" x14ac:dyDescent="0.2">
      <c r="I850" s="2"/>
      <c r="O850" s="2"/>
    </row>
    <row r="851" spans="9:15" ht="15.75" customHeight="1" x14ac:dyDescent="0.2">
      <c r="I851" s="2"/>
      <c r="O851" s="2"/>
    </row>
    <row r="852" spans="9:15" ht="15.75" customHeight="1" x14ac:dyDescent="0.2">
      <c r="I852" s="2"/>
      <c r="O852" s="2"/>
    </row>
    <row r="853" spans="9:15" ht="15.75" customHeight="1" x14ac:dyDescent="0.2">
      <c r="I853" s="2"/>
      <c r="O853" s="2"/>
    </row>
    <row r="854" spans="9:15" ht="15.75" customHeight="1" x14ac:dyDescent="0.2">
      <c r="I854" s="2"/>
      <c r="O854" s="2"/>
    </row>
    <row r="855" spans="9:15" ht="15.75" customHeight="1" x14ac:dyDescent="0.2">
      <c r="I855" s="2"/>
      <c r="O855" s="2"/>
    </row>
    <row r="856" spans="9:15" ht="15.75" customHeight="1" x14ac:dyDescent="0.2">
      <c r="I856" s="2"/>
      <c r="O856" s="2"/>
    </row>
    <row r="857" spans="9:15" ht="15.75" customHeight="1" x14ac:dyDescent="0.2">
      <c r="I857" s="2"/>
      <c r="O857" s="2"/>
    </row>
    <row r="858" spans="9:15" ht="15.75" customHeight="1" x14ac:dyDescent="0.2">
      <c r="I858" s="2"/>
      <c r="O858" s="2"/>
    </row>
    <row r="859" spans="9:15" ht="15.75" customHeight="1" x14ac:dyDescent="0.2">
      <c r="I859" s="2"/>
      <c r="O859" s="2"/>
    </row>
    <row r="860" spans="9:15" ht="15.75" customHeight="1" x14ac:dyDescent="0.2">
      <c r="I860" s="2"/>
      <c r="O860" s="2"/>
    </row>
    <row r="861" spans="9:15" ht="15.75" customHeight="1" x14ac:dyDescent="0.2">
      <c r="I861" s="2"/>
      <c r="O861" s="2"/>
    </row>
    <row r="862" spans="9:15" ht="15.75" customHeight="1" x14ac:dyDescent="0.2">
      <c r="I862" s="2"/>
      <c r="O862" s="2"/>
    </row>
    <row r="863" spans="9:15" ht="15.75" customHeight="1" x14ac:dyDescent="0.2">
      <c r="I863" s="2"/>
      <c r="O863" s="2"/>
    </row>
    <row r="864" spans="9:15" ht="15.75" customHeight="1" x14ac:dyDescent="0.2">
      <c r="I864" s="2"/>
      <c r="O864" s="2"/>
    </row>
    <row r="865" spans="9:15" ht="15.75" customHeight="1" x14ac:dyDescent="0.2">
      <c r="I865" s="2"/>
      <c r="O865" s="2"/>
    </row>
    <row r="866" spans="9:15" ht="15.75" customHeight="1" x14ac:dyDescent="0.2">
      <c r="I866" s="2"/>
      <c r="O866" s="2"/>
    </row>
    <row r="867" spans="9:15" ht="15.75" customHeight="1" x14ac:dyDescent="0.2">
      <c r="I867" s="2"/>
      <c r="O867" s="2"/>
    </row>
    <row r="868" spans="9:15" ht="15.75" customHeight="1" x14ac:dyDescent="0.2">
      <c r="I868" s="2"/>
      <c r="O868" s="2"/>
    </row>
    <row r="869" spans="9:15" ht="15.75" customHeight="1" x14ac:dyDescent="0.2">
      <c r="I869" s="2"/>
      <c r="O869" s="2"/>
    </row>
    <row r="870" spans="9:15" ht="15.75" customHeight="1" x14ac:dyDescent="0.2">
      <c r="I870" s="2"/>
      <c r="O870" s="2"/>
    </row>
    <row r="871" spans="9:15" ht="15.75" customHeight="1" x14ac:dyDescent="0.2">
      <c r="I871" s="2"/>
      <c r="O871" s="2"/>
    </row>
    <row r="872" spans="9:15" ht="15.75" customHeight="1" x14ac:dyDescent="0.2">
      <c r="I872" s="2"/>
      <c r="O872" s="2"/>
    </row>
    <row r="873" spans="9:15" ht="15.75" customHeight="1" x14ac:dyDescent="0.2">
      <c r="I873" s="2"/>
      <c r="O873" s="2"/>
    </row>
    <row r="874" spans="9:15" ht="15.75" customHeight="1" x14ac:dyDescent="0.2">
      <c r="I874" s="2"/>
      <c r="O874" s="2"/>
    </row>
    <row r="875" spans="9:15" ht="15.75" customHeight="1" x14ac:dyDescent="0.2">
      <c r="I875" s="2"/>
      <c r="O875" s="2"/>
    </row>
    <row r="876" spans="9:15" ht="15.75" customHeight="1" x14ac:dyDescent="0.2">
      <c r="I876" s="2"/>
      <c r="O876" s="2"/>
    </row>
    <row r="877" spans="9:15" ht="15.75" customHeight="1" x14ac:dyDescent="0.2">
      <c r="I877" s="2"/>
      <c r="O877" s="2"/>
    </row>
    <row r="878" spans="9:15" ht="15.75" customHeight="1" x14ac:dyDescent="0.2">
      <c r="I878" s="2"/>
      <c r="O878" s="2"/>
    </row>
    <row r="879" spans="9:15" ht="15.75" customHeight="1" x14ac:dyDescent="0.2">
      <c r="I879" s="2"/>
      <c r="O879" s="2"/>
    </row>
    <row r="880" spans="9:15" ht="15.75" customHeight="1" x14ac:dyDescent="0.2">
      <c r="I880" s="2"/>
      <c r="O880" s="2"/>
    </row>
    <row r="881" spans="9:15" ht="15.75" customHeight="1" x14ac:dyDescent="0.2">
      <c r="I881" s="2"/>
      <c r="O881" s="2"/>
    </row>
    <row r="882" spans="9:15" ht="15.75" customHeight="1" x14ac:dyDescent="0.2">
      <c r="I882" s="2"/>
      <c r="O882" s="2"/>
    </row>
    <row r="883" spans="9:15" ht="15.75" customHeight="1" x14ac:dyDescent="0.2">
      <c r="I883" s="2"/>
      <c r="O883" s="2"/>
    </row>
    <row r="884" spans="9:15" ht="15.75" customHeight="1" x14ac:dyDescent="0.2">
      <c r="I884" s="2"/>
      <c r="O884" s="2"/>
    </row>
    <row r="885" spans="9:15" ht="15.75" customHeight="1" x14ac:dyDescent="0.2">
      <c r="I885" s="2"/>
      <c r="O885" s="2"/>
    </row>
    <row r="886" spans="9:15" ht="15.75" customHeight="1" x14ac:dyDescent="0.2">
      <c r="I886" s="2"/>
      <c r="O886" s="2"/>
    </row>
    <row r="887" spans="9:15" ht="15.75" customHeight="1" x14ac:dyDescent="0.2">
      <c r="I887" s="2"/>
      <c r="O887" s="2"/>
    </row>
    <row r="888" spans="9:15" ht="15.75" customHeight="1" x14ac:dyDescent="0.2">
      <c r="I888" s="2"/>
      <c r="O888" s="2"/>
    </row>
    <row r="889" spans="9:15" ht="15.75" customHeight="1" x14ac:dyDescent="0.2">
      <c r="I889" s="2"/>
      <c r="O889" s="2"/>
    </row>
    <row r="890" spans="9:15" ht="15.75" customHeight="1" x14ac:dyDescent="0.2">
      <c r="I890" s="2"/>
      <c r="O890" s="2"/>
    </row>
    <row r="891" spans="9:15" ht="15.75" customHeight="1" x14ac:dyDescent="0.2">
      <c r="I891" s="2"/>
      <c r="O891" s="2"/>
    </row>
    <row r="892" spans="9:15" ht="15.75" customHeight="1" x14ac:dyDescent="0.2">
      <c r="I892" s="2"/>
      <c r="O892" s="2"/>
    </row>
    <row r="893" spans="9:15" ht="15.75" customHeight="1" x14ac:dyDescent="0.2">
      <c r="I893" s="2"/>
      <c r="O893" s="2"/>
    </row>
    <row r="894" spans="9:15" ht="15.75" customHeight="1" x14ac:dyDescent="0.2">
      <c r="I894" s="2"/>
      <c r="O894" s="2"/>
    </row>
    <row r="895" spans="9:15" ht="15.75" customHeight="1" x14ac:dyDescent="0.2">
      <c r="I895" s="2"/>
      <c r="O895" s="2"/>
    </row>
    <row r="896" spans="9:15" ht="15.75" customHeight="1" x14ac:dyDescent="0.2">
      <c r="I896" s="2"/>
      <c r="O896" s="2"/>
    </row>
    <row r="897" spans="9:15" ht="15.75" customHeight="1" x14ac:dyDescent="0.2">
      <c r="I897" s="2"/>
      <c r="O897" s="2"/>
    </row>
    <row r="898" spans="9:15" ht="15.75" customHeight="1" x14ac:dyDescent="0.2">
      <c r="I898" s="2"/>
      <c r="O898" s="2"/>
    </row>
    <row r="899" spans="9:15" ht="15.75" customHeight="1" x14ac:dyDescent="0.2">
      <c r="I899" s="2"/>
      <c r="O899" s="2"/>
    </row>
    <row r="900" spans="9:15" ht="15.75" customHeight="1" x14ac:dyDescent="0.2">
      <c r="I900" s="2"/>
      <c r="O900" s="2"/>
    </row>
    <row r="901" spans="9:15" ht="15.75" customHeight="1" x14ac:dyDescent="0.2">
      <c r="I901" s="2"/>
      <c r="O901" s="2"/>
    </row>
    <row r="902" spans="9:15" ht="15.75" customHeight="1" x14ac:dyDescent="0.2">
      <c r="I902" s="2"/>
      <c r="O902" s="2"/>
    </row>
    <row r="903" spans="9:15" ht="15.75" customHeight="1" x14ac:dyDescent="0.2">
      <c r="I903" s="2"/>
      <c r="O903" s="2"/>
    </row>
    <row r="904" spans="9:15" ht="15.75" customHeight="1" x14ac:dyDescent="0.2">
      <c r="I904" s="2"/>
      <c r="O904" s="2"/>
    </row>
    <row r="905" spans="9:15" ht="15.75" customHeight="1" x14ac:dyDescent="0.2">
      <c r="I905" s="2"/>
      <c r="O905" s="2"/>
    </row>
    <row r="906" spans="9:15" ht="15.75" customHeight="1" x14ac:dyDescent="0.2">
      <c r="I906" s="2"/>
      <c r="O906" s="2"/>
    </row>
    <row r="907" spans="9:15" ht="15.75" customHeight="1" x14ac:dyDescent="0.2">
      <c r="I907" s="2"/>
      <c r="O907" s="2"/>
    </row>
    <row r="908" spans="9:15" ht="15.75" customHeight="1" x14ac:dyDescent="0.2">
      <c r="I908" s="2"/>
      <c r="O908" s="2"/>
    </row>
    <row r="909" spans="9:15" ht="15.75" customHeight="1" x14ac:dyDescent="0.2">
      <c r="I909" s="2"/>
      <c r="O909" s="2"/>
    </row>
    <row r="910" spans="9:15" ht="15.75" customHeight="1" x14ac:dyDescent="0.2">
      <c r="I910" s="2"/>
      <c r="O910" s="2"/>
    </row>
    <row r="911" spans="9:15" ht="15.75" customHeight="1" x14ac:dyDescent="0.2">
      <c r="I911" s="2"/>
      <c r="O911" s="2"/>
    </row>
    <row r="912" spans="9:15" ht="15.75" customHeight="1" x14ac:dyDescent="0.2">
      <c r="I912" s="2"/>
      <c r="O912" s="2"/>
    </row>
    <row r="913" spans="9:15" ht="15.75" customHeight="1" x14ac:dyDescent="0.2">
      <c r="I913" s="2"/>
      <c r="O913" s="2"/>
    </row>
    <row r="914" spans="9:15" ht="15.75" customHeight="1" x14ac:dyDescent="0.2">
      <c r="I914" s="2"/>
      <c r="O914" s="2"/>
    </row>
    <row r="915" spans="9:15" ht="15.75" customHeight="1" x14ac:dyDescent="0.2">
      <c r="I915" s="2"/>
      <c r="O915" s="2"/>
    </row>
    <row r="916" spans="9:15" ht="15.75" customHeight="1" x14ac:dyDescent="0.2">
      <c r="I916" s="2"/>
      <c r="O916" s="2"/>
    </row>
    <row r="917" spans="9:15" ht="15.75" customHeight="1" x14ac:dyDescent="0.2">
      <c r="I917" s="2"/>
      <c r="O917" s="2"/>
    </row>
    <row r="918" spans="9:15" ht="15.75" customHeight="1" x14ac:dyDescent="0.2">
      <c r="I918" s="2"/>
      <c r="O918" s="2"/>
    </row>
    <row r="919" spans="9:15" ht="15.75" customHeight="1" x14ac:dyDescent="0.2">
      <c r="I919" s="2"/>
      <c r="O919" s="2"/>
    </row>
    <row r="920" spans="9:15" ht="15.75" customHeight="1" x14ac:dyDescent="0.2">
      <c r="I920" s="2"/>
      <c r="O920" s="2"/>
    </row>
    <row r="921" spans="9:15" ht="15.75" customHeight="1" x14ac:dyDescent="0.2">
      <c r="I921" s="2"/>
      <c r="O921" s="2"/>
    </row>
    <row r="922" spans="9:15" ht="15.75" customHeight="1" x14ac:dyDescent="0.2">
      <c r="I922" s="2"/>
      <c r="O922" s="2"/>
    </row>
    <row r="923" spans="9:15" ht="15.75" customHeight="1" x14ac:dyDescent="0.2">
      <c r="I923" s="2"/>
      <c r="O923" s="2"/>
    </row>
    <row r="924" spans="9:15" ht="15.75" customHeight="1" x14ac:dyDescent="0.2">
      <c r="I924" s="2"/>
      <c r="O924" s="2"/>
    </row>
    <row r="925" spans="9:15" ht="15.75" customHeight="1" x14ac:dyDescent="0.2">
      <c r="I925" s="2"/>
      <c r="O925" s="2"/>
    </row>
    <row r="926" spans="9:15" ht="15.75" customHeight="1" x14ac:dyDescent="0.2">
      <c r="I926" s="2"/>
      <c r="O926" s="2"/>
    </row>
    <row r="927" spans="9:15" ht="15.75" customHeight="1" x14ac:dyDescent="0.2">
      <c r="I927" s="2"/>
      <c r="O927" s="2"/>
    </row>
    <row r="928" spans="9:15" ht="15.75" customHeight="1" x14ac:dyDescent="0.2">
      <c r="I928" s="2"/>
      <c r="O928" s="2"/>
    </row>
    <row r="929" spans="9:15" ht="15.75" customHeight="1" x14ac:dyDescent="0.2">
      <c r="I929" s="2"/>
      <c r="O929" s="2"/>
    </row>
    <row r="930" spans="9:15" ht="15.75" customHeight="1" x14ac:dyDescent="0.2">
      <c r="I930" s="2"/>
      <c r="O930" s="2"/>
    </row>
    <row r="931" spans="9:15" ht="15.75" customHeight="1" x14ac:dyDescent="0.2">
      <c r="I931" s="2"/>
      <c r="O931" s="2"/>
    </row>
    <row r="932" spans="9:15" ht="15.75" customHeight="1" x14ac:dyDescent="0.2">
      <c r="I932" s="2"/>
      <c r="O932" s="2"/>
    </row>
    <row r="933" spans="9:15" ht="15.75" customHeight="1" x14ac:dyDescent="0.2">
      <c r="I933" s="2"/>
      <c r="O933" s="2"/>
    </row>
    <row r="934" spans="9:15" ht="15.75" customHeight="1" x14ac:dyDescent="0.2">
      <c r="I934" s="2"/>
      <c r="O934" s="2"/>
    </row>
    <row r="935" spans="9:15" ht="15.75" customHeight="1" x14ac:dyDescent="0.2">
      <c r="I935" s="2"/>
      <c r="O935" s="2"/>
    </row>
    <row r="936" spans="9:15" ht="15.75" customHeight="1" x14ac:dyDescent="0.2">
      <c r="I936" s="2"/>
      <c r="O936" s="2"/>
    </row>
    <row r="937" spans="9:15" ht="15.75" customHeight="1" x14ac:dyDescent="0.2">
      <c r="I937" s="2"/>
      <c r="O937" s="2"/>
    </row>
    <row r="938" spans="9:15" ht="15.75" customHeight="1" x14ac:dyDescent="0.2">
      <c r="I938" s="2"/>
      <c r="O938" s="2"/>
    </row>
    <row r="939" spans="9:15" ht="15.75" customHeight="1" x14ac:dyDescent="0.2">
      <c r="I939" s="2"/>
      <c r="O939" s="2"/>
    </row>
    <row r="940" spans="9:15" ht="15.75" customHeight="1" x14ac:dyDescent="0.2">
      <c r="I940" s="2"/>
      <c r="O940" s="2"/>
    </row>
    <row r="941" spans="9:15" ht="15.75" customHeight="1" x14ac:dyDescent="0.2">
      <c r="I941" s="2"/>
      <c r="O941" s="2"/>
    </row>
    <row r="942" spans="9:15" ht="15.75" customHeight="1" x14ac:dyDescent="0.2">
      <c r="I942" s="2"/>
      <c r="O942" s="2"/>
    </row>
    <row r="943" spans="9:15" ht="15.75" customHeight="1" x14ac:dyDescent="0.2">
      <c r="I943" s="2"/>
      <c r="O943" s="2"/>
    </row>
    <row r="944" spans="9:15" ht="15.75" customHeight="1" x14ac:dyDescent="0.2">
      <c r="I944" s="2"/>
      <c r="O944" s="2"/>
    </row>
    <row r="945" spans="9:15" ht="15.75" customHeight="1" x14ac:dyDescent="0.2">
      <c r="I945" s="2"/>
      <c r="O945" s="2"/>
    </row>
    <row r="946" spans="9:15" ht="15.75" customHeight="1" x14ac:dyDescent="0.2">
      <c r="I946" s="2"/>
      <c r="O946" s="2"/>
    </row>
    <row r="947" spans="9:15" ht="15.75" customHeight="1" x14ac:dyDescent="0.2">
      <c r="I947" s="2"/>
      <c r="O947" s="2"/>
    </row>
    <row r="948" spans="9:15" ht="15.75" customHeight="1" x14ac:dyDescent="0.2">
      <c r="I948" s="2"/>
      <c r="O948" s="2"/>
    </row>
    <row r="949" spans="9:15" ht="15.75" customHeight="1" x14ac:dyDescent="0.2">
      <c r="I949" s="2"/>
      <c r="O949" s="2"/>
    </row>
    <row r="950" spans="9:15" ht="15.75" customHeight="1" x14ac:dyDescent="0.2">
      <c r="I950" s="2"/>
      <c r="O950" s="2"/>
    </row>
    <row r="951" spans="9:15" ht="15.75" customHeight="1" x14ac:dyDescent="0.2">
      <c r="I951" s="2"/>
      <c r="O951" s="2"/>
    </row>
    <row r="952" spans="9:15" ht="15.75" customHeight="1" x14ac:dyDescent="0.2">
      <c r="I952" s="2"/>
      <c r="O952" s="2"/>
    </row>
    <row r="953" spans="9:15" ht="15.75" customHeight="1" x14ac:dyDescent="0.2">
      <c r="I953" s="2"/>
      <c r="O953" s="2"/>
    </row>
    <row r="954" spans="9:15" ht="15.75" customHeight="1" x14ac:dyDescent="0.2">
      <c r="I954" s="2"/>
      <c r="O954" s="2"/>
    </row>
    <row r="955" spans="9:15" ht="15.75" customHeight="1" x14ac:dyDescent="0.2">
      <c r="I955" s="2"/>
      <c r="O955" s="2"/>
    </row>
    <row r="956" spans="9:15" ht="15.75" customHeight="1" x14ac:dyDescent="0.2">
      <c r="I956" s="2"/>
      <c r="O956" s="2"/>
    </row>
    <row r="957" spans="9:15" ht="15.75" customHeight="1" x14ac:dyDescent="0.2">
      <c r="I957" s="2"/>
      <c r="O957" s="2"/>
    </row>
    <row r="958" spans="9:15" ht="15.75" customHeight="1" x14ac:dyDescent="0.2">
      <c r="I958" s="2"/>
      <c r="O958" s="2"/>
    </row>
    <row r="959" spans="9:15" ht="15.75" customHeight="1" x14ac:dyDescent="0.2">
      <c r="I959" s="2"/>
      <c r="O959" s="2"/>
    </row>
    <row r="960" spans="9:15" ht="15.75" customHeight="1" x14ac:dyDescent="0.2">
      <c r="I960" s="2"/>
      <c r="O960" s="2"/>
    </row>
    <row r="961" spans="9:15" ht="15.75" customHeight="1" x14ac:dyDescent="0.2">
      <c r="I961" s="2"/>
      <c r="O961" s="2"/>
    </row>
    <row r="962" spans="9:15" ht="15.75" customHeight="1" x14ac:dyDescent="0.2">
      <c r="I962" s="2"/>
      <c r="O962" s="2"/>
    </row>
    <row r="963" spans="9:15" ht="15.75" customHeight="1" x14ac:dyDescent="0.2">
      <c r="I963" s="2"/>
      <c r="O963" s="2"/>
    </row>
    <row r="964" spans="9:15" ht="15.75" customHeight="1" x14ac:dyDescent="0.2">
      <c r="I964" s="2"/>
      <c r="O964" s="2"/>
    </row>
    <row r="965" spans="9:15" ht="15.75" customHeight="1" x14ac:dyDescent="0.2">
      <c r="I965" s="2"/>
      <c r="O965" s="2"/>
    </row>
    <row r="966" spans="9:15" ht="15.75" customHeight="1" x14ac:dyDescent="0.2">
      <c r="I966" s="2"/>
      <c r="O966" s="2"/>
    </row>
    <row r="967" spans="9:15" ht="15.75" customHeight="1" x14ac:dyDescent="0.2">
      <c r="I967" s="2"/>
      <c r="O967" s="2"/>
    </row>
    <row r="968" spans="9:15" ht="15.75" customHeight="1" x14ac:dyDescent="0.2">
      <c r="I968" s="2"/>
      <c r="O968" s="2"/>
    </row>
    <row r="969" spans="9:15" ht="15.75" customHeight="1" x14ac:dyDescent="0.2">
      <c r="I969" s="2"/>
      <c r="O969" s="2"/>
    </row>
    <row r="970" spans="9:15" ht="15.75" customHeight="1" x14ac:dyDescent="0.2">
      <c r="I970" s="2"/>
      <c r="O970" s="2"/>
    </row>
    <row r="971" spans="9:15" ht="15.75" customHeight="1" x14ac:dyDescent="0.2">
      <c r="I971" s="2"/>
      <c r="O971" s="2"/>
    </row>
    <row r="972" spans="9:15" ht="15.75" customHeight="1" x14ac:dyDescent="0.2">
      <c r="I972" s="2"/>
      <c r="O972" s="2"/>
    </row>
    <row r="973" spans="9:15" ht="15.75" customHeight="1" x14ac:dyDescent="0.2">
      <c r="I973" s="2"/>
      <c r="O973" s="2"/>
    </row>
    <row r="974" spans="9:15" ht="15.75" customHeight="1" x14ac:dyDescent="0.2">
      <c r="I974" s="2"/>
      <c r="O974" s="2"/>
    </row>
    <row r="975" spans="9:15" ht="15.75" customHeight="1" x14ac:dyDescent="0.2">
      <c r="I975" s="2"/>
      <c r="O975" s="2"/>
    </row>
    <row r="976" spans="9:15" ht="15.75" customHeight="1" x14ac:dyDescent="0.2">
      <c r="I976" s="2"/>
      <c r="O976" s="2"/>
    </row>
    <row r="977" spans="9:15" ht="15.75" customHeight="1" x14ac:dyDescent="0.2">
      <c r="I977" s="2"/>
      <c r="O977" s="2"/>
    </row>
    <row r="978" spans="9:15" ht="15.75" customHeight="1" x14ac:dyDescent="0.2">
      <c r="I978" s="2"/>
      <c r="O978" s="2"/>
    </row>
    <row r="979" spans="9:15" ht="15.75" customHeight="1" x14ac:dyDescent="0.2">
      <c r="I979" s="2"/>
      <c r="O979" s="2"/>
    </row>
    <row r="980" spans="9:15" ht="15.75" customHeight="1" x14ac:dyDescent="0.2">
      <c r="I980" s="2"/>
      <c r="O980" s="2"/>
    </row>
    <row r="981" spans="9:15" ht="15.75" customHeight="1" x14ac:dyDescent="0.2">
      <c r="I981" s="2"/>
      <c r="O981" s="2"/>
    </row>
    <row r="982" spans="9:15" ht="15.75" customHeight="1" x14ac:dyDescent="0.2">
      <c r="I982" s="2"/>
      <c r="O982" s="2"/>
    </row>
    <row r="983" spans="9:15" ht="15.75" customHeight="1" x14ac:dyDescent="0.2">
      <c r="I983" s="2"/>
      <c r="O983" s="2"/>
    </row>
    <row r="984" spans="9:15" ht="15.75" customHeight="1" x14ac:dyDescent="0.2">
      <c r="I984" s="2"/>
      <c r="O984" s="2"/>
    </row>
    <row r="985" spans="9:15" ht="15.75" customHeight="1" x14ac:dyDescent="0.2">
      <c r="I985" s="2"/>
      <c r="O985" s="2"/>
    </row>
    <row r="986" spans="9:15" ht="15.75" customHeight="1" x14ac:dyDescent="0.2">
      <c r="I986" s="2"/>
      <c r="O986" s="2"/>
    </row>
    <row r="987" spans="9:15" ht="15.75" customHeight="1" x14ac:dyDescent="0.2">
      <c r="I987" s="2"/>
      <c r="O987" s="2"/>
    </row>
    <row r="988" spans="9:15" ht="15.75" customHeight="1" x14ac:dyDescent="0.2">
      <c r="I988" s="2"/>
      <c r="O988" s="2"/>
    </row>
    <row r="989" spans="9:15" ht="15.75" customHeight="1" x14ac:dyDescent="0.2">
      <c r="I989" s="2"/>
      <c r="O989" s="2"/>
    </row>
    <row r="990" spans="9:15" ht="15.75" customHeight="1" x14ac:dyDescent="0.2">
      <c r="I990" s="2"/>
      <c r="O990" s="2"/>
    </row>
    <row r="991" spans="9:15" ht="15.75" customHeight="1" x14ac:dyDescent="0.2">
      <c r="I991" s="2"/>
      <c r="O991" s="2"/>
    </row>
    <row r="992" spans="9:15" ht="15.75" customHeight="1" x14ac:dyDescent="0.2">
      <c r="I992" s="2"/>
      <c r="O992" s="2"/>
    </row>
    <row r="993" spans="9:15" ht="15.75" customHeight="1" x14ac:dyDescent="0.2">
      <c r="I993" s="2"/>
      <c r="O993" s="2"/>
    </row>
    <row r="994" spans="9:15" ht="15.75" customHeight="1" x14ac:dyDescent="0.2">
      <c r="I994" s="2"/>
      <c r="O994" s="2"/>
    </row>
    <row r="995" spans="9:15" ht="15.75" customHeight="1" x14ac:dyDescent="0.2">
      <c r="I995" s="2"/>
      <c r="O995" s="2"/>
    </row>
    <row r="996" spans="9:15" ht="15.75" customHeight="1" x14ac:dyDescent="0.2">
      <c r="I996" s="2"/>
      <c r="O996" s="2"/>
    </row>
    <row r="997" spans="9:15" ht="15.75" customHeight="1" x14ac:dyDescent="0.2">
      <c r="I997" s="2"/>
      <c r="O997" s="2"/>
    </row>
    <row r="998" spans="9:15" ht="15.75" customHeight="1" x14ac:dyDescent="0.2">
      <c r="I998" s="2"/>
      <c r="O998" s="2"/>
    </row>
    <row r="999" spans="9:15" ht="15.75" customHeight="1" x14ac:dyDescent="0.2">
      <c r="I999" s="2"/>
      <c r="O999" s="2"/>
    </row>
    <row r="1000" spans="9:15" ht="15.75" customHeight="1" x14ac:dyDescent="0.2">
      <c r="I1000" s="2"/>
      <c r="O1000" s="2"/>
    </row>
  </sheetData>
  <mergeCells count="6">
    <mergeCell ref="B2:E2"/>
    <mergeCell ref="F2:K2"/>
    <mergeCell ref="L2:Q2"/>
    <mergeCell ref="R2:U2"/>
    <mergeCell ref="V2:Y2"/>
    <mergeCell ref="Z2:AC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0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22" sqref="E22"/>
    </sheetView>
  </sheetViews>
  <sheetFormatPr baseColWidth="10" defaultColWidth="12.6640625" defaultRowHeight="15" customHeight="1" x14ac:dyDescent="0.15"/>
  <cols>
    <col min="1" max="1" width="12.33203125" customWidth="1"/>
    <col min="2" max="2" width="9.1640625" customWidth="1"/>
    <col min="3" max="5" width="7.6640625" customWidth="1"/>
    <col min="6" max="6" width="8.5" customWidth="1"/>
    <col min="7" max="7" width="10.1640625" customWidth="1"/>
    <col min="8" max="8" width="10.5" customWidth="1"/>
    <col min="9" max="9" width="5.1640625" customWidth="1"/>
    <col min="10" max="10" width="14" customWidth="1"/>
    <col min="11" max="11" width="12.83203125" customWidth="1"/>
    <col min="12" max="12" width="8.5" customWidth="1"/>
    <col min="13" max="13" width="10.1640625" customWidth="1"/>
    <col min="14" max="14" width="11" customWidth="1"/>
    <col min="15" max="15" width="4.6640625" customWidth="1"/>
    <col min="16" max="17" width="12.5" customWidth="1"/>
    <col min="18" max="18" width="7.6640625" customWidth="1"/>
    <col min="19" max="19" width="10" customWidth="1"/>
    <col min="20" max="20" width="10.5" customWidth="1"/>
    <col min="21" max="21" width="13.33203125" customWidth="1"/>
    <col min="22" max="22" width="11.6640625" customWidth="1"/>
    <col min="23" max="23" width="10.33203125" customWidth="1"/>
    <col min="24" max="24" width="11.6640625" customWidth="1"/>
    <col min="25" max="25" width="12.1640625" customWidth="1"/>
    <col min="26" max="26" width="10" customWidth="1"/>
    <col min="27" max="27" width="11.1640625" customWidth="1"/>
    <col min="28" max="28" width="13.6640625" customWidth="1"/>
    <col min="29" max="29" width="9.6640625" customWidth="1"/>
    <col min="30" max="30" width="6.6640625" customWidth="1"/>
    <col min="31" max="34" width="9.33203125" customWidth="1"/>
    <col min="35" max="36" width="9.1640625" customWidth="1"/>
    <col min="37" max="37" width="9.5" customWidth="1"/>
    <col min="38" max="38" width="7.6640625" customWidth="1"/>
  </cols>
  <sheetData>
    <row r="1" spans="1:38" x14ac:dyDescent="0.2">
      <c r="A1" s="1" t="s">
        <v>0</v>
      </c>
      <c r="B1" s="1"/>
      <c r="C1" s="1"/>
      <c r="D1" s="1"/>
      <c r="I1" s="2"/>
      <c r="O1" s="2"/>
    </row>
    <row r="2" spans="1:38" x14ac:dyDescent="0.2">
      <c r="B2" s="137" t="s">
        <v>1</v>
      </c>
      <c r="C2" s="138"/>
      <c r="D2" s="138"/>
      <c r="E2" s="139"/>
      <c r="F2" s="140" t="s">
        <v>2</v>
      </c>
      <c r="G2" s="141"/>
      <c r="H2" s="141"/>
      <c r="I2" s="141"/>
      <c r="J2" s="141"/>
      <c r="K2" s="142"/>
      <c r="L2" s="140" t="s">
        <v>3</v>
      </c>
      <c r="M2" s="141"/>
      <c r="N2" s="141"/>
      <c r="O2" s="141"/>
      <c r="P2" s="141"/>
      <c r="Q2" s="142"/>
      <c r="R2" s="137" t="s">
        <v>4</v>
      </c>
      <c r="S2" s="138"/>
      <c r="T2" s="138"/>
      <c r="U2" s="139"/>
      <c r="V2" s="137" t="s">
        <v>5</v>
      </c>
      <c r="W2" s="138"/>
      <c r="X2" s="138"/>
      <c r="Y2" s="139"/>
      <c r="Z2" s="137" t="s">
        <v>6</v>
      </c>
      <c r="AA2" s="138"/>
      <c r="AB2" s="138"/>
      <c r="AC2" s="139"/>
    </row>
    <row r="3" spans="1:38" ht="48" x14ac:dyDescent="0.2">
      <c r="B3" s="3" t="s">
        <v>7</v>
      </c>
      <c r="C3" s="4" t="s">
        <v>8</v>
      </c>
      <c r="D3" s="5" t="s">
        <v>9</v>
      </c>
      <c r="E3" s="6" t="s">
        <v>10</v>
      </c>
      <c r="F3" s="7" t="s">
        <v>11</v>
      </c>
      <c r="G3" s="8" t="s">
        <v>12</v>
      </c>
      <c r="H3" s="9" t="s">
        <v>13</v>
      </c>
      <c r="I3" s="9" t="s">
        <v>14</v>
      </c>
      <c r="J3" s="9" t="s">
        <v>15</v>
      </c>
      <c r="K3" s="10" t="s">
        <v>10</v>
      </c>
      <c r="L3" s="7" t="s">
        <v>11</v>
      </c>
      <c r="M3" s="9" t="s">
        <v>12</v>
      </c>
      <c r="N3" s="9" t="s">
        <v>16</v>
      </c>
      <c r="O3" s="9" t="s">
        <v>14</v>
      </c>
      <c r="P3" s="9" t="s">
        <v>17</v>
      </c>
      <c r="Q3" s="10" t="s">
        <v>10</v>
      </c>
      <c r="R3" s="7" t="s">
        <v>11</v>
      </c>
      <c r="S3" s="9" t="s">
        <v>12</v>
      </c>
      <c r="T3" s="9" t="s">
        <v>18</v>
      </c>
      <c r="U3" s="11" t="s">
        <v>15</v>
      </c>
      <c r="V3" s="12" t="s">
        <v>11</v>
      </c>
      <c r="W3" s="9" t="s">
        <v>12</v>
      </c>
      <c r="X3" s="9" t="s">
        <v>19</v>
      </c>
      <c r="Y3" s="11" t="s">
        <v>20</v>
      </c>
      <c r="Z3" s="7" t="s">
        <v>21</v>
      </c>
      <c r="AA3" s="13" t="s">
        <v>22</v>
      </c>
      <c r="AB3" s="13" t="s">
        <v>11</v>
      </c>
      <c r="AC3" s="11" t="s">
        <v>23</v>
      </c>
    </row>
    <row r="4" spans="1:38" x14ac:dyDescent="0.2">
      <c r="A4" s="14" t="s">
        <v>24</v>
      </c>
      <c r="B4" s="15"/>
      <c r="C4" s="16"/>
      <c r="D4" s="17"/>
      <c r="E4" s="18">
        <f t="shared" ref="E4:E12" si="0">D4-B4</f>
        <v>0</v>
      </c>
      <c r="F4" s="19"/>
      <c r="G4" s="20" t="e">
        <f t="shared" ref="G4:G12" si="1">F4/B4</f>
        <v>#DIV/0!</v>
      </c>
      <c r="H4" s="21"/>
      <c r="I4" s="22">
        <f t="shared" ref="I4:I12" si="2">H4*F4</f>
        <v>0</v>
      </c>
      <c r="J4" s="23" t="e">
        <f t="shared" ref="J4:J12" si="3">(G4*D4)*(1+H4)</f>
        <v>#DIV/0!</v>
      </c>
      <c r="K4" s="24" t="e">
        <f t="shared" ref="K4:K13" si="4">J4-F4</f>
        <v>#DIV/0!</v>
      </c>
      <c r="L4" s="19"/>
      <c r="M4" s="20" t="e">
        <f t="shared" ref="M4:M12" si="5">L4/B4</f>
        <v>#DIV/0!</v>
      </c>
      <c r="N4" s="21"/>
      <c r="O4" s="22">
        <f t="shared" ref="O4:O12" si="6">N4*L4</f>
        <v>0</v>
      </c>
      <c r="P4" s="23" t="e">
        <f t="shared" ref="P4:P12" si="7">(D4*M4)*(N4+1)</f>
        <v>#DIV/0!</v>
      </c>
      <c r="Q4" s="24" t="e">
        <f t="shared" ref="Q4:Q13" si="8">P4-L4</f>
        <v>#DIV/0!</v>
      </c>
      <c r="R4" s="25"/>
      <c r="S4" s="26" t="e">
        <f t="shared" ref="S4:S12" si="9">R4/B4</f>
        <v>#DIV/0!</v>
      </c>
      <c r="T4" s="27"/>
      <c r="U4" s="28" t="e">
        <f t="shared" ref="U4:U12" si="10">S4*D4*(T4+1)</f>
        <v>#DIV/0!</v>
      </c>
      <c r="V4" s="29"/>
      <c r="W4" s="30" t="e">
        <f t="shared" ref="W4:W12" si="11">V4/B4</f>
        <v>#DIV/0!</v>
      </c>
      <c r="X4" s="31"/>
      <c r="Y4" s="32" t="e">
        <f t="shared" ref="Y4:Y12" si="12">W4*D4*(X4+1)</f>
        <v>#DIV/0!</v>
      </c>
      <c r="Z4" s="33"/>
      <c r="AA4" s="34"/>
      <c r="AB4" s="35">
        <f t="shared" ref="AB4:AB12" si="13">SUM(Z4:AA4)</f>
        <v>0</v>
      </c>
      <c r="AC4" s="36">
        <v>5.12</v>
      </c>
    </row>
    <row r="5" spans="1:38" x14ac:dyDescent="0.2">
      <c r="A5" s="14" t="s">
        <v>25</v>
      </c>
      <c r="B5" s="15"/>
      <c r="C5" s="16"/>
      <c r="D5" s="17"/>
      <c r="E5" s="18">
        <f t="shared" si="0"/>
        <v>0</v>
      </c>
      <c r="F5" s="19"/>
      <c r="G5" s="20" t="e">
        <f t="shared" si="1"/>
        <v>#DIV/0!</v>
      </c>
      <c r="H5" s="21"/>
      <c r="I5" s="22">
        <f t="shared" si="2"/>
        <v>0</v>
      </c>
      <c r="J5" s="23" t="e">
        <f t="shared" si="3"/>
        <v>#DIV/0!</v>
      </c>
      <c r="K5" s="24" t="e">
        <f t="shared" si="4"/>
        <v>#DIV/0!</v>
      </c>
      <c r="L5" s="19"/>
      <c r="M5" s="20" t="e">
        <f t="shared" si="5"/>
        <v>#DIV/0!</v>
      </c>
      <c r="N5" s="21"/>
      <c r="O5" s="22">
        <f t="shared" si="6"/>
        <v>0</v>
      </c>
      <c r="P5" s="23" t="e">
        <f t="shared" si="7"/>
        <v>#DIV/0!</v>
      </c>
      <c r="Q5" s="24" t="e">
        <f t="shared" si="8"/>
        <v>#DIV/0!</v>
      </c>
      <c r="R5" s="19"/>
      <c r="S5" s="20" t="e">
        <f t="shared" si="9"/>
        <v>#DIV/0!</v>
      </c>
      <c r="T5" s="21"/>
      <c r="U5" s="28" t="e">
        <f t="shared" si="10"/>
        <v>#DIV/0!</v>
      </c>
      <c r="V5" s="37"/>
      <c r="W5" s="38" t="e">
        <f t="shared" si="11"/>
        <v>#DIV/0!</v>
      </c>
      <c r="X5" s="21"/>
      <c r="Y5" s="28" t="e">
        <f t="shared" si="12"/>
        <v>#DIV/0!</v>
      </c>
      <c r="Z5" s="39"/>
      <c r="AA5" s="40"/>
      <c r="AB5" s="41">
        <f t="shared" si="13"/>
        <v>0</v>
      </c>
      <c r="AC5" s="42">
        <v>202.32</v>
      </c>
    </row>
    <row r="6" spans="1:38" x14ac:dyDescent="0.2">
      <c r="A6" s="14" t="s">
        <v>26</v>
      </c>
      <c r="B6" s="15"/>
      <c r="C6" s="16"/>
      <c r="D6" s="17"/>
      <c r="E6" s="18">
        <f t="shared" si="0"/>
        <v>0</v>
      </c>
      <c r="F6" s="19"/>
      <c r="G6" s="20" t="e">
        <f t="shared" si="1"/>
        <v>#DIV/0!</v>
      </c>
      <c r="H6" s="21"/>
      <c r="I6" s="22">
        <f t="shared" si="2"/>
        <v>0</v>
      </c>
      <c r="J6" s="23" t="e">
        <f t="shared" si="3"/>
        <v>#DIV/0!</v>
      </c>
      <c r="K6" s="24" t="e">
        <f t="shared" si="4"/>
        <v>#DIV/0!</v>
      </c>
      <c r="L6" s="19"/>
      <c r="M6" s="20" t="e">
        <f t="shared" si="5"/>
        <v>#DIV/0!</v>
      </c>
      <c r="N6" s="21"/>
      <c r="O6" s="22">
        <f t="shared" si="6"/>
        <v>0</v>
      </c>
      <c r="P6" s="23" t="e">
        <f t="shared" si="7"/>
        <v>#DIV/0!</v>
      </c>
      <c r="Q6" s="24" t="e">
        <f t="shared" si="8"/>
        <v>#DIV/0!</v>
      </c>
      <c r="R6" s="19"/>
      <c r="S6" s="20" t="e">
        <f t="shared" si="9"/>
        <v>#DIV/0!</v>
      </c>
      <c r="T6" s="21"/>
      <c r="U6" s="28" t="e">
        <f t="shared" si="10"/>
        <v>#DIV/0!</v>
      </c>
      <c r="V6" s="37"/>
      <c r="W6" s="38" t="e">
        <f t="shared" si="11"/>
        <v>#DIV/0!</v>
      </c>
      <c r="X6" s="43"/>
      <c r="Y6" s="28" t="e">
        <f t="shared" si="12"/>
        <v>#DIV/0!</v>
      </c>
      <c r="Z6" s="39"/>
      <c r="AA6" s="40"/>
      <c r="AB6" s="41">
        <f t="shared" si="13"/>
        <v>0</v>
      </c>
      <c r="AC6" s="42">
        <v>7.78</v>
      </c>
    </row>
    <row r="7" spans="1:38" x14ac:dyDescent="0.2">
      <c r="A7" s="14" t="s">
        <v>27</v>
      </c>
      <c r="B7" s="15"/>
      <c r="C7" s="16"/>
      <c r="D7" s="17"/>
      <c r="E7" s="18">
        <f t="shared" si="0"/>
        <v>0</v>
      </c>
      <c r="F7" s="19"/>
      <c r="G7" s="20" t="e">
        <f t="shared" si="1"/>
        <v>#DIV/0!</v>
      </c>
      <c r="H7" s="21"/>
      <c r="I7" s="22">
        <f t="shared" si="2"/>
        <v>0</v>
      </c>
      <c r="J7" s="23" t="e">
        <f t="shared" si="3"/>
        <v>#DIV/0!</v>
      </c>
      <c r="K7" s="24" t="e">
        <f t="shared" si="4"/>
        <v>#DIV/0!</v>
      </c>
      <c r="L7" s="19"/>
      <c r="M7" s="20" t="e">
        <f t="shared" si="5"/>
        <v>#DIV/0!</v>
      </c>
      <c r="N7" s="21"/>
      <c r="O7" s="22">
        <f t="shared" si="6"/>
        <v>0</v>
      </c>
      <c r="P7" s="23" t="e">
        <f t="shared" si="7"/>
        <v>#DIV/0!</v>
      </c>
      <c r="Q7" s="24" t="e">
        <f t="shared" si="8"/>
        <v>#DIV/0!</v>
      </c>
      <c r="R7" s="19"/>
      <c r="S7" s="20" t="e">
        <f t="shared" si="9"/>
        <v>#DIV/0!</v>
      </c>
      <c r="T7" s="21"/>
      <c r="U7" s="28" t="e">
        <f t="shared" si="10"/>
        <v>#DIV/0!</v>
      </c>
      <c r="V7" s="37"/>
      <c r="W7" s="38" t="e">
        <f t="shared" si="11"/>
        <v>#DIV/0!</v>
      </c>
      <c r="X7" s="43"/>
      <c r="Y7" s="28" t="e">
        <f t="shared" si="12"/>
        <v>#DIV/0!</v>
      </c>
      <c r="Z7" s="39"/>
      <c r="AA7" s="40"/>
      <c r="AB7" s="41">
        <f t="shared" si="13"/>
        <v>0</v>
      </c>
      <c r="AC7" s="42">
        <v>4.22</v>
      </c>
    </row>
    <row r="8" spans="1:38" x14ac:dyDescent="0.2">
      <c r="A8" s="14" t="s">
        <v>28</v>
      </c>
      <c r="B8" s="15"/>
      <c r="C8" s="16"/>
      <c r="D8" s="17"/>
      <c r="E8" s="18">
        <f t="shared" si="0"/>
        <v>0</v>
      </c>
      <c r="F8" s="19"/>
      <c r="G8" s="20" t="e">
        <f t="shared" si="1"/>
        <v>#DIV/0!</v>
      </c>
      <c r="H8" s="21"/>
      <c r="I8" s="22">
        <f t="shared" si="2"/>
        <v>0</v>
      </c>
      <c r="J8" s="23" t="e">
        <f t="shared" si="3"/>
        <v>#DIV/0!</v>
      </c>
      <c r="K8" s="24" t="e">
        <f t="shared" si="4"/>
        <v>#DIV/0!</v>
      </c>
      <c r="L8" s="19"/>
      <c r="M8" s="20" t="e">
        <f t="shared" si="5"/>
        <v>#DIV/0!</v>
      </c>
      <c r="N8" s="21"/>
      <c r="O8" s="22">
        <f t="shared" si="6"/>
        <v>0</v>
      </c>
      <c r="P8" s="23" t="e">
        <f t="shared" si="7"/>
        <v>#DIV/0!</v>
      </c>
      <c r="Q8" s="24" t="e">
        <f t="shared" si="8"/>
        <v>#DIV/0!</v>
      </c>
      <c r="R8" s="19"/>
      <c r="S8" s="20" t="e">
        <f t="shared" si="9"/>
        <v>#DIV/0!</v>
      </c>
      <c r="T8" s="21"/>
      <c r="U8" s="28" t="e">
        <f t="shared" si="10"/>
        <v>#DIV/0!</v>
      </c>
      <c r="V8" s="37"/>
      <c r="W8" s="38" t="e">
        <f t="shared" si="11"/>
        <v>#DIV/0!</v>
      </c>
      <c r="X8" s="43"/>
      <c r="Y8" s="28" t="e">
        <f t="shared" si="12"/>
        <v>#DIV/0!</v>
      </c>
      <c r="Z8" s="39"/>
      <c r="AA8" s="40"/>
      <c r="AB8" s="41">
        <f t="shared" si="13"/>
        <v>0</v>
      </c>
      <c r="AC8" s="42">
        <v>145</v>
      </c>
    </row>
    <row r="9" spans="1:38" x14ac:dyDescent="0.2">
      <c r="A9" s="14" t="s">
        <v>29</v>
      </c>
      <c r="B9" s="15"/>
      <c r="C9" s="16"/>
      <c r="D9" s="17"/>
      <c r="E9" s="18">
        <f t="shared" si="0"/>
        <v>0</v>
      </c>
      <c r="F9" s="19"/>
      <c r="G9" s="20" t="e">
        <f t="shared" si="1"/>
        <v>#DIV/0!</v>
      </c>
      <c r="H9" s="21"/>
      <c r="I9" s="22">
        <f t="shared" si="2"/>
        <v>0</v>
      </c>
      <c r="J9" s="23" t="e">
        <f t="shared" si="3"/>
        <v>#DIV/0!</v>
      </c>
      <c r="K9" s="24" t="e">
        <f t="shared" si="4"/>
        <v>#DIV/0!</v>
      </c>
      <c r="L9" s="19"/>
      <c r="M9" s="20" t="e">
        <f t="shared" si="5"/>
        <v>#DIV/0!</v>
      </c>
      <c r="N9" s="21"/>
      <c r="O9" s="22">
        <f t="shared" si="6"/>
        <v>0</v>
      </c>
      <c r="P9" s="23" t="e">
        <f t="shared" si="7"/>
        <v>#DIV/0!</v>
      </c>
      <c r="Q9" s="24" t="e">
        <f t="shared" si="8"/>
        <v>#DIV/0!</v>
      </c>
      <c r="R9" s="19"/>
      <c r="S9" s="20" t="e">
        <f t="shared" si="9"/>
        <v>#DIV/0!</v>
      </c>
      <c r="T9" s="21"/>
      <c r="U9" s="28" t="e">
        <f t="shared" si="10"/>
        <v>#DIV/0!</v>
      </c>
      <c r="V9" s="37"/>
      <c r="W9" s="38" t="e">
        <f t="shared" si="11"/>
        <v>#DIV/0!</v>
      </c>
      <c r="X9" s="43"/>
      <c r="Y9" s="28" t="e">
        <f t="shared" si="12"/>
        <v>#DIV/0!</v>
      </c>
      <c r="Z9" s="39"/>
      <c r="AA9" s="40"/>
      <c r="AB9" s="41">
        <f t="shared" si="13"/>
        <v>0</v>
      </c>
      <c r="AC9" s="42">
        <v>12.54</v>
      </c>
    </row>
    <row r="10" spans="1:38" x14ac:dyDescent="0.2">
      <c r="A10" s="14" t="s">
        <v>30</v>
      </c>
      <c r="B10" s="15"/>
      <c r="C10" s="16"/>
      <c r="D10" s="17"/>
      <c r="E10" s="18">
        <f t="shared" si="0"/>
        <v>0</v>
      </c>
      <c r="F10" s="19"/>
      <c r="G10" s="20" t="e">
        <f t="shared" si="1"/>
        <v>#DIV/0!</v>
      </c>
      <c r="H10" s="21"/>
      <c r="I10" s="22">
        <f t="shared" si="2"/>
        <v>0</v>
      </c>
      <c r="J10" s="23" t="e">
        <f t="shared" si="3"/>
        <v>#DIV/0!</v>
      </c>
      <c r="K10" s="24" t="e">
        <f t="shared" si="4"/>
        <v>#DIV/0!</v>
      </c>
      <c r="L10" s="19"/>
      <c r="M10" s="20" t="e">
        <f t="shared" si="5"/>
        <v>#DIV/0!</v>
      </c>
      <c r="N10" s="21"/>
      <c r="O10" s="22">
        <f t="shared" si="6"/>
        <v>0</v>
      </c>
      <c r="P10" s="23" t="e">
        <f t="shared" si="7"/>
        <v>#DIV/0!</v>
      </c>
      <c r="Q10" s="24" t="e">
        <f t="shared" si="8"/>
        <v>#DIV/0!</v>
      </c>
      <c r="R10" s="19"/>
      <c r="S10" s="20" t="e">
        <f t="shared" si="9"/>
        <v>#DIV/0!</v>
      </c>
      <c r="T10" s="21"/>
      <c r="U10" s="28" t="e">
        <f t="shared" si="10"/>
        <v>#DIV/0!</v>
      </c>
      <c r="V10" s="37"/>
      <c r="W10" s="38" t="e">
        <f t="shared" si="11"/>
        <v>#DIV/0!</v>
      </c>
      <c r="X10" s="43"/>
      <c r="Y10" s="28" t="e">
        <f t="shared" si="12"/>
        <v>#DIV/0!</v>
      </c>
      <c r="Z10" s="39"/>
      <c r="AA10" s="40"/>
      <c r="AB10" s="41">
        <f t="shared" si="13"/>
        <v>0</v>
      </c>
      <c r="AC10" s="42">
        <v>0</v>
      </c>
    </row>
    <row r="11" spans="1:38" x14ac:dyDescent="0.2">
      <c r="A11" s="14" t="s">
        <v>31</v>
      </c>
      <c r="B11" s="15"/>
      <c r="C11" s="16"/>
      <c r="D11" s="17"/>
      <c r="E11" s="18">
        <f t="shared" si="0"/>
        <v>0</v>
      </c>
      <c r="F11" s="19"/>
      <c r="G11" s="20" t="e">
        <f t="shared" si="1"/>
        <v>#DIV/0!</v>
      </c>
      <c r="H11" s="21"/>
      <c r="I11" s="22">
        <f t="shared" si="2"/>
        <v>0</v>
      </c>
      <c r="J11" s="23" t="e">
        <f t="shared" si="3"/>
        <v>#DIV/0!</v>
      </c>
      <c r="K11" s="24" t="e">
        <f t="shared" si="4"/>
        <v>#DIV/0!</v>
      </c>
      <c r="L11" s="19"/>
      <c r="M11" s="20" t="e">
        <f t="shared" si="5"/>
        <v>#DIV/0!</v>
      </c>
      <c r="N11" s="21"/>
      <c r="O11" s="22">
        <f t="shared" si="6"/>
        <v>0</v>
      </c>
      <c r="P11" s="23" t="e">
        <f t="shared" si="7"/>
        <v>#DIV/0!</v>
      </c>
      <c r="Q11" s="24" t="e">
        <f t="shared" si="8"/>
        <v>#DIV/0!</v>
      </c>
      <c r="R11" s="19"/>
      <c r="S11" s="20" t="e">
        <f t="shared" si="9"/>
        <v>#DIV/0!</v>
      </c>
      <c r="T11" s="21"/>
      <c r="U11" s="28" t="e">
        <f t="shared" si="10"/>
        <v>#DIV/0!</v>
      </c>
      <c r="V11" s="37"/>
      <c r="W11" s="38" t="e">
        <f t="shared" si="11"/>
        <v>#DIV/0!</v>
      </c>
      <c r="X11" s="43"/>
      <c r="Y11" s="28" t="e">
        <f t="shared" si="12"/>
        <v>#DIV/0!</v>
      </c>
      <c r="Z11" s="39"/>
      <c r="AA11" s="40"/>
      <c r="AB11" s="41">
        <f t="shared" si="13"/>
        <v>0</v>
      </c>
      <c r="AC11" s="42">
        <v>32.56</v>
      </c>
    </row>
    <row r="12" spans="1:38" x14ac:dyDescent="0.2">
      <c r="A12" s="44" t="s">
        <v>32</v>
      </c>
      <c r="B12" s="45"/>
      <c r="C12" s="46"/>
      <c r="D12" s="47"/>
      <c r="E12" s="48">
        <f t="shared" si="0"/>
        <v>0</v>
      </c>
      <c r="F12" s="49"/>
      <c r="G12" s="50" t="e">
        <f t="shared" si="1"/>
        <v>#DIV/0!</v>
      </c>
      <c r="H12" s="51"/>
      <c r="I12" s="52">
        <f t="shared" si="2"/>
        <v>0</v>
      </c>
      <c r="J12" s="23" t="e">
        <f t="shared" si="3"/>
        <v>#DIV/0!</v>
      </c>
      <c r="K12" s="53" t="e">
        <f t="shared" si="4"/>
        <v>#DIV/0!</v>
      </c>
      <c r="L12" s="49"/>
      <c r="M12" s="50" t="e">
        <f t="shared" si="5"/>
        <v>#DIV/0!</v>
      </c>
      <c r="N12" s="51"/>
      <c r="O12" s="52">
        <f t="shared" si="6"/>
        <v>0</v>
      </c>
      <c r="P12" s="23" t="e">
        <f t="shared" si="7"/>
        <v>#DIV/0!</v>
      </c>
      <c r="Q12" s="53" t="e">
        <f t="shared" si="8"/>
        <v>#DIV/0!</v>
      </c>
      <c r="R12" s="49"/>
      <c r="S12" s="50" t="e">
        <f t="shared" si="9"/>
        <v>#DIV/0!</v>
      </c>
      <c r="T12" s="51"/>
      <c r="U12" s="28" t="e">
        <f t="shared" si="10"/>
        <v>#DIV/0!</v>
      </c>
      <c r="V12" s="54"/>
      <c r="W12" s="38" t="e">
        <f t="shared" si="11"/>
        <v>#DIV/0!</v>
      </c>
      <c r="X12" s="55"/>
      <c r="Y12" s="28" t="e">
        <f t="shared" si="12"/>
        <v>#DIV/0!</v>
      </c>
      <c r="Z12" s="56"/>
      <c r="AA12" s="57"/>
      <c r="AB12" s="58">
        <f t="shared" si="13"/>
        <v>0</v>
      </c>
      <c r="AC12" s="59">
        <v>8.7200000000000006</v>
      </c>
    </row>
    <row r="13" spans="1:38" x14ac:dyDescent="0.2">
      <c r="A13" s="60" t="s">
        <v>33</v>
      </c>
      <c r="B13" s="61">
        <f>SUM(B4:B12)</f>
        <v>0</v>
      </c>
      <c r="C13" s="62"/>
      <c r="D13" s="62"/>
      <c r="E13" s="63">
        <f t="shared" ref="E13:F13" si="14">SUM(E4:E12)</f>
        <v>0</v>
      </c>
      <c r="F13" s="64">
        <f t="shared" si="14"/>
        <v>0</v>
      </c>
      <c r="G13" s="65"/>
      <c r="H13" s="65"/>
      <c r="I13" s="66"/>
      <c r="J13" s="67" t="e">
        <f>SUM(J4:J12)</f>
        <v>#DIV/0!</v>
      </c>
      <c r="K13" s="68" t="e">
        <f t="shared" si="4"/>
        <v>#DIV/0!</v>
      </c>
      <c r="L13" s="64">
        <f>SUM(L4:L12)</f>
        <v>0</v>
      </c>
      <c r="M13" s="65"/>
      <c r="N13" s="65"/>
      <c r="O13" s="66"/>
      <c r="P13" s="67" t="e">
        <f>SUM(P4:P12)</f>
        <v>#DIV/0!</v>
      </c>
      <c r="Q13" s="68" t="e">
        <f t="shared" si="8"/>
        <v>#DIV/0!</v>
      </c>
      <c r="R13" s="64">
        <f>SUM(R4:R12)</f>
        <v>0</v>
      </c>
      <c r="S13" s="65"/>
      <c r="T13" s="65"/>
      <c r="U13" s="69" t="e">
        <f t="shared" ref="U13:V13" si="15">SUM(U4:U12)</f>
        <v>#DIV/0!</v>
      </c>
      <c r="V13" s="64">
        <f t="shared" si="15"/>
        <v>0</v>
      </c>
      <c r="W13" s="70"/>
      <c r="X13" s="65"/>
      <c r="Y13" s="69" t="e">
        <f t="shared" ref="Y13:AC13" si="16">SUM(Y4:Y12)</f>
        <v>#DIV/0!</v>
      </c>
      <c r="Z13" s="71">
        <f t="shared" si="16"/>
        <v>0</v>
      </c>
      <c r="AA13" s="72">
        <f t="shared" si="16"/>
        <v>0</v>
      </c>
      <c r="AB13" s="73">
        <f t="shared" si="16"/>
        <v>0</v>
      </c>
      <c r="AC13" s="74">
        <f t="shared" si="16"/>
        <v>418.26000000000005</v>
      </c>
    </row>
    <row r="14" spans="1:38" x14ac:dyDescent="0.2">
      <c r="A14" s="75"/>
      <c r="F14" s="76"/>
      <c r="G14" s="76"/>
      <c r="H14" s="76"/>
      <c r="I14" s="75"/>
      <c r="J14" s="76"/>
      <c r="K14" s="77"/>
      <c r="L14" s="78"/>
      <c r="M14" s="78"/>
      <c r="N14" s="78"/>
      <c r="O14" s="79"/>
      <c r="P14" s="78"/>
      <c r="Q14" s="78"/>
      <c r="R14" s="77"/>
      <c r="S14" s="76"/>
      <c r="T14" s="76"/>
      <c r="U14" s="76"/>
      <c r="Z14" s="80"/>
      <c r="AA14" s="76"/>
      <c r="AB14" s="80"/>
      <c r="AC14" s="5"/>
      <c r="AL14" s="81"/>
    </row>
    <row r="15" spans="1:38" ht="33" x14ac:dyDescent="0.25">
      <c r="A15" s="82" t="s">
        <v>34</v>
      </c>
      <c r="B15" s="83" t="s">
        <v>35</v>
      </c>
      <c r="C15" s="83"/>
      <c r="D15" s="83"/>
      <c r="E15" s="84"/>
      <c r="F15" s="84"/>
      <c r="G15" s="84"/>
      <c r="H15" s="84"/>
      <c r="I15" s="85"/>
      <c r="J15" s="84"/>
      <c r="K15" s="14"/>
      <c r="L15" s="14"/>
      <c r="M15" s="14"/>
      <c r="N15" s="14"/>
      <c r="O15" s="2"/>
      <c r="P15" s="14"/>
      <c r="Q15" s="14"/>
      <c r="R15" s="85"/>
      <c r="S15" s="85"/>
      <c r="T15" s="85"/>
      <c r="U15" s="85"/>
      <c r="V15" s="84"/>
      <c r="W15" s="84"/>
      <c r="X15" s="84"/>
      <c r="Y15" s="84"/>
      <c r="Z15" s="84"/>
      <c r="AA15" s="84"/>
      <c r="AB15" s="86" t="s">
        <v>36</v>
      </c>
    </row>
    <row r="16" spans="1:38" x14ac:dyDescent="0.2">
      <c r="A16" s="87"/>
      <c r="B16" s="88"/>
      <c r="C16" s="84"/>
      <c r="D16" s="84"/>
      <c r="E16" s="84"/>
      <c r="F16" s="84"/>
      <c r="G16" s="84"/>
      <c r="H16" s="84"/>
      <c r="I16" s="85"/>
      <c r="J16" s="89"/>
      <c r="K16" s="90"/>
      <c r="L16" s="84"/>
      <c r="M16" s="84"/>
      <c r="N16" s="90"/>
      <c r="O16" s="91"/>
      <c r="P16" s="89"/>
      <c r="Q16" s="90"/>
      <c r="R16" s="84"/>
      <c r="S16" s="84"/>
      <c r="T16" s="90"/>
      <c r="U16" s="89"/>
      <c r="V16" s="87"/>
      <c r="W16" s="84"/>
      <c r="X16" s="84"/>
      <c r="Y16" s="89"/>
      <c r="Z16" s="84"/>
      <c r="AA16" s="84"/>
      <c r="AB16" s="92"/>
    </row>
    <row r="17" spans="1:38" x14ac:dyDescent="0.2">
      <c r="A17" s="93" t="s">
        <v>37</v>
      </c>
      <c r="B17" s="94"/>
      <c r="C17" s="94"/>
      <c r="D17" s="94"/>
      <c r="E17" s="94"/>
      <c r="F17" s="95"/>
      <c r="G17" s="95"/>
      <c r="H17" s="95"/>
      <c r="I17" s="96"/>
      <c r="J17" s="97" t="e">
        <f>(J13*J16)*$B$16</f>
        <v>#DIV/0!</v>
      </c>
      <c r="K17" s="98"/>
      <c r="L17" s="95"/>
      <c r="M17" s="94"/>
      <c r="N17" s="95"/>
      <c r="O17" s="96"/>
      <c r="P17" s="99" t="e">
        <f>(P13*P16)*$B$16</f>
        <v>#DIV/0!</v>
      </c>
      <c r="Q17" s="100"/>
      <c r="R17" s="94"/>
      <c r="S17" s="94"/>
      <c r="T17" s="100"/>
      <c r="U17" s="101" t="e">
        <f>(U13*U16)*$B$16</f>
        <v>#DIV/0!</v>
      </c>
      <c r="V17" s="93"/>
      <c r="W17" s="94"/>
      <c r="X17" s="94"/>
      <c r="Y17" s="99" t="e">
        <f>(Y13*Y16)*$B$16</f>
        <v>#DIV/0!</v>
      </c>
      <c r="Z17" s="94"/>
      <c r="AA17" s="94"/>
      <c r="AB17" s="102" t="e">
        <f>Y17+U17+P17+J17</f>
        <v>#DIV/0!</v>
      </c>
    </row>
    <row r="18" spans="1:38" x14ac:dyDescent="0.2">
      <c r="A18" s="60"/>
      <c r="B18" s="14"/>
      <c r="C18" s="14"/>
      <c r="D18" s="14"/>
      <c r="F18" s="14"/>
      <c r="G18" s="14"/>
      <c r="H18" s="14"/>
      <c r="I18" s="2"/>
      <c r="J18" s="14"/>
      <c r="K18" s="14"/>
      <c r="L18" s="14"/>
      <c r="M18" s="14"/>
      <c r="N18" s="14"/>
      <c r="O18" s="2"/>
      <c r="P18" s="14"/>
      <c r="Q18" s="14"/>
      <c r="T18" s="103"/>
      <c r="U18" s="103"/>
      <c r="V18" s="14"/>
      <c r="W18" s="14"/>
      <c r="X18" s="14"/>
      <c r="Y18" s="103"/>
      <c r="Z18" s="14"/>
      <c r="AA18" s="14"/>
      <c r="AB18" s="104"/>
    </row>
    <row r="19" spans="1:38" x14ac:dyDescent="0.2">
      <c r="A19" s="87"/>
      <c r="B19" s="88"/>
      <c r="C19" s="84"/>
      <c r="D19" s="84"/>
      <c r="E19" s="84"/>
      <c r="F19" s="84"/>
      <c r="G19" s="84"/>
      <c r="H19" s="84"/>
      <c r="I19" s="85"/>
      <c r="J19" s="105"/>
      <c r="K19" s="84"/>
      <c r="L19" s="84"/>
      <c r="M19" s="84"/>
      <c r="N19" s="84"/>
      <c r="O19" s="85"/>
      <c r="P19" s="105"/>
      <c r="Q19" s="84"/>
      <c r="R19" s="84"/>
      <c r="S19" s="84"/>
      <c r="T19" s="106"/>
      <c r="U19" s="107"/>
      <c r="V19" s="87"/>
      <c r="W19" s="84"/>
      <c r="X19" s="84"/>
      <c r="Y19" s="107"/>
      <c r="Z19" s="84"/>
      <c r="AA19" s="84"/>
      <c r="AB19" s="108"/>
    </row>
    <row r="20" spans="1:38" x14ac:dyDescent="0.2">
      <c r="A20" s="93" t="s">
        <v>38</v>
      </c>
      <c r="B20" s="94"/>
      <c r="C20" s="94"/>
      <c r="D20" s="94"/>
      <c r="E20" s="94"/>
      <c r="F20" s="95"/>
      <c r="G20" s="95"/>
      <c r="H20" s="95"/>
      <c r="I20" s="96"/>
      <c r="J20" s="97" t="e">
        <f>(J13*J19)*$B$19</f>
        <v>#DIV/0!</v>
      </c>
      <c r="K20" s="98"/>
      <c r="L20" s="95"/>
      <c r="M20" s="94"/>
      <c r="N20" s="94"/>
      <c r="O20" s="109"/>
      <c r="P20" s="99" t="e">
        <f>(P13*P19)*$B$19</f>
        <v>#DIV/0!</v>
      </c>
      <c r="Q20" s="100"/>
      <c r="R20" s="94"/>
      <c r="S20" s="94"/>
      <c r="T20" s="110"/>
      <c r="U20" s="111" t="e">
        <f>U13*U19*B19</f>
        <v>#DIV/0!</v>
      </c>
      <c r="V20" s="93"/>
      <c r="W20" s="94"/>
      <c r="X20" s="94"/>
      <c r="Y20" s="112" t="e">
        <f>(Y13*Y19)*$B$19</f>
        <v>#DIV/0!</v>
      </c>
      <c r="Z20" s="94"/>
      <c r="AA20" s="94"/>
      <c r="AB20" s="102" t="e">
        <f>Y20+P20+J20</f>
        <v>#DIV/0!</v>
      </c>
    </row>
    <row r="21" spans="1:38" ht="15.75" customHeight="1" x14ac:dyDescent="0.2">
      <c r="A21" s="60"/>
      <c r="B21" s="14"/>
      <c r="C21" s="14"/>
      <c r="D21" s="14"/>
      <c r="E21" s="14"/>
      <c r="F21" s="14"/>
      <c r="G21" s="14"/>
      <c r="H21" s="14"/>
      <c r="I21" s="2"/>
      <c r="J21" s="14"/>
      <c r="K21" s="14"/>
      <c r="L21" s="14"/>
      <c r="M21" s="14"/>
      <c r="N21" s="14"/>
      <c r="O21" s="2"/>
      <c r="P21" s="14"/>
      <c r="Q21" s="14"/>
      <c r="R21" s="103"/>
      <c r="S21" s="103"/>
      <c r="T21" s="103"/>
      <c r="U21" s="103"/>
      <c r="V21" s="14"/>
      <c r="W21" s="14"/>
      <c r="X21" s="14"/>
      <c r="Y21" s="14"/>
      <c r="Z21" s="14"/>
      <c r="AA21" s="14"/>
      <c r="AB21" s="104"/>
    </row>
    <row r="22" spans="1:38" ht="15.75" customHeight="1" x14ac:dyDescent="0.2">
      <c r="A22" s="87"/>
      <c r="B22" s="88"/>
      <c r="C22" s="84"/>
      <c r="D22" s="84"/>
      <c r="E22" s="84"/>
      <c r="F22" s="84"/>
      <c r="G22" s="84"/>
      <c r="H22" s="84"/>
      <c r="I22" s="85"/>
      <c r="J22" s="113"/>
      <c r="K22" s="84"/>
      <c r="L22" s="84"/>
      <c r="M22" s="84"/>
      <c r="N22" s="84"/>
      <c r="O22" s="85"/>
      <c r="P22" s="84"/>
      <c r="Q22" s="84"/>
      <c r="R22" s="90"/>
      <c r="S22" s="90"/>
      <c r="T22" s="90"/>
      <c r="U22" s="90"/>
      <c r="V22" s="84"/>
      <c r="W22" s="84"/>
      <c r="X22" s="84"/>
      <c r="Y22" s="84"/>
      <c r="Z22" s="84"/>
      <c r="AA22" s="84"/>
      <c r="AB22" s="108"/>
    </row>
    <row r="23" spans="1:38" ht="15.75" customHeight="1" x14ac:dyDescent="0.2">
      <c r="A23" s="93" t="s">
        <v>39</v>
      </c>
      <c r="B23" s="94"/>
      <c r="C23" s="94"/>
      <c r="D23" s="94"/>
      <c r="E23" s="94"/>
      <c r="F23" s="95"/>
      <c r="G23" s="95"/>
      <c r="H23" s="95"/>
      <c r="I23" s="96"/>
      <c r="J23" s="114"/>
      <c r="K23" s="94"/>
      <c r="L23" s="95"/>
      <c r="M23" s="94"/>
      <c r="N23" s="94"/>
      <c r="O23" s="109"/>
      <c r="P23" s="94"/>
      <c r="Q23" s="94"/>
      <c r="R23" s="100"/>
      <c r="S23" s="100"/>
      <c r="T23" s="100"/>
      <c r="U23" s="100"/>
      <c r="V23" s="100"/>
      <c r="W23" s="100"/>
      <c r="X23" s="100"/>
      <c r="Y23" s="100"/>
      <c r="Z23" s="100"/>
      <c r="AA23" s="100">
        <f>AC13*B22</f>
        <v>0</v>
      </c>
      <c r="AB23" s="102">
        <f>AA23</f>
        <v>0</v>
      </c>
    </row>
    <row r="24" spans="1:38" ht="15.75" customHeight="1" x14ac:dyDescent="0.2">
      <c r="A24" s="60" t="s">
        <v>11</v>
      </c>
      <c r="B24" s="14"/>
      <c r="C24" s="14"/>
      <c r="D24" s="14"/>
      <c r="E24" s="14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6"/>
      <c r="W24" s="116"/>
      <c r="X24" s="116"/>
      <c r="Y24" s="116"/>
      <c r="Z24" s="116"/>
      <c r="AA24" s="116"/>
      <c r="AB24" s="117" t="e">
        <f>SUM(AB17:AB23)</f>
        <v>#DIV/0!</v>
      </c>
      <c r="AC24" s="14"/>
    </row>
    <row r="25" spans="1:38" ht="15.75" customHeight="1" x14ac:dyDescent="0.2">
      <c r="F25" s="118"/>
      <c r="G25" s="118"/>
      <c r="H25" s="118"/>
      <c r="I25" s="119"/>
      <c r="J25" s="118"/>
      <c r="K25" s="118"/>
      <c r="L25" s="118"/>
      <c r="M25" s="118"/>
      <c r="N25" s="118"/>
      <c r="O25" s="119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AB25" s="103"/>
    </row>
    <row r="26" spans="1:38" ht="15.75" customHeight="1" x14ac:dyDescent="0.2">
      <c r="A26" s="1" t="s">
        <v>40</v>
      </c>
      <c r="B26" s="1"/>
      <c r="C26" s="1"/>
      <c r="D26" s="1"/>
      <c r="F26" s="103"/>
      <c r="G26" s="103"/>
      <c r="H26" s="103"/>
      <c r="I26" s="120"/>
      <c r="J26" s="103"/>
      <c r="K26" s="103"/>
      <c r="L26" s="103"/>
      <c r="M26" s="103"/>
      <c r="N26" s="103"/>
      <c r="O26" s="120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AB26" s="103"/>
      <c r="AC26" s="103"/>
    </row>
    <row r="27" spans="1:38" ht="15.75" customHeight="1" x14ac:dyDescent="0.2">
      <c r="A27" s="121" t="s">
        <v>41</v>
      </c>
      <c r="B27" s="122"/>
      <c r="C27" s="122"/>
      <c r="D27" s="122"/>
      <c r="E27" s="123"/>
      <c r="F27" s="124"/>
      <c r="G27" s="103"/>
      <c r="H27" s="103"/>
      <c r="I27" s="120"/>
      <c r="J27" s="103"/>
      <c r="K27" s="103"/>
      <c r="L27" s="103"/>
      <c r="M27" s="103"/>
      <c r="N27" s="103"/>
      <c r="O27" s="120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AB27" s="103"/>
      <c r="AC27" s="103"/>
    </row>
    <row r="28" spans="1:38" ht="15.75" customHeight="1" x14ac:dyDescent="0.2">
      <c r="A28" s="125" t="s">
        <v>42</v>
      </c>
      <c r="B28" s="125"/>
      <c r="C28" s="125"/>
      <c r="D28" s="125"/>
      <c r="E28" s="126"/>
      <c r="F28" s="127"/>
      <c r="G28" s="103"/>
      <c r="H28" s="103"/>
      <c r="I28" s="120"/>
      <c r="J28" s="103"/>
      <c r="K28" s="103"/>
      <c r="L28" s="103"/>
      <c r="M28" s="103"/>
      <c r="N28" s="103"/>
      <c r="O28" s="120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AB28" s="103"/>
      <c r="AC28" s="103"/>
    </row>
    <row r="29" spans="1:38" ht="15.75" customHeight="1" x14ac:dyDescent="0.2">
      <c r="A29" s="128" t="s">
        <v>43</v>
      </c>
      <c r="B29" s="129"/>
      <c r="C29" s="129"/>
      <c r="D29" s="129"/>
      <c r="E29" s="129"/>
      <c r="F29" s="130"/>
      <c r="G29" s="103"/>
      <c r="H29" s="103"/>
      <c r="I29" s="120"/>
      <c r="J29" s="103"/>
      <c r="K29" s="103"/>
      <c r="L29" s="103"/>
      <c r="M29" s="103"/>
      <c r="N29" s="103"/>
      <c r="O29" s="120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4"/>
      <c r="AA29" s="14"/>
      <c r="AB29" s="131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1:38" ht="15.75" customHeight="1" x14ac:dyDescent="0.2">
      <c r="A30" s="132" t="s">
        <v>44</v>
      </c>
      <c r="B30" s="132"/>
      <c r="C30" s="132"/>
      <c r="D30" s="132"/>
      <c r="E30" s="133"/>
      <c r="F30" s="134"/>
      <c r="G30" s="135"/>
      <c r="H30" s="135"/>
      <c r="I30" s="136"/>
      <c r="J30" s="135"/>
      <c r="K30" s="135"/>
      <c r="L30" s="135"/>
      <c r="M30" s="135"/>
      <c r="N30" s="135"/>
      <c r="O30" s="136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4"/>
      <c r="AA30" s="14"/>
      <c r="AB30" s="135"/>
      <c r="AC30" s="103"/>
      <c r="AD30" s="14"/>
      <c r="AE30" s="14"/>
      <c r="AF30" s="14"/>
      <c r="AG30" s="14"/>
      <c r="AH30" s="14"/>
      <c r="AI30" s="14"/>
      <c r="AJ30" s="14"/>
      <c r="AK30" s="14"/>
      <c r="AL30" s="14"/>
    </row>
    <row r="31" spans="1:38" ht="15.75" customHeight="1" x14ac:dyDescent="0.2">
      <c r="I31" s="2"/>
      <c r="O31" s="2"/>
    </row>
    <row r="32" spans="1:38" ht="15.75" customHeight="1" x14ac:dyDescent="0.2">
      <c r="I32" s="2"/>
      <c r="O32" s="2"/>
    </row>
    <row r="33" spans="9:15" ht="15.75" customHeight="1" x14ac:dyDescent="0.2">
      <c r="I33" s="2"/>
      <c r="O33" s="2"/>
    </row>
    <row r="34" spans="9:15" ht="15.75" customHeight="1" x14ac:dyDescent="0.2">
      <c r="I34" s="2"/>
      <c r="O34" s="2"/>
    </row>
    <row r="35" spans="9:15" ht="15.75" customHeight="1" x14ac:dyDescent="0.2">
      <c r="I35" s="2"/>
      <c r="O35" s="2"/>
    </row>
    <row r="36" spans="9:15" ht="15.75" customHeight="1" x14ac:dyDescent="0.2">
      <c r="I36" s="2"/>
      <c r="O36" s="2"/>
    </row>
    <row r="37" spans="9:15" ht="15.75" customHeight="1" x14ac:dyDescent="0.2">
      <c r="I37" s="2"/>
      <c r="O37" s="2"/>
    </row>
    <row r="38" spans="9:15" ht="15.75" customHeight="1" x14ac:dyDescent="0.2">
      <c r="I38" s="2"/>
      <c r="O38" s="2"/>
    </row>
    <row r="39" spans="9:15" ht="15.75" customHeight="1" x14ac:dyDescent="0.2">
      <c r="I39" s="2"/>
      <c r="O39" s="2"/>
    </row>
    <row r="40" spans="9:15" ht="15.75" customHeight="1" x14ac:dyDescent="0.2">
      <c r="I40" s="2"/>
      <c r="O40" s="2"/>
    </row>
    <row r="41" spans="9:15" ht="15.75" customHeight="1" x14ac:dyDescent="0.2">
      <c r="I41" s="2"/>
      <c r="O41" s="2"/>
    </row>
    <row r="42" spans="9:15" ht="15.75" customHeight="1" x14ac:dyDescent="0.2">
      <c r="I42" s="2"/>
      <c r="O42" s="2"/>
    </row>
    <row r="43" spans="9:15" ht="15.75" customHeight="1" x14ac:dyDescent="0.2">
      <c r="I43" s="2"/>
      <c r="O43" s="2"/>
    </row>
    <row r="44" spans="9:15" ht="15.75" customHeight="1" x14ac:dyDescent="0.2">
      <c r="I44" s="2"/>
      <c r="O44" s="2"/>
    </row>
    <row r="45" spans="9:15" ht="15.75" customHeight="1" x14ac:dyDescent="0.2">
      <c r="I45" s="2"/>
      <c r="O45" s="2"/>
    </row>
    <row r="46" spans="9:15" ht="15.75" customHeight="1" x14ac:dyDescent="0.2">
      <c r="I46" s="2"/>
      <c r="O46" s="2"/>
    </row>
    <row r="47" spans="9:15" ht="15.75" customHeight="1" x14ac:dyDescent="0.2">
      <c r="I47" s="2"/>
      <c r="O47" s="2"/>
    </row>
    <row r="48" spans="9:15" ht="15.75" customHeight="1" x14ac:dyDescent="0.2">
      <c r="I48" s="2"/>
      <c r="O48" s="2"/>
    </row>
    <row r="49" spans="9:15" ht="15.75" customHeight="1" x14ac:dyDescent="0.2">
      <c r="I49" s="2"/>
      <c r="O49" s="2"/>
    </row>
    <row r="50" spans="9:15" ht="15.75" customHeight="1" x14ac:dyDescent="0.2">
      <c r="I50" s="2"/>
      <c r="O50" s="2"/>
    </row>
    <row r="51" spans="9:15" ht="15.75" customHeight="1" x14ac:dyDescent="0.2">
      <c r="I51" s="2"/>
      <c r="O51" s="2"/>
    </row>
    <row r="52" spans="9:15" ht="15.75" customHeight="1" x14ac:dyDescent="0.2">
      <c r="I52" s="2"/>
      <c r="O52" s="2"/>
    </row>
    <row r="53" spans="9:15" ht="15.75" customHeight="1" x14ac:dyDescent="0.2">
      <c r="I53" s="2"/>
      <c r="O53" s="2"/>
    </row>
    <row r="54" spans="9:15" ht="15.75" customHeight="1" x14ac:dyDescent="0.2">
      <c r="I54" s="2"/>
      <c r="O54" s="2"/>
    </row>
    <row r="55" spans="9:15" ht="15.75" customHeight="1" x14ac:dyDescent="0.2">
      <c r="I55" s="2"/>
      <c r="O55" s="2"/>
    </row>
    <row r="56" spans="9:15" ht="15.75" customHeight="1" x14ac:dyDescent="0.2">
      <c r="I56" s="2"/>
      <c r="O56" s="2"/>
    </row>
    <row r="57" spans="9:15" ht="15.75" customHeight="1" x14ac:dyDescent="0.2">
      <c r="I57" s="2"/>
      <c r="O57" s="2"/>
    </row>
    <row r="58" spans="9:15" ht="15.75" customHeight="1" x14ac:dyDescent="0.2">
      <c r="I58" s="2"/>
      <c r="O58" s="2"/>
    </row>
    <row r="59" spans="9:15" ht="15.75" customHeight="1" x14ac:dyDescent="0.2">
      <c r="I59" s="2"/>
      <c r="O59" s="2"/>
    </row>
    <row r="60" spans="9:15" ht="15.75" customHeight="1" x14ac:dyDescent="0.2">
      <c r="I60" s="2"/>
      <c r="O60" s="2"/>
    </row>
    <row r="61" spans="9:15" ht="15.75" customHeight="1" x14ac:dyDescent="0.2">
      <c r="I61" s="2"/>
      <c r="O61" s="2"/>
    </row>
    <row r="62" spans="9:15" ht="15.75" customHeight="1" x14ac:dyDescent="0.2">
      <c r="I62" s="2"/>
      <c r="O62" s="2"/>
    </row>
    <row r="63" spans="9:15" ht="15.75" customHeight="1" x14ac:dyDescent="0.2">
      <c r="I63" s="2"/>
      <c r="O63" s="2"/>
    </row>
    <row r="64" spans="9:15" ht="15.75" customHeight="1" x14ac:dyDescent="0.2">
      <c r="I64" s="2"/>
      <c r="O64" s="2"/>
    </row>
    <row r="65" spans="9:15" ht="15.75" customHeight="1" x14ac:dyDescent="0.2">
      <c r="I65" s="2"/>
      <c r="O65" s="2"/>
    </row>
    <row r="66" spans="9:15" ht="15.75" customHeight="1" x14ac:dyDescent="0.2">
      <c r="I66" s="2"/>
      <c r="O66" s="2"/>
    </row>
    <row r="67" spans="9:15" ht="15.75" customHeight="1" x14ac:dyDescent="0.2">
      <c r="I67" s="2"/>
      <c r="O67" s="2"/>
    </row>
    <row r="68" spans="9:15" ht="15.75" customHeight="1" x14ac:dyDescent="0.2">
      <c r="I68" s="2"/>
      <c r="O68" s="2"/>
    </row>
    <row r="69" spans="9:15" ht="15.75" customHeight="1" x14ac:dyDescent="0.2">
      <c r="I69" s="2"/>
      <c r="O69" s="2"/>
    </row>
    <row r="70" spans="9:15" ht="15.75" customHeight="1" x14ac:dyDescent="0.2">
      <c r="I70" s="2"/>
      <c r="O70" s="2"/>
    </row>
    <row r="71" spans="9:15" ht="15.75" customHeight="1" x14ac:dyDescent="0.2">
      <c r="I71" s="2"/>
      <c r="O71" s="2"/>
    </row>
    <row r="72" spans="9:15" ht="15.75" customHeight="1" x14ac:dyDescent="0.2">
      <c r="I72" s="2"/>
      <c r="O72" s="2"/>
    </row>
    <row r="73" spans="9:15" ht="15.75" customHeight="1" x14ac:dyDescent="0.2">
      <c r="I73" s="2"/>
      <c r="O73" s="2"/>
    </row>
    <row r="74" spans="9:15" ht="15.75" customHeight="1" x14ac:dyDescent="0.2">
      <c r="I74" s="2"/>
      <c r="O74" s="2"/>
    </row>
    <row r="75" spans="9:15" ht="15.75" customHeight="1" x14ac:dyDescent="0.2">
      <c r="I75" s="2"/>
      <c r="O75" s="2"/>
    </row>
    <row r="76" spans="9:15" ht="15.75" customHeight="1" x14ac:dyDescent="0.2">
      <c r="I76" s="2"/>
      <c r="O76" s="2"/>
    </row>
    <row r="77" spans="9:15" ht="15.75" customHeight="1" x14ac:dyDescent="0.2">
      <c r="I77" s="2"/>
      <c r="O77" s="2"/>
    </row>
    <row r="78" spans="9:15" ht="15.75" customHeight="1" x14ac:dyDescent="0.2">
      <c r="I78" s="2"/>
      <c r="O78" s="2"/>
    </row>
    <row r="79" spans="9:15" ht="15.75" customHeight="1" x14ac:dyDescent="0.2">
      <c r="I79" s="2"/>
      <c r="O79" s="2"/>
    </row>
    <row r="80" spans="9:15" ht="15.75" customHeight="1" x14ac:dyDescent="0.2">
      <c r="I80" s="2"/>
      <c r="O80" s="2"/>
    </row>
    <row r="81" spans="9:15" ht="15.75" customHeight="1" x14ac:dyDescent="0.2">
      <c r="I81" s="2"/>
      <c r="O81" s="2"/>
    </row>
    <row r="82" spans="9:15" ht="15.75" customHeight="1" x14ac:dyDescent="0.2">
      <c r="I82" s="2"/>
      <c r="O82" s="2"/>
    </row>
    <row r="83" spans="9:15" ht="15.75" customHeight="1" x14ac:dyDescent="0.2">
      <c r="I83" s="2"/>
      <c r="O83" s="2"/>
    </row>
    <row r="84" spans="9:15" ht="15.75" customHeight="1" x14ac:dyDescent="0.2">
      <c r="I84" s="2"/>
      <c r="O84" s="2"/>
    </row>
    <row r="85" spans="9:15" ht="15.75" customHeight="1" x14ac:dyDescent="0.2">
      <c r="I85" s="2"/>
      <c r="O85" s="2"/>
    </row>
    <row r="86" spans="9:15" ht="15.75" customHeight="1" x14ac:dyDescent="0.2">
      <c r="I86" s="2"/>
      <c r="O86" s="2"/>
    </row>
    <row r="87" spans="9:15" ht="15.75" customHeight="1" x14ac:dyDescent="0.2">
      <c r="I87" s="2"/>
      <c r="O87" s="2"/>
    </row>
    <row r="88" spans="9:15" ht="15.75" customHeight="1" x14ac:dyDescent="0.2">
      <c r="I88" s="2"/>
      <c r="O88" s="2"/>
    </row>
    <row r="89" spans="9:15" ht="15.75" customHeight="1" x14ac:dyDescent="0.2">
      <c r="I89" s="2"/>
      <c r="O89" s="2"/>
    </row>
    <row r="90" spans="9:15" ht="15.75" customHeight="1" x14ac:dyDescent="0.2">
      <c r="I90" s="2"/>
      <c r="O90" s="2"/>
    </row>
    <row r="91" spans="9:15" ht="15.75" customHeight="1" x14ac:dyDescent="0.2">
      <c r="I91" s="2"/>
      <c r="O91" s="2"/>
    </row>
    <row r="92" spans="9:15" ht="15.75" customHeight="1" x14ac:dyDescent="0.2">
      <c r="I92" s="2"/>
      <c r="O92" s="2"/>
    </row>
    <row r="93" spans="9:15" ht="15.75" customHeight="1" x14ac:dyDescent="0.2">
      <c r="I93" s="2"/>
      <c r="O93" s="2"/>
    </row>
    <row r="94" spans="9:15" ht="15.75" customHeight="1" x14ac:dyDescent="0.2">
      <c r="I94" s="2"/>
      <c r="O94" s="2"/>
    </row>
    <row r="95" spans="9:15" ht="15.75" customHeight="1" x14ac:dyDescent="0.2">
      <c r="I95" s="2"/>
      <c r="O95" s="2"/>
    </row>
    <row r="96" spans="9:15" ht="15.75" customHeight="1" x14ac:dyDescent="0.2">
      <c r="I96" s="2"/>
      <c r="O96" s="2"/>
    </row>
    <row r="97" spans="9:15" ht="15.75" customHeight="1" x14ac:dyDescent="0.2">
      <c r="I97" s="2"/>
      <c r="O97" s="2"/>
    </row>
    <row r="98" spans="9:15" ht="15.75" customHeight="1" x14ac:dyDescent="0.2">
      <c r="I98" s="2"/>
      <c r="O98" s="2"/>
    </row>
    <row r="99" spans="9:15" ht="15.75" customHeight="1" x14ac:dyDescent="0.2">
      <c r="I99" s="2"/>
      <c r="O99" s="2"/>
    </row>
    <row r="100" spans="9:15" ht="15.75" customHeight="1" x14ac:dyDescent="0.2">
      <c r="I100" s="2"/>
      <c r="O100" s="2"/>
    </row>
    <row r="101" spans="9:15" ht="15.75" customHeight="1" x14ac:dyDescent="0.2">
      <c r="I101" s="2"/>
      <c r="O101" s="2"/>
    </row>
    <row r="102" spans="9:15" ht="15.75" customHeight="1" x14ac:dyDescent="0.2">
      <c r="I102" s="2"/>
      <c r="O102" s="2"/>
    </row>
    <row r="103" spans="9:15" ht="15.75" customHeight="1" x14ac:dyDescent="0.2">
      <c r="I103" s="2"/>
      <c r="O103" s="2"/>
    </row>
    <row r="104" spans="9:15" ht="15.75" customHeight="1" x14ac:dyDescent="0.2">
      <c r="I104" s="2"/>
      <c r="O104" s="2"/>
    </row>
    <row r="105" spans="9:15" ht="15.75" customHeight="1" x14ac:dyDescent="0.2">
      <c r="I105" s="2"/>
      <c r="O105" s="2"/>
    </row>
    <row r="106" spans="9:15" ht="15.75" customHeight="1" x14ac:dyDescent="0.2">
      <c r="I106" s="2"/>
      <c r="O106" s="2"/>
    </row>
    <row r="107" spans="9:15" ht="15.75" customHeight="1" x14ac:dyDescent="0.2">
      <c r="I107" s="2"/>
      <c r="O107" s="2"/>
    </row>
    <row r="108" spans="9:15" ht="15.75" customHeight="1" x14ac:dyDescent="0.2">
      <c r="I108" s="2"/>
      <c r="O108" s="2"/>
    </row>
    <row r="109" spans="9:15" ht="15.75" customHeight="1" x14ac:dyDescent="0.2">
      <c r="I109" s="2"/>
      <c r="O109" s="2"/>
    </row>
    <row r="110" spans="9:15" ht="15.75" customHeight="1" x14ac:dyDescent="0.2">
      <c r="I110" s="2"/>
      <c r="O110" s="2"/>
    </row>
    <row r="111" spans="9:15" ht="15.75" customHeight="1" x14ac:dyDescent="0.2">
      <c r="I111" s="2"/>
      <c r="O111" s="2"/>
    </row>
    <row r="112" spans="9:15" ht="15.75" customHeight="1" x14ac:dyDescent="0.2">
      <c r="I112" s="2"/>
      <c r="O112" s="2"/>
    </row>
    <row r="113" spans="9:15" ht="15.75" customHeight="1" x14ac:dyDescent="0.2">
      <c r="I113" s="2"/>
      <c r="O113" s="2"/>
    </row>
    <row r="114" spans="9:15" ht="15.75" customHeight="1" x14ac:dyDescent="0.2">
      <c r="I114" s="2"/>
      <c r="O114" s="2"/>
    </row>
    <row r="115" spans="9:15" ht="15.75" customHeight="1" x14ac:dyDescent="0.2">
      <c r="I115" s="2"/>
      <c r="O115" s="2"/>
    </row>
    <row r="116" spans="9:15" ht="15.75" customHeight="1" x14ac:dyDescent="0.2">
      <c r="I116" s="2"/>
      <c r="O116" s="2"/>
    </row>
    <row r="117" spans="9:15" ht="15.75" customHeight="1" x14ac:dyDescent="0.2">
      <c r="I117" s="2"/>
      <c r="O117" s="2"/>
    </row>
    <row r="118" spans="9:15" ht="15.75" customHeight="1" x14ac:dyDescent="0.2">
      <c r="I118" s="2"/>
      <c r="O118" s="2"/>
    </row>
    <row r="119" spans="9:15" ht="15.75" customHeight="1" x14ac:dyDescent="0.2">
      <c r="I119" s="2"/>
      <c r="O119" s="2"/>
    </row>
    <row r="120" spans="9:15" ht="15.75" customHeight="1" x14ac:dyDescent="0.2">
      <c r="I120" s="2"/>
      <c r="O120" s="2"/>
    </row>
    <row r="121" spans="9:15" ht="15.75" customHeight="1" x14ac:dyDescent="0.2">
      <c r="I121" s="2"/>
      <c r="O121" s="2"/>
    </row>
    <row r="122" spans="9:15" ht="15.75" customHeight="1" x14ac:dyDescent="0.2">
      <c r="I122" s="2"/>
      <c r="O122" s="2"/>
    </row>
    <row r="123" spans="9:15" ht="15.75" customHeight="1" x14ac:dyDescent="0.2">
      <c r="I123" s="2"/>
      <c r="O123" s="2"/>
    </row>
    <row r="124" spans="9:15" ht="15.75" customHeight="1" x14ac:dyDescent="0.2">
      <c r="I124" s="2"/>
      <c r="O124" s="2"/>
    </row>
    <row r="125" spans="9:15" ht="15.75" customHeight="1" x14ac:dyDescent="0.2">
      <c r="I125" s="2"/>
      <c r="O125" s="2"/>
    </row>
    <row r="126" spans="9:15" ht="15.75" customHeight="1" x14ac:dyDescent="0.2">
      <c r="I126" s="2"/>
      <c r="O126" s="2"/>
    </row>
    <row r="127" spans="9:15" ht="15.75" customHeight="1" x14ac:dyDescent="0.2">
      <c r="I127" s="2"/>
      <c r="O127" s="2"/>
    </row>
    <row r="128" spans="9:15" ht="15.75" customHeight="1" x14ac:dyDescent="0.2">
      <c r="I128" s="2"/>
      <c r="O128" s="2"/>
    </row>
    <row r="129" spans="9:15" ht="15.75" customHeight="1" x14ac:dyDescent="0.2">
      <c r="I129" s="2"/>
      <c r="O129" s="2"/>
    </row>
    <row r="130" spans="9:15" ht="15.75" customHeight="1" x14ac:dyDescent="0.2">
      <c r="I130" s="2"/>
      <c r="O130" s="2"/>
    </row>
    <row r="131" spans="9:15" ht="15.75" customHeight="1" x14ac:dyDescent="0.2">
      <c r="I131" s="2"/>
      <c r="O131" s="2"/>
    </row>
    <row r="132" spans="9:15" ht="15.75" customHeight="1" x14ac:dyDescent="0.2">
      <c r="I132" s="2"/>
      <c r="O132" s="2"/>
    </row>
    <row r="133" spans="9:15" ht="15.75" customHeight="1" x14ac:dyDescent="0.2">
      <c r="I133" s="2"/>
      <c r="O133" s="2"/>
    </row>
    <row r="134" spans="9:15" ht="15.75" customHeight="1" x14ac:dyDescent="0.2">
      <c r="I134" s="2"/>
      <c r="O134" s="2"/>
    </row>
    <row r="135" spans="9:15" ht="15.75" customHeight="1" x14ac:dyDescent="0.2">
      <c r="I135" s="2"/>
      <c r="O135" s="2"/>
    </row>
    <row r="136" spans="9:15" ht="15.75" customHeight="1" x14ac:dyDescent="0.2">
      <c r="I136" s="2"/>
      <c r="O136" s="2"/>
    </row>
    <row r="137" spans="9:15" ht="15.75" customHeight="1" x14ac:dyDescent="0.2">
      <c r="I137" s="2"/>
      <c r="O137" s="2"/>
    </row>
    <row r="138" spans="9:15" ht="15.75" customHeight="1" x14ac:dyDescent="0.2">
      <c r="I138" s="2"/>
      <c r="O138" s="2"/>
    </row>
    <row r="139" spans="9:15" ht="15.75" customHeight="1" x14ac:dyDescent="0.2">
      <c r="I139" s="2"/>
      <c r="O139" s="2"/>
    </row>
    <row r="140" spans="9:15" ht="15.75" customHeight="1" x14ac:dyDescent="0.2">
      <c r="I140" s="2"/>
      <c r="O140" s="2"/>
    </row>
    <row r="141" spans="9:15" ht="15.75" customHeight="1" x14ac:dyDescent="0.2">
      <c r="I141" s="2"/>
      <c r="O141" s="2"/>
    </row>
    <row r="142" spans="9:15" ht="15.75" customHeight="1" x14ac:dyDescent="0.2">
      <c r="I142" s="2"/>
      <c r="O142" s="2"/>
    </row>
    <row r="143" spans="9:15" ht="15.75" customHeight="1" x14ac:dyDescent="0.2">
      <c r="I143" s="2"/>
      <c r="O143" s="2"/>
    </row>
    <row r="144" spans="9:15" ht="15.75" customHeight="1" x14ac:dyDescent="0.2">
      <c r="I144" s="2"/>
      <c r="O144" s="2"/>
    </row>
    <row r="145" spans="9:15" ht="15.75" customHeight="1" x14ac:dyDescent="0.2">
      <c r="I145" s="2"/>
      <c r="O145" s="2"/>
    </row>
    <row r="146" spans="9:15" ht="15.75" customHeight="1" x14ac:dyDescent="0.2">
      <c r="I146" s="2"/>
      <c r="O146" s="2"/>
    </row>
    <row r="147" spans="9:15" ht="15.75" customHeight="1" x14ac:dyDescent="0.2">
      <c r="I147" s="2"/>
      <c r="O147" s="2"/>
    </row>
    <row r="148" spans="9:15" ht="15.75" customHeight="1" x14ac:dyDescent="0.2">
      <c r="I148" s="2"/>
      <c r="O148" s="2"/>
    </row>
    <row r="149" spans="9:15" ht="15.75" customHeight="1" x14ac:dyDescent="0.2">
      <c r="I149" s="2"/>
      <c r="O149" s="2"/>
    </row>
    <row r="150" spans="9:15" ht="15.75" customHeight="1" x14ac:dyDescent="0.2">
      <c r="I150" s="2"/>
      <c r="O150" s="2"/>
    </row>
    <row r="151" spans="9:15" ht="15.75" customHeight="1" x14ac:dyDescent="0.2">
      <c r="I151" s="2"/>
      <c r="O151" s="2"/>
    </row>
    <row r="152" spans="9:15" ht="15.75" customHeight="1" x14ac:dyDescent="0.2">
      <c r="I152" s="2"/>
      <c r="O152" s="2"/>
    </row>
    <row r="153" spans="9:15" ht="15.75" customHeight="1" x14ac:dyDescent="0.2">
      <c r="I153" s="2"/>
      <c r="O153" s="2"/>
    </row>
    <row r="154" spans="9:15" ht="15.75" customHeight="1" x14ac:dyDescent="0.2">
      <c r="I154" s="2"/>
      <c r="O154" s="2"/>
    </row>
    <row r="155" spans="9:15" ht="15.75" customHeight="1" x14ac:dyDescent="0.2">
      <c r="I155" s="2"/>
      <c r="O155" s="2"/>
    </row>
    <row r="156" spans="9:15" ht="15.75" customHeight="1" x14ac:dyDescent="0.2">
      <c r="I156" s="2"/>
      <c r="O156" s="2"/>
    </row>
    <row r="157" spans="9:15" ht="15.75" customHeight="1" x14ac:dyDescent="0.2">
      <c r="I157" s="2"/>
      <c r="O157" s="2"/>
    </row>
    <row r="158" spans="9:15" ht="15.75" customHeight="1" x14ac:dyDescent="0.2">
      <c r="I158" s="2"/>
      <c r="O158" s="2"/>
    </row>
    <row r="159" spans="9:15" ht="15.75" customHeight="1" x14ac:dyDescent="0.2">
      <c r="I159" s="2"/>
      <c r="O159" s="2"/>
    </row>
    <row r="160" spans="9:15" ht="15.75" customHeight="1" x14ac:dyDescent="0.2">
      <c r="I160" s="2"/>
      <c r="O160" s="2"/>
    </row>
    <row r="161" spans="9:15" ht="15.75" customHeight="1" x14ac:dyDescent="0.2">
      <c r="I161" s="2"/>
      <c r="O161" s="2"/>
    </row>
    <row r="162" spans="9:15" ht="15.75" customHeight="1" x14ac:dyDescent="0.2">
      <c r="I162" s="2"/>
      <c r="O162" s="2"/>
    </row>
    <row r="163" spans="9:15" ht="15.75" customHeight="1" x14ac:dyDescent="0.2">
      <c r="I163" s="2"/>
      <c r="O163" s="2"/>
    </row>
    <row r="164" spans="9:15" ht="15.75" customHeight="1" x14ac:dyDescent="0.2">
      <c r="I164" s="2"/>
      <c r="O164" s="2"/>
    </row>
    <row r="165" spans="9:15" ht="15.75" customHeight="1" x14ac:dyDescent="0.2">
      <c r="I165" s="2"/>
      <c r="O165" s="2"/>
    </row>
    <row r="166" spans="9:15" ht="15.75" customHeight="1" x14ac:dyDescent="0.2">
      <c r="I166" s="2"/>
      <c r="O166" s="2"/>
    </row>
    <row r="167" spans="9:15" ht="15.75" customHeight="1" x14ac:dyDescent="0.2">
      <c r="I167" s="2"/>
      <c r="O167" s="2"/>
    </row>
    <row r="168" spans="9:15" ht="15.75" customHeight="1" x14ac:dyDescent="0.2">
      <c r="I168" s="2"/>
      <c r="O168" s="2"/>
    </row>
    <row r="169" spans="9:15" ht="15.75" customHeight="1" x14ac:dyDescent="0.2">
      <c r="I169" s="2"/>
      <c r="O169" s="2"/>
    </row>
    <row r="170" spans="9:15" ht="15.75" customHeight="1" x14ac:dyDescent="0.2">
      <c r="I170" s="2"/>
      <c r="O170" s="2"/>
    </row>
    <row r="171" spans="9:15" ht="15.75" customHeight="1" x14ac:dyDescent="0.2">
      <c r="I171" s="2"/>
      <c r="O171" s="2"/>
    </row>
    <row r="172" spans="9:15" ht="15.75" customHeight="1" x14ac:dyDescent="0.2">
      <c r="I172" s="2"/>
      <c r="O172" s="2"/>
    </row>
    <row r="173" spans="9:15" ht="15.75" customHeight="1" x14ac:dyDescent="0.2">
      <c r="I173" s="2"/>
      <c r="O173" s="2"/>
    </row>
    <row r="174" spans="9:15" ht="15.75" customHeight="1" x14ac:dyDescent="0.2">
      <c r="I174" s="2"/>
      <c r="O174" s="2"/>
    </row>
    <row r="175" spans="9:15" ht="15.75" customHeight="1" x14ac:dyDescent="0.2">
      <c r="I175" s="2"/>
      <c r="O175" s="2"/>
    </row>
    <row r="176" spans="9:15" ht="15.75" customHeight="1" x14ac:dyDescent="0.2">
      <c r="I176" s="2"/>
      <c r="O176" s="2"/>
    </row>
    <row r="177" spans="9:15" ht="15.75" customHeight="1" x14ac:dyDescent="0.2">
      <c r="I177" s="2"/>
      <c r="O177" s="2"/>
    </row>
    <row r="178" spans="9:15" ht="15.75" customHeight="1" x14ac:dyDescent="0.2">
      <c r="I178" s="2"/>
      <c r="O178" s="2"/>
    </row>
    <row r="179" spans="9:15" ht="15.75" customHeight="1" x14ac:dyDescent="0.2">
      <c r="I179" s="2"/>
      <c r="O179" s="2"/>
    </row>
    <row r="180" spans="9:15" ht="15.75" customHeight="1" x14ac:dyDescent="0.2">
      <c r="I180" s="2"/>
      <c r="O180" s="2"/>
    </row>
    <row r="181" spans="9:15" ht="15.75" customHeight="1" x14ac:dyDescent="0.2">
      <c r="I181" s="2"/>
      <c r="O181" s="2"/>
    </row>
    <row r="182" spans="9:15" ht="15.75" customHeight="1" x14ac:dyDescent="0.2">
      <c r="I182" s="2"/>
      <c r="O182" s="2"/>
    </row>
    <row r="183" spans="9:15" ht="15.75" customHeight="1" x14ac:dyDescent="0.2">
      <c r="I183" s="2"/>
      <c r="O183" s="2"/>
    </row>
    <row r="184" spans="9:15" ht="15.75" customHeight="1" x14ac:dyDescent="0.2">
      <c r="I184" s="2"/>
      <c r="O184" s="2"/>
    </row>
    <row r="185" spans="9:15" ht="15.75" customHeight="1" x14ac:dyDescent="0.2">
      <c r="I185" s="2"/>
      <c r="O185" s="2"/>
    </row>
    <row r="186" spans="9:15" ht="15.75" customHeight="1" x14ac:dyDescent="0.2">
      <c r="I186" s="2"/>
      <c r="O186" s="2"/>
    </row>
    <row r="187" spans="9:15" ht="15.75" customHeight="1" x14ac:dyDescent="0.2">
      <c r="I187" s="2"/>
      <c r="O187" s="2"/>
    </row>
    <row r="188" spans="9:15" ht="15.75" customHeight="1" x14ac:dyDescent="0.2">
      <c r="I188" s="2"/>
      <c r="O188" s="2"/>
    </row>
    <row r="189" spans="9:15" ht="15.75" customHeight="1" x14ac:dyDescent="0.2">
      <c r="I189" s="2"/>
      <c r="O189" s="2"/>
    </row>
    <row r="190" spans="9:15" ht="15.75" customHeight="1" x14ac:dyDescent="0.2">
      <c r="I190" s="2"/>
      <c r="O190" s="2"/>
    </row>
    <row r="191" spans="9:15" ht="15.75" customHeight="1" x14ac:dyDescent="0.2">
      <c r="I191" s="2"/>
      <c r="O191" s="2"/>
    </row>
    <row r="192" spans="9:15" ht="15.75" customHeight="1" x14ac:dyDescent="0.2">
      <c r="I192" s="2"/>
      <c r="O192" s="2"/>
    </row>
    <row r="193" spans="9:15" ht="15.75" customHeight="1" x14ac:dyDescent="0.2">
      <c r="I193" s="2"/>
      <c r="O193" s="2"/>
    </row>
    <row r="194" spans="9:15" ht="15.75" customHeight="1" x14ac:dyDescent="0.2">
      <c r="I194" s="2"/>
      <c r="O194" s="2"/>
    </row>
    <row r="195" spans="9:15" ht="15.75" customHeight="1" x14ac:dyDescent="0.2">
      <c r="I195" s="2"/>
      <c r="O195" s="2"/>
    </row>
    <row r="196" spans="9:15" ht="15.75" customHeight="1" x14ac:dyDescent="0.2">
      <c r="I196" s="2"/>
      <c r="O196" s="2"/>
    </row>
    <row r="197" spans="9:15" ht="15.75" customHeight="1" x14ac:dyDescent="0.2">
      <c r="I197" s="2"/>
      <c r="O197" s="2"/>
    </row>
    <row r="198" spans="9:15" ht="15.75" customHeight="1" x14ac:dyDescent="0.2">
      <c r="I198" s="2"/>
      <c r="O198" s="2"/>
    </row>
    <row r="199" spans="9:15" ht="15.75" customHeight="1" x14ac:dyDescent="0.2">
      <c r="I199" s="2"/>
      <c r="O199" s="2"/>
    </row>
    <row r="200" spans="9:15" ht="15.75" customHeight="1" x14ac:dyDescent="0.2">
      <c r="I200" s="2"/>
      <c r="O200" s="2"/>
    </row>
    <row r="201" spans="9:15" ht="15.75" customHeight="1" x14ac:dyDescent="0.2">
      <c r="I201" s="2"/>
      <c r="O201" s="2"/>
    </row>
    <row r="202" spans="9:15" ht="15.75" customHeight="1" x14ac:dyDescent="0.2">
      <c r="I202" s="2"/>
      <c r="O202" s="2"/>
    </row>
    <row r="203" spans="9:15" ht="15.75" customHeight="1" x14ac:dyDescent="0.2">
      <c r="I203" s="2"/>
      <c r="O203" s="2"/>
    </row>
    <row r="204" spans="9:15" ht="15.75" customHeight="1" x14ac:dyDescent="0.2">
      <c r="I204" s="2"/>
      <c r="O204" s="2"/>
    </row>
    <row r="205" spans="9:15" ht="15.75" customHeight="1" x14ac:dyDescent="0.2">
      <c r="I205" s="2"/>
      <c r="O205" s="2"/>
    </row>
    <row r="206" spans="9:15" ht="15.75" customHeight="1" x14ac:dyDescent="0.2">
      <c r="I206" s="2"/>
      <c r="O206" s="2"/>
    </row>
    <row r="207" spans="9:15" ht="15.75" customHeight="1" x14ac:dyDescent="0.2">
      <c r="I207" s="2"/>
      <c r="O207" s="2"/>
    </row>
    <row r="208" spans="9:15" ht="15.75" customHeight="1" x14ac:dyDescent="0.2">
      <c r="I208" s="2"/>
      <c r="O208" s="2"/>
    </row>
    <row r="209" spans="9:15" ht="15.75" customHeight="1" x14ac:dyDescent="0.2">
      <c r="I209" s="2"/>
      <c r="O209" s="2"/>
    </row>
    <row r="210" spans="9:15" ht="15.75" customHeight="1" x14ac:dyDescent="0.2">
      <c r="I210" s="2"/>
      <c r="O210" s="2"/>
    </row>
    <row r="211" spans="9:15" ht="15.75" customHeight="1" x14ac:dyDescent="0.2">
      <c r="I211" s="2"/>
      <c r="O211" s="2"/>
    </row>
    <row r="212" spans="9:15" ht="15.75" customHeight="1" x14ac:dyDescent="0.2">
      <c r="I212" s="2"/>
      <c r="O212" s="2"/>
    </row>
    <row r="213" spans="9:15" ht="15.75" customHeight="1" x14ac:dyDescent="0.2">
      <c r="I213" s="2"/>
      <c r="O213" s="2"/>
    </row>
    <row r="214" spans="9:15" ht="15.75" customHeight="1" x14ac:dyDescent="0.2">
      <c r="I214" s="2"/>
      <c r="O214" s="2"/>
    </row>
    <row r="215" spans="9:15" ht="15.75" customHeight="1" x14ac:dyDescent="0.2">
      <c r="I215" s="2"/>
      <c r="O215" s="2"/>
    </row>
    <row r="216" spans="9:15" ht="15.75" customHeight="1" x14ac:dyDescent="0.2">
      <c r="I216" s="2"/>
      <c r="O216" s="2"/>
    </row>
    <row r="217" spans="9:15" ht="15.75" customHeight="1" x14ac:dyDescent="0.2">
      <c r="I217" s="2"/>
      <c r="O217" s="2"/>
    </row>
    <row r="218" spans="9:15" ht="15.75" customHeight="1" x14ac:dyDescent="0.2">
      <c r="I218" s="2"/>
      <c r="O218" s="2"/>
    </row>
    <row r="219" spans="9:15" ht="15.75" customHeight="1" x14ac:dyDescent="0.2">
      <c r="I219" s="2"/>
      <c r="O219" s="2"/>
    </row>
    <row r="220" spans="9:15" ht="15.75" customHeight="1" x14ac:dyDescent="0.2">
      <c r="I220" s="2"/>
      <c r="O220" s="2"/>
    </row>
    <row r="221" spans="9:15" ht="15.75" customHeight="1" x14ac:dyDescent="0.2">
      <c r="I221" s="2"/>
      <c r="O221" s="2"/>
    </row>
    <row r="222" spans="9:15" ht="15.75" customHeight="1" x14ac:dyDescent="0.2">
      <c r="I222" s="2"/>
      <c r="O222" s="2"/>
    </row>
    <row r="223" spans="9:15" ht="15.75" customHeight="1" x14ac:dyDescent="0.2">
      <c r="I223" s="2"/>
      <c r="O223" s="2"/>
    </row>
    <row r="224" spans="9:15" ht="15.75" customHeight="1" x14ac:dyDescent="0.2">
      <c r="I224" s="2"/>
      <c r="O224" s="2"/>
    </row>
    <row r="225" spans="9:15" ht="15.75" customHeight="1" x14ac:dyDescent="0.2">
      <c r="I225" s="2"/>
      <c r="O225" s="2"/>
    </row>
    <row r="226" spans="9:15" ht="15.75" customHeight="1" x14ac:dyDescent="0.2">
      <c r="I226" s="2"/>
      <c r="O226" s="2"/>
    </row>
    <row r="227" spans="9:15" ht="15.75" customHeight="1" x14ac:dyDescent="0.2">
      <c r="I227" s="2"/>
      <c r="O227" s="2"/>
    </row>
    <row r="228" spans="9:15" ht="15.75" customHeight="1" x14ac:dyDescent="0.2">
      <c r="I228" s="2"/>
      <c r="O228" s="2"/>
    </row>
    <row r="229" spans="9:15" ht="15.75" customHeight="1" x14ac:dyDescent="0.2">
      <c r="I229" s="2"/>
      <c r="O229" s="2"/>
    </row>
    <row r="230" spans="9:15" ht="15.75" customHeight="1" x14ac:dyDescent="0.2">
      <c r="I230" s="2"/>
      <c r="O230" s="2"/>
    </row>
    <row r="231" spans="9:15" ht="15.75" customHeight="1" x14ac:dyDescent="0.2">
      <c r="I231" s="2"/>
      <c r="O231" s="2"/>
    </row>
    <row r="232" spans="9:15" ht="15.75" customHeight="1" x14ac:dyDescent="0.2">
      <c r="I232" s="2"/>
      <c r="O232" s="2"/>
    </row>
    <row r="233" spans="9:15" ht="15.75" customHeight="1" x14ac:dyDescent="0.2">
      <c r="I233" s="2"/>
      <c r="O233" s="2"/>
    </row>
    <row r="234" spans="9:15" ht="15.75" customHeight="1" x14ac:dyDescent="0.2">
      <c r="I234" s="2"/>
      <c r="O234" s="2"/>
    </row>
    <row r="235" spans="9:15" ht="15.75" customHeight="1" x14ac:dyDescent="0.2">
      <c r="I235" s="2"/>
      <c r="O235" s="2"/>
    </row>
    <row r="236" spans="9:15" ht="15.75" customHeight="1" x14ac:dyDescent="0.2">
      <c r="I236" s="2"/>
      <c r="O236" s="2"/>
    </row>
    <row r="237" spans="9:15" ht="15.75" customHeight="1" x14ac:dyDescent="0.2">
      <c r="I237" s="2"/>
      <c r="O237" s="2"/>
    </row>
    <row r="238" spans="9:15" ht="15.75" customHeight="1" x14ac:dyDescent="0.2">
      <c r="I238" s="2"/>
      <c r="O238" s="2"/>
    </row>
    <row r="239" spans="9:15" ht="15.75" customHeight="1" x14ac:dyDescent="0.2">
      <c r="I239" s="2"/>
      <c r="O239" s="2"/>
    </row>
    <row r="240" spans="9:15" ht="15.75" customHeight="1" x14ac:dyDescent="0.2">
      <c r="I240" s="2"/>
      <c r="O240" s="2"/>
    </row>
    <row r="241" spans="9:15" ht="15.75" customHeight="1" x14ac:dyDescent="0.2">
      <c r="I241" s="2"/>
      <c r="O241" s="2"/>
    </row>
    <row r="242" spans="9:15" ht="15.75" customHeight="1" x14ac:dyDescent="0.2">
      <c r="I242" s="2"/>
      <c r="O242" s="2"/>
    </row>
    <row r="243" spans="9:15" ht="15.75" customHeight="1" x14ac:dyDescent="0.2">
      <c r="I243" s="2"/>
      <c r="O243" s="2"/>
    </row>
    <row r="244" spans="9:15" ht="15.75" customHeight="1" x14ac:dyDescent="0.2">
      <c r="I244" s="2"/>
      <c r="O244" s="2"/>
    </row>
    <row r="245" spans="9:15" ht="15.75" customHeight="1" x14ac:dyDescent="0.2">
      <c r="I245" s="2"/>
      <c r="O245" s="2"/>
    </row>
    <row r="246" spans="9:15" ht="15.75" customHeight="1" x14ac:dyDescent="0.2">
      <c r="I246" s="2"/>
      <c r="O246" s="2"/>
    </row>
    <row r="247" spans="9:15" ht="15.75" customHeight="1" x14ac:dyDescent="0.2">
      <c r="I247" s="2"/>
      <c r="O247" s="2"/>
    </row>
    <row r="248" spans="9:15" ht="15.75" customHeight="1" x14ac:dyDescent="0.2">
      <c r="I248" s="2"/>
      <c r="O248" s="2"/>
    </row>
    <row r="249" spans="9:15" ht="15.75" customHeight="1" x14ac:dyDescent="0.2">
      <c r="I249" s="2"/>
      <c r="O249" s="2"/>
    </row>
    <row r="250" spans="9:15" ht="15.75" customHeight="1" x14ac:dyDescent="0.2">
      <c r="I250" s="2"/>
      <c r="O250" s="2"/>
    </row>
    <row r="251" spans="9:15" ht="15.75" customHeight="1" x14ac:dyDescent="0.2">
      <c r="I251" s="2"/>
      <c r="O251" s="2"/>
    </row>
    <row r="252" spans="9:15" ht="15.75" customHeight="1" x14ac:dyDescent="0.2">
      <c r="I252" s="2"/>
      <c r="O252" s="2"/>
    </row>
    <row r="253" spans="9:15" ht="15.75" customHeight="1" x14ac:dyDescent="0.2">
      <c r="I253" s="2"/>
      <c r="O253" s="2"/>
    </row>
    <row r="254" spans="9:15" ht="15.75" customHeight="1" x14ac:dyDescent="0.2">
      <c r="I254" s="2"/>
      <c r="O254" s="2"/>
    </row>
    <row r="255" spans="9:15" ht="15.75" customHeight="1" x14ac:dyDescent="0.2">
      <c r="I255" s="2"/>
      <c r="O255" s="2"/>
    </row>
    <row r="256" spans="9:15" ht="15.75" customHeight="1" x14ac:dyDescent="0.2">
      <c r="I256" s="2"/>
      <c r="O256" s="2"/>
    </row>
    <row r="257" spans="9:15" ht="15.75" customHeight="1" x14ac:dyDescent="0.2">
      <c r="I257" s="2"/>
      <c r="O257" s="2"/>
    </row>
    <row r="258" spans="9:15" ht="15.75" customHeight="1" x14ac:dyDescent="0.2">
      <c r="I258" s="2"/>
      <c r="O258" s="2"/>
    </row>
    <row r="259" spans="9:15" ht="15.75" customHeight="1" x14ac:dyDescent="0.2">
      <c r="I259" s="2"/>
      <c r="O259" s="2"/>
    </row>
    <row r="260" spans="9:15" ht="15.75" customHeight="1" x14ac:dyDescent="0.2">
      <c r="I260" s="2"/>
      <c r="O260" s="2"/>
    </row>
    <row r="261" spans="9:15" ht="15.75" customHeight="1" x14ac:dyDescent="0.2">
      <c r="I261" s="2"/>
      <c r="O261" s="2"/>
    </row>
    <row r="262" spans="9:15" ht="15.75" customHeight="1" x14ac:dyDescent="0.2">
      <c r="I262" s="2"/>
      <c r="O262" s="2"/>
    </row>
    <row r="263" spans="9:15" ht="15.75" customHeight="1" x14ac:dyDescent="0.2">
      <c r="I263" s="2"/>
      <c r="O263" s="2"/>
    </row>
    <row r="264" spans="9:15" ht="15.75" customHeight="1" x14ac:dyDescent="0.2">
      <c r="I264" s="2"/>
      <c r="O264" s="2"/>
    </row>
    <row r="265" spans="9:15" ht="15.75" customHeight="1" x14ac:dyDescent="0.2">
      <c r="I265" s="2"/>
      <c r="O265" s="2"/>
    </row>
    <row r="266" spans="9:15" ht="15.75" customHeight="1" x14ac:dyDescent="0.2">
      <c r="I266" s="2"/>
      <c r="O266" s="2"/>
    </row>
    <row r="267" spans="9:15" ht="15.75" customHeight="1" x14ac:dyDescent="0.2">
      <c r="I267" s="2"/>
      <c r="O267" s="2"/>
    </row>
    <row r="268" spans="9:15" ht="15.75" customHeight="1" x14ac:dyDescent="0.2">
      <c r="I268" s="2"/>
      <c r="O268" s="2"/>
    </row>
    <row r="269" spans="9:15" ht="15.75" customHeight="1" x14ac:dyDescent="0.2">
      <c r="I269" s="2"/>
      <c r="O269" s="2"/>
    </row>
    <row r="270" spans="9:15" ht="15.75" customHeight="1" x14ac:dyDescent="0.2">
      <c r="I270" s="2"/>
      <c r="O270" s="2"/>
    </row>
    <row r="271" spans="9:15" ht="15.75" customHeight="1" x14ac:dyDescent="0.2">
      <c r="I271" s="2"/>
      <c r="O271" s="2"/>
    </row>
    <row r="272" spans="9:15" ht="15.75" customHeight="1" x14ac:dyDescent="0.2">
      <c r="I272" s="2"/>
      <c r="O272" s="2"/>
    </row>
    <row r="273" spans="9:15" ht="15.75" customHeight="1" x14ac:dyDescent="0.2">
      <c r="I273" s="2"/>
      <c r="O273" s="2"/>
    </row>
    <row r="274" spans="9:15" ht="15.75" customHeight="1" x14ac:dyDescent="0.2">
      <c r="I274" s="2"/>
      <c r="O274" s="2"/>
    </row>
    <row r="275" spans="9:15" ht="15.75" customHeight="1" x14ac:dyDescent="0.2">
      <c r="I275" s="2"/>
      <c r="O275" s="2"/>
    </row>
    <row r="276" spans="9:15" ht="15.75" customHeight="1" x14ac:dyDescent="0.2">
      <c r="I276" s="2"/>
      <c r="O276" s="2"/>
    </row>
    <row r="277" spans="9:15" ht="15.75" customHeight="1" x14ac:dyDescent="0.2">
      <c r="I277" s="2"/>
      <c r="O277" s="2"/>
    </row>
    <row r="278" spans="9:15" ht="15.75" customHeight="1" x14ac:dyDescent="0.2">
      <c r="I278" s="2"/>
      <c r="O278" s="2"/>
    </row>
    <row r="279" spans="9:15" ht="15.75" customHeight="1" x14ac:dyDescent="0.2">
      <c r="I279" s="2"/>
      <c r="O279" s="2"/>
    </row>
    <row r="280" spans="9:15" ht="15.75" customHeight="1" x14ac:dyDescent="0.2">
      <c r="I280" s="2"/>
      <c r="O280" s="2"/>
    </row>
    <row r="281" spans="9:15" ht="15.75" customHeight="1" x14ac:dyDescent="0.2">
      <c r="I281" s="2"/>
      <c r="O281" s="2"/>
    </row>
    <row r="282" spans="9:15" ht="15.75" customHeight="1" x14ac:dyDescent="0.2">
      <c r="I282" s="2"/>
      <c r="O282" s="2"/>
    </row>
    <row r="283" spans="9:15" ht="15.75" customHeight="1" x14ac:dyDescent="0.2">
      <c r="I283" s="2"/>
      <c r="O283" s="2"/>
    </row>
    <row r="284" spans="9:15" ht="15.75" customHeight="1" x14ac:dyDescent="0.2">
      <c r="I284" s="2"/>
      <c r="O284" s="2"/>
    </row>
    <row r="285" spans="9:15" ht="15.75" customHeight="1" x14ac:dyDescent="0.2">
      <c r="I285" s="2"/>
      <c r="O285" s="2"/>
    </row>
    <row r="286" spans="9:15" ht="15.75" customHeight="1" x14ac:dyDescent="0.2">
      <c r="I286" s="2"/>
      <c r="O286" s="2"/>
    </row>
    <row r="287" spans="9:15" ht="15.75" customHeight="1" x14ac:dyDescent="0.2">
      <c r="I287" s="2"/>
      <c r="O287" s="2"/>
    </row>
    <row r="288" spans="9:15" ht="15.75" customHeight="1" x14ac:dyDescent="0.2">
      <c r="I288" s="2"/>
      <c r="O288" s="2"/>
    </row>
    <row r="289" spans="9:15" ht="15.75" customHeight="1" x14ac:dyDescent="0.2">
      <c r="I289" s="2"/>
      <c r="O289" s="2"/>
    </row>
    <row r="290" spans="9:15" ht="15.75" customHeight="1" x14ac:dyDescent="0.2">
      <c r="I290" s="2"/>
      <c r="O290" s="2"/>
    </row>
    <row r="291" spans="9:15" ht="15.75" customHeight="1" x14ac:dyDescent="0.2">
      <c r="I291" s="2"/>
      <c r="O291" s="2"/>
    </row>
    <row r="292" spans="9:15" ht="15.75" customHeight="1" x14ac:dyDescent="0.2">
      <c r="I292" s="2"/>
      <c r="O292" s="2"/>
    </row>
    <row r="293" spans="9:15" ht="15.75" customHeight="1" x14ac:dyDescent="0.2">
      <c r="I293" s="2"/>
      <c r="O293" s="2"/>
    </row>
    <row r="294" spans="9:15" ht="15.75" customHeight="1" x14ac:dyDescent="0.2">
      <c r="I294" s="2"/>
      <c r="O294" s="2"/>
    </row>
    <row r="295" spans="9:15" ht="15.75" customHeight="1" x14ac:dyDescent="0.2">
      <c r="I295" s="2"/>
      <c r="O295" s="2"/>
    </row>
    <row r="296" spans="9:15" ht="15.75" customHeight="1" x14ac:dyDescent="0.2">
      <c r="I296" s="2"/>
      <c r="O296" s="2"/>
    </row>
    <row r="297" spans="9:15" ht="15.75" customHeight="1" x14ac:dyDescent="0.2">
      <c r="I297" s="2"/>
      <c r="O297" s="2"/>
    </row>
    <row r="298" spans="9:15" ht="15.75" customHeight="1" x14ac:dyDescent="0.2">
      <c r="I298" s="2"/>
      <c r="O298" s="2"/>
    </row>
    <row r="299" spans="9:15" ht="15.75" customHeight="1" x14ac:dyDescent="0.2">
      <c r="I299" s="2"/>
      <c r="O299" s="2"/>
    </row>
    <row r="300" spans="9:15" ht="15.75" customHeight="1" x14ac:dyDescent="0.2">
      <c r="I300" s="2"/>
      <c r="O300" s="2"/>
    </row>
    <row r="301" spans="9:15" ht="15.75" customHeight="1" x14ac:dyDescent="0.2">
      <c r="I301" s="2"/>
      <c r="O301" s="2"/>
    </row>
    <row r="302" spans="9:15" ht="15.75" customHeight="1" x14ac:dyDescent="0.2">
      <c r="I302" s="2"/>
      <c r="O302" s="2"/>
    </row>
    <row r="303" spans="9:15" ht="15.75" customHeight="1" x14ac:dyDescent="0.2">
      <c r="I303" s="2"/>
      <c r="O303" s="2"/>
    </row>
    <row r="304" spans="9:15" ht="15.75" customHeight="1" x14ac:dyDescent="0.2">
      <c r="I304" s="2"/>
      <c r="O304" s="2"/>
    </row>
    <row r="305" spans="9:15" ht="15.75" customHeight="1" x14ac:dyDescent="0.2">
      <c r="I305" s="2"/>
      <c r="O305" s="2"/>
    </row>
    <row r="306" spans="9:15" ht="15.75" customHeight="1" x14ac:dyDescent="0.2">
      <c r="I306" s="2"/>
      <c r="O306" s="2"/>
    </row>
    <row r="307" spans="9:15" ht="15.75" customHeight="1" x14ac:dyDescent="0.2">
      <c r="I307" s="2"/>
      <c r="O307" s="2"/>
    </row>
    <row r="308" spans="9:15" ht="15.75" customHeight="1" x14ac:dyDescent="0.2">
      <c r="I308" s="2"/>
      <c r="O308" s="2"/>
    </row>
    <row r="309" spans="9:15" ht="15.75" customHeight="1" x14ac:dyDescent="0.2">
      <c r="I309" s="2"/>
      <c r="O309" s="2"/>
    </row>
    <row r="310" spans="9:15" ht="15.75" customHeight="1" x14ac:dyDescent="0.2">
      <c r="I310" s="2"/>
      <c r="O310" s="2"/>
    </row>
    <row r="311" spans="9:15" ht="15.75" customHeight="1" x14ac:dyDescent="0.2">
      <c r="I311" s="2"/>
      <c r="O311" s="2"/>
    </row>
    <row r="312" spans="9:15" ht="15.75" customHeight="1" x14ac:dyDescent="0.2">
      <c r="I312" s="2"/>
      <c r="O312" s="2"/>
    </row>
    <row r="313" spans="9:15" ht="15.75" customHeight="1" x14ac:dyDescent="0.2">
      <c r="I313" s="2"/>
      <c r="O313" s="2"/>
    </row>
    <row r="314" spans="9:15" ht="15.75" customHeight="1" x14ac:dyDescent="0.2">
      <c r="I314" s="2"/>
      <c r="O314" s="2"/>
    </row>
    <row r="315" spans="9:15" ht="15.75" customHeight="1" x14ac:dyDescent="0.2">
      <c r="I315" s="2"/>
      <c r="O315" s="2"/>
    </row>
    <row r="316" spans="9:15" ht="15.75" customHeight="1" x14ac:dyDescent="0.2">
      <c r="I316" s="2"/>
      <c r="O316" s="2"/>
    </row>
    <row r="317" spans="9:15" ht="15.75" customHeight="1" x14ac:dyDescent="0.2">
      <c r="I317" s="2"/>
      <c r="O317" s="2"/>
    </row>
    <row r="318" spans="9:15" ht="15.75" customHeight="1" x14ac:dyDescent="0.2">
      <c r="I318" s="2"/>
      <c r="O318" s="2"/>
    </row>
    <row r="319" spans="9:15" ht="15.75" customHeight="1" x14ac:dyDescent="0.2">
      <c r="I319" s="2"/>
      <c r="O319" s="2"/>
    </row>
    <row r="320" spans="9:15" ht="15.75" customHeight="1" x14ac:dyDescent="0.2">
      <c r="I320" s="2"/>
      <c r="O320" s="2"/>
    </row>
    <row r="321" spans="9:15" ht="15.75" customHeight="1" x14ac:dyDescent="0.2">
      <c r="I321" s="2"/>
      <c r="O321" s="2"/>
    </row>
    <row r="322" spans="9:15" ht="15.75" customHeight="1" x14ac:dyDescent="0.2">
      <c r="I322" s="2"/>
      <c r="O322" s="2"/>
    </row>
    <row r="323" spans="9:15" ht="15.75" customHeight="1" x14ac:dyDescent="0.2">
      <c r="I323" s="2"/>
      <c r="O323" s="2"/>
    </row>
    <row r="324" spans="9:15" ht="15.75" customHeight="1" x14ac:dyDescent="0.2">
      <c r="I324" s="2"/>
      <c r="O324" s="2"/>
    </row>
    <row r="325" spans="9:15" ht="15.75" customHeight="1" x14ac:dyDescent="0.2">
      <c r="I325" s="2"/>
      <c r="O325" s="2"/>
    </row>
    <row r="326" spans="9:15" ht="15.75" customHeight="1" x14ac:dyDescent="0.2">
      <c r="I326" s="2"/>
      <c r="O326" s="2"/>
    </row>
    <row r="327" spans="9:15" ht="15.75" customHeight="1" x14ac:dyDescent="0.2">
      <c r="I327" s="2"/>
      <c r="O327" s="2"/>
    </row>
    <row r="328" spans="9:15" ht="15.75" customHeight="1" x14ac:dyDescent="0.2">
      <c r="I328" s="2"/>
      <c r="O328" s="2"/>
    </row>
    <row r="329" spans="9:15" ht="15.75" customHeight="1" x14ac:dyDescent="0.2">
      <c r="I329" s="2"/>
      <c r="O329" s="2"/>
    </row>
    <row r="330" spans="9:15" ht="15.75" customHeight="1" x14ac:dyDescent="0.2">
      <c r="I330" s="2"/>
      <c r="O330" s="2"/>
    </row>
    <row r="331" spans="9:15" ht="15.75" customHeight="1" x14ac:dyDescent="0.2">
      <c r="I331" s="2"/>
      <c r="O331" s="2"/>
    </row>
    <row r="332" spans="9:15" ht="15.75" customHeight="1" x14ac:dyDescent="0.2">
      <c r="I332" s="2"/>
      <c r="O332" s="2"/>
    </row>
    <row r="333" spans="9:15" ht="15.75" customHeight="1" x14ac:dyDescent="0.2">
      <c r="I333" s="2"/>
      <c r="O333" s="2"/>
    </row>
    <row r="334" spans="9:15" ht="15.75" customHeight="1" x14ac:dyDescent="0.2">
      <c r="I334" s="2"/>
      <c r="O334" s="2"/>
    </row>
    <row r="335" spans="9:15" ht="15.75" customHeight="1" x14ac:dyDescent="0.2">
      <c r="I335" s="2"/>
      <c r="O335" s="2"/>
    </row>
    <row r="336" spans="9:15" ht="15.75" customHeight="1" x14ac:dyDescent="0.2">
      <c r="I336" s="2"/>
      <c r="O336" s="2"/>
    </row>
    <row r="337" spans="9:15" ht="15.75" customHeight="1" x14ac:dyDescent="0.2">
      <c r="I337" s="2"/>
      <c r="O337" s="2"/>
    </row>
    <row r="338" spans="9:15" ht="15.75" customHeight="1" x14ac:dyDescent="0.2">
      <c r="I338" s="2"/>
      <c r="O338" s="2"/>
    </row>
    <row r="339" spans="9:15" ht="15.75" customHeight="1" x14ac:dyDescent="0.2">
      <c r="I339" s="2"/>
      <c r="O339" s="2"/>
    </row>
    <row r="340" spans="9:15" ht="15.75" customHeight="1" x14ac:dyDescent="0.2">
      <c r="I340" s="2"/>
      <c r="O340" s="2"/>
    </row>
    <row r="341" spans="9:15" ht="15.75" customHeight="1" x14ac:dyDescent="0.2">
      <c r="I341" s="2"/>
      <c r="O341" s="2"/>
    </row>
    <row r="342" spans="9:15" ht="15.75" customHeight="1" x14ac:dyDescent="0.2">
      <c r="I342" s="2"/>
      <c r="O342" s="2"/>
    </row>
    <row r="343" spans="9:15" ht="15.75" customHeight="1" x14ac:dyDescent="0.2">
      <c r="I343" s="2"/>
      <c r="O343" s="2"/>
    </row>
    <row r="344" spans="9:15" ht="15.75" customHeight="1" x14ac:dyDescent="0.2">
      <c r="I344" s="2"/>
      <c r="O344" s="2"/>
    </row>
    <row r="345" spans="9:15" ht="15.75" customHeight="1" x14ac:dyDescent="0.2">
      <c r="I345" s="2"/>
      <c r="O345" s="2"/>
    </row>
    <row r="346" spans="9:15" ht="15.75" customHeight="1" x14ac:dyDescent="0.2">
      <c r="I346" s="2"/>
      <c r="O346" s="2"/>
    </row>
    <row r="347" spans="9:15" ht="15.75" customHeight="1" x14ac:dyDescent="0.2">
      <c r="I347" s="2"/>
      <c r="O347" s="2"/>
    </row>
    <row r="348" spans="9:15" ht="15.75" customHeight="1" x14ac:dyDescent="0.2">
      <c r="I348" s="2"/>
      <c r="O348" s="2"/>
    </row>
    <row r="349" spans="9:15" ht="15.75" customHeight="1" x14ac:dyDescent="0.2">
      <c r="I349" s="2"/>
      <c r="O349" s="2"/>
    </row>
    <row r="350" spans="9:15" ht="15.75" customHeight="1" x14ac:dyDescent="0.2">
      <c r="I350" s="2"/>
      <c r="O350" s="2"/>
    </row>
    <row r="351" spans="9:15" ht="15.75" customHeight="1" x14ac:dyDescent="0.2">
      <c r="I351" s="2"/>
      <c r="O351" s="2"/>
    </row>
    <row r="352" spans="9:15" ht="15.75" customHeight="1" x14ac:dyDescent="0.2">
      <c r="I352" s="2"/>
      <c r="O352" s="2"/>
    </row>
    <row r="353" spans="9:15" ht="15.75" customHeight="1" x14ac:dyDescent="0.2">
      <c r="I353" s="2"/>
      <c r="O353" s="2"/>
    </row>
    <row r="354" spans="9:15" ht="15.75" customHeight="1" x14ac:dyDescent="0.2">
      <c r="I354" s="2"/>
      <c r="O354" s="2"/>
    </row>
    <row r="355" spans="9:15" ht="15.75" customHeight="1" x14ac:dyDescent="0.2">
      <c r="I355" s="2"/>
      <c r="O355" s="2"/>
    </row>
    <row r="356" spans="9:15" ht="15.75" customHeight="1" x14ac:dyDescent="0.2">
      <c r="I356" s="2"/>
      <c r="O356" s="2"/>
    </row>
    <row r="357" spans="9:15" ht="15.75" customHeight="1" x14ac:dyDescent="0.2">
      <c r="I357" s="2"/>
      <c r="O357" s="2"/>
    </row>
    <row r="358" spans="9:15" ht="15.75" customHeight="1" x14ac:dyDescent="0.2">
      <c r="I358" s="2"/>
      <c r="O358" s="2"/>
    </row>
    <row r="359" spans="9:15" ht="15.75" customHeight="1" x14ac:dyDescent="0.2">
      <c r="I359" s="2"/>
      <c r="O359" s="2"/>
    </row>
    <row r="360" spans="9:15" ht="15.75" customHeight="1" x14ac:dyDescent="0.2">
      <c r="I360" s="2"/>
      <c r="O360" s="2"/>
    </row>
    <row r="361" spans="9:15" ht="15.75" customHeight="1" x14ac:dyDescent="0.2">
      <c r="I361" s="2"/>
      <c r="O361" s="2"/>
    </row>
    <row r="362" spans="9:15" ht="15.75" customHeight="1" x14ac:dyDescent="0.2">
      <c r="I362" s="2"/>
      <c r="O362" s="2"/>
    </row>
    <row r="363" spans="9:15" ht="15.75" customHeight="1" x14ac:dyDescent="0.2">
      <c r="I363" s="2"/>
      <c r="O363" s="2"/>
    </row>
    <row r="364" spans="9:15" ht="15.75" customHeight="1" x14ac:dyDescent="0.2">
      <c r="I364" s="2"/>
      <c r="O364" s="2"/>
    </row>
    <row r="365" spans="9:15" ht="15.75" customHeight="1" x14ac:dyDescent="0.2">
      <c r="I365" s="2"/>
      <c r="O365" s="2"/>
    </row>
    <row r="366" spans="9:15" ht="15.75" customHeight="1" x14ac:dyDescent="0.2">
      <c r="I366" s="2"/>
      <c r="O366" s="2"/>
    </row>
    <row r="367" spans="9:15" ht="15.75" customHeight="1" x14ac:dyDescent="0.2">
      <c r="I367" s="2"/>
      <c r="O367" s="2"/>
    </row>
    <row r="368" spans="9:15" ht="15.75" customHeight="1" x14ac:dyDescent="0.2">
      <c r="I368" s="2"/>
      <c r="O368" s="2"/>
    </row>
    <row r="369" spans="9:15" ht="15.75" customHeight="1" x14ac:dyDescent="0.2">
      <c r="I369" s="2"/>
      <c r="O369" s="2"/>
    </row>
    <row r="370" spans="9:15" ht="15.75" customHeight="1" x14ac:dyDescent="0.2">
      <c r="I370" s="2"/>
      <c r="O370" s="2"/>
    </row>
    <row r="371" spans="9:15" ht="15.75" customHeight="1" x14ac:dyDescent="0.2">
      <c r="I371" s="2"/>
      <c r="O371" s="2"/>
    </row>
    <row r="372" spans="9:15" ht="15.75" customHeight="1" x14ac:dyDescent="0.2">
      <c r="I372" s="2"/>
      <c r="O372" s="2"/>
    </row>
    <row r="373" spans="9:15" ht="15.75" customHeight="1" x14ac:dyDescent="0.2">
      <c r="I373" s="2"/>
      <c r="O373" s="2"/>
    </row>
    <row r="374" spans="9:15" ht="15.75" customHeight="1" x14ac:dyDescent="0.2">
      <c r="I374" s="2"/>
      <c r="O374" s="2"/>
    </row>
    <row r="375" spans="9:15" ht="15.75" customHeight="1" x14ac:dyDescent="0.2">
      <c r="I375" s="2"/>
      <c r="O375" s="2"/>
    </row>
    <row r="376" spans="9:15" ht="15.75" customHeight="1" x14ac:dyDescent="0.2">
      <c r="I376" s="2"/>
      <c r="O376" s="2"/>
    </row>
    <row r="377" spans="9:15" ht="15.75" customHeight="1" x14ac:dyDescent="0.2">
      <c r="I377" s="2"/>
      <c r="O377" s="2"/>
    </row>
    <row r="378" spans="9:15" ht="15.75" customHeight="1" x14ac:dyDescent="0.2">
      <c r="I378" s="2"/>
      <c r="O378" s="2"/>
    </row>
    <row r="379" spans="9:15" ht="15.75" customHeight="1" x14ac:dyDescent="0.2">
      <c r="I379" s="2"/>
      <c r="O379" s="2"/>
    </row>
    <row r="380" spans="9:15" ht="15.75" customHeight="1" x14ac:dyDescent="0.2">
      <c r="I380" s="2"/>
      <c r="O380" s="2"/>
    </row>
    <row r="381" spans="9:15" ht="15.75" customHeight="1" x14ac:dyDescent="0.2">
      <c r="I381" s="2"/>
      <c r="O381" s="2"/>
    </row>
    <row r="382" spans="9:15" ht="15.75" customHeight="1" x14ac:dyDescent="0.2">
      <c r="I382" s="2"/>
      <c r="O382" s="2"/>
    </row>
    <row r="383" spans="9:15" ht="15.75" customHeight="1" x14ac:dyDescent="0.2">
      <c r="I383" s="2"/>
      <c r="O383" s="2"/>
    </row>
    <row r="384" spans="9:15" ht="15.75" customHeight="1" x14ac:dyDescent="0.2">
      <c r="I384" s="2"/>
      <c r="O384" s="2"/>
    </row>
    <row r="385" spans="9:15" ht="15.75" customHeight="1" x14ac:dyDescent="0.2">
      <c r="I385" s="2"/>
      <c r="O385" s="2"/>
    </row>
    <row r="386" spans="9:15" ht="15.75" customHeight="1" x14ac:dyDescent="0.2">
      <c r="I386" s="2"/>
      <c r="O386" s="2"/>
    </row>
    <row r="387" spans="9:15" ht="15.75" customHeight="1" x14ac:dyDescent="0.2">
      <c r="I387" s="2"/>
      <c r="O387" s="2"/>
    </row>
    <row r="388" spans="9:15" ht="15.75" customHeight="1" x14ac:dyDescent="0.2">
      <c r="I388" s="2"/>
      <c r="O388" s="2"/>
    </row>
    <row r="389" spans="9:15" ht="15.75" customHeight="1" x14ac:dyDescent="0.2">
      <c r="I389" s="2"/>
      <c r="O389" s="2"/>
    </row>
    <row r="390" spans="9:15" ht="15.75" customHeight="1" x14ac:dyDescent="0.2">
      <c r="I390" s="2"/>
      <c r="O390" s="2"/>
    </row>
    <row r="391" spans="9:15" ht="15.75" customHeight="1" x14ac:dyDescent="0.2">
      <c r="I391" s="2"/>
      <c r="O391" s="2"/>
    </row>
    <row r="392" spans="9:15" ht="15.75" customHeight="1" x14ac:dyDescent="0.2">
      <c r="I392" s="2"/>
      <c r="O392" s="2"/>
    </row>
    <row r="393" spans="9:15" ht="15.75" customHeight="1" x14ac:dyDescent="0.2">
      <c r="I393" s="2"/>
      <c r="O393" s="2"/>
    </row>
    <row r="394" spans="9:15" ht="15.75" customHeight="1" x14ac:dyDescent="0.2">
      <c r="I394" s="2"/>
      <c r="O394" s="2"/>
    </row>
    <row r="395" spans="9:15" ht="15.75" customHeight="1" x14ac:dyDescent="0.2">
      <c r="I395" s="2"/>
      <c r="O395" s="2"/>
    </row>
    <row r="396" spans="9:15" ht="15.75" customHeight="1" x14ac:dyDescent="0.2">
      <c r="I396" s="2"/>
      <c r="O396" s="2"/>
    </row>
    <row r="397" spans="9:15" ht="15.75" customHeight="1" x14ac:dyDescent="0.2">
      <c r="I397" s="2"/>
      <c r="O397" s="2"/>
    </row>
    <row r="398" spans="9:15" ht="15.75" customHeight="1" x14ac:dyDescent="0.2">
      <c r="I398" s="2"/>
      <c r="O398" s="2"/>
    </row>
    <row r="399" spans="9:15" ht="15.75" customHeight="1" x14ac:dyDescent="0.2">
      <c r="I399" s="2"/>
      <c r="O399" s="2"/>
    </row>
    <row r="400" spans="9:15" ht="15.75" customHeight="1" x14ac:dyDescent="0.2">
      <c r="I400" s="2"/>
      <c r="O400" s="2"/>
    </row>
    <row r="401" spans="9:15" ht="15.75" customHeight="1" x14ac:dyDescent="0.2">
      <c r="I401" s="2"/>
      <c r="O401" s="2"/>
    </row>
    <row r="402" spans="9:15" ht="15.75" customHeight="1" x14ac:dyDescent="0.2">
      <c r="I402" s="2"/>
      <c r="O402" s="2"/>
    </row>
    <row r="403" spans="9:15" ht="15.75" customHeight="1" x14ac:dyDescent="0.2">
      <c r="I403" s="2"/>
      <c r="O403" s="2"/>
    </row>
    <row r="404" spans="9:15" ht="15.75" customHeight="1" x14ac:dyDescent="0.2">
      <c r="I404" s="2"/>
      <c r="O404" s="2"/>
    </row>
    <row r="405" spans="9:15" ht="15.75" customHeight="1" x14ac:dyDescent="0.2">
      <c r="I405" s="2"/>
      <c r="O405" s="2"/>
    </row>
    <row r="406" spans="9:15" ht="15.75" customHeight="1" x14ac:dyDescent="0.2">
      <c r="I406" s="2"/>
      <c r="O406" s="2"/>
    </row>
    <row r="407" spans="9:15" ht="15.75" customHeight="1" x14ac:dyDescent="0.2">
      <c r="I407" s="2"/>
      <c r="O407" s="2"/>
    </row>
    <row r="408" spans="9:15" ht="15.75" customHeight="1" x14ac:dyDescent="0.2">
      <c r="I408" s="2"/>
      <c r="O408" s="2"/>
    </row>
    <row r="409" spans="9:15" ht="15.75" customHeight="1" x14ac:dyDescent="0.2">
      <c r="I409" s="2"/>
      <c r="O409" s="2"/>
    </row>
    <row r="410" spans="9:15" ht="15.75" customHeight="1" x14ac:dyDescent="0.2">
      <c r="I410" s="2"/>
      <c r="O410" s="2"/>
    </row>
    <row r="411" spans="9:15" ht="15.75" customHeight="1" x14ac:dyDescent="0.2">
      <c r="I411" s="2"/>
      <c r="O411" s="2"/>
    </row>
    <row r="412" spans="9:15" ht="15.75" customHeight="1" x14ac:dyDescent="0.2">
      <c r="I412" s="2"/>
      <c r="O412" s="2"/>
    </row>
    <row r="413" spans="9:15" ht="15.75" customHeight="1" x14ac:dyDescent="0.2">
      <c r="I413" s="2"/>
      <c r="O413" s="2"/>
    </row>
    <row r="414" spans="9:15" ht="15.75" customHeight="1" x14ac:dyDescent="0.2">
      <c r="I414" s="2"/>
      <c r="O414" s="2"/>
    </row>
    <row r="415" spans="9:15" ht="15.75" customHeight="1" x14ac:dyDescent="0.2">
      <c r="I415" s="2"/>
      <c r="O415" s="2"/>
    </row>
    <row r="416" spans="9:15" ht="15.75" customHeight="1" x14ac:dyDescent="0.2">
      <c r="I416" s="2"/>
      <c r="O416" s="2"/>
    </row>
    <row r="417" spans="9:15" ht="15.75" customHeight="1" x14ac:dyDescent="0.2">
      <c r="I417" s="2"/>
      <c r="O417" s="2"/>
    </row>
    <row r="418" spans="9:15" ht="15.75" customHeight="1" x14ac:dyDescent="0.2">
      <c r="I418" s="2"/>
      <c r="O418" s="2"/>
    </row>
    <row r="419" spans="9:15" ht="15.75" customHeight="1" x14ac:dyDescent="0.2">
      <c r="I419" s="2"/>
      <c r="O419" s="2"/>
    </row>
    <row r="420" spans="9:15" ht="15.75" customHeight="1" x14ac:dyDescent="0.2">
      <c r="I420" s="2"/>
      <c r="O420" s="2"/>
    </row>
    <row r="421" spans="9:15" ht="15.75" customHeight="1" x14ac:dyDescent="0.2">
      <c r="I421" s="2"/>
      <c r="O421" s="2"/>
    </row>
    <row r="422" spans="9:15" ht="15.75" customHeight="1" x14ac:dyDescent="0.2">
      <c r="I422" s="2"/>
      <c r="O422" s="2"/>
    </row>
    <row r="423" spans="9:15" ht="15.75" customHeight="1" x14ac:dyDescent="0.2">
      <c r="I423" s="2"/>
      <c r="O423" s="2"/>
    </row>
    <row r="424" spans="9:15" ht="15.75" customHeight="1" x14ac:dyDescent="0.2">
      <c r="I424" s="2"/>
      <c r="O424" s="2"/>
    </row>
    <row r="425" spans="9:15" ht="15.75" customHeight="1" x14ac:dyDescent="0.2">
      <c r="I425" s="2"/>
      <c r="O425" s="2"/>
    </row>
    <row r="426" spans="9:15" ht="15.75" customHeight="1" x14ac:dyDescent="0.2">
      <c r="I426" s="2"/>
      <c r="O426" s="2"/>
    </row>
    <row r="427" spans="9:15" ht="15.75" customHeight="1" x14ac:dyDescent="0.2">
      <c r="I427" s="2"/>
      <c r="O427" s="2"/>
    </row>
    <row r="428" spans="9:15" ht="15.75" customHeight="1" x14ac:dyDescent="0.2">
      <c r="I428" s="2"/>
      <c r="O428" s="2"/>
    </row>
    <row r="429" spans="9:15" ht="15.75" customHeight="1" x14ac:dyDescent="0.2">
      <c r="I429" s="2"/>
      <c r="O429" s="2"/>
    </row>
    <row r="430" spans="9:15" ht="15.75" customHeight="1" x14ac:dyDescent="0.2">
      <c r="I430" s="2"/>
      <c r="O430" s="2"/>
    </row>
    <row r="431" spans="9:15" ht="15.75" customHeight="1" x14ac:dyDescent="0.2">
      <c r="I431" s="2"/>
      <c r="O431" s="2"/>
    </row>
    <row r="432" spans="9:15" ht="15.75" customHeight="1" x14ac:dyDescent="0.2">
      <c r="I432" s="2"/>
      <c r="O432" s="2"/>
    </row>
    <row r="433" spans="9:15" ht="15.75" customHeight="1" x14ac:dyDescent="0.2">
      <c r="I433" s="2"/>
      <c r="O433" s="2"/>
    </row>
    <row r="434" spans="9:15" ht="15.75" customHeight="1" x14ac:dyDescent="0.2">
      <c r="I434" s="2"/>
      <c r="O434" s="2"/>
    </row>
    <row r="435" spans="9:15" ht="15.75" customHeight="1" x14ac:dyDescent="0.2">
      <c r="I435" s="2"/>
      <c r="O435" s="2"/>
    </row>
    <row r="436" spans="9:15" ht="15.75" customHeight="1" x14ac:dyDescent="0.2">
      <c r="I436" s="2"/>
      <c r="O436" s="2"/>
    </row>
    <row r="437" spans="9:15" ht="15.75" customHeight="1" x14ac:dyDescent="0.2">
      <c r="I437" s="2"/>
      <c r="O437" s="2"/>
    </row>
    <row r="438" spans="9:15" ht="15.75" customHeight="1" x14ac:dyDescent="0.2">
      <c r="I438" s="2"/>
      <c r="O438" s="2"/>
    </row>
    <row r="439" spans="9:15" ht="15.75" customHeight="1" x14ac:dyDescent="0.2">
      <c r="I439" s="2"/>
      <c r="O439" s="2"/>
    </row>
    <row r="440" spans="9:15" ht="15.75" customHeight="1" x14ac:dyDescent="0.2">
      <c r="I440" s="2"/>
      <c r="O440" s="2"/>
    </row>
    <row r="441" spans="9:15" ht="15.75" customHeight="1" x14ac:dyDescent="0.2">
      <c r="I441" s="2"/>
      <c r="O441" s="2"/>
    </row>
    <row r="442" spans="9:15" ht="15.75" customHeight="1" x14ac:dyDescent="0.2">
      <c r="I442" s="2"/>
      <c r="O442" s="2"/>
    </row>
    <row r="443" spans="9:15" ht="15.75" customHeight="1" x14ac:dyDescent="0.2">
      <c r="I443" s="2"/>
      <c r="O443" s="2"/>
    </row>
    <row r="444" spans="9:15" ht="15.75" customHeight="1" x14ac:dyDescent="0.2">
      <c r="I444" s="2"/>
      <c r="O444" s="2"/>
    </row>
    <row r="445" spans="9:15" ht="15.75" customHeight="1" x14ac:dyDescent="0.2">
      <c r="I445" s="2"/>
      <c r="O445" s="2"/>
    </row>
    <row r="446" spans="9:15" ht="15.75" customHeight="1" x14ac:dyDescent="0.2">
      <c r="I446" s="2"/>
      <c r="O446" s="2"/>
    </row>
    <row r="447" spans="9:15" ht="15.75" customHeight="1" x14ac:dyDescent="0.2">
      <c r="I447" s="2"/>
      <c r="O447" s="2"/>
    </row>
    <row r="448" spans="9:15" ht="15.75" customHeight="1" x14ac:dyDescent="0.2">
      <c r="I448" s="2"/>
      <c r="O448" s="2"/>
    </row>
    <row r="449" spans="9:15" ht="15.75" customHeight="1" x14ac:dyDescent="0.2">
      <c r="I449" s="2"/>
      <c r="O449" s="2"/>
    </row>
    <row r="450" spans="9:15" ht="15.75" customHeight="1" x14ac:dyDescent="0.2">
      <c r="I450" s="2"/>
      <c r="O450" s="2"/>
    </row>
    <row r="451" spans="9:15" ht="15.75" customHeight="1" x14ac:dyDescent="0.2">
      <c r="I451" s="2"/>
      <c r="O451" s="2"/>
    </row>
    <row r="452" spans="9:15" ht="15.75" customHeight="1" x14ac:dyDescent="0.2">
      <c r="I452" s="2"/>
      <c r="O452" s="2"/>
    </row>
    <row r="453" spans="9:15" ht="15.75" customHeight="1" x14ac:dyDescent="0.2">
      <c r="I453" s="2"/>
      <c r="O453" s="2"/>
    </row>
    <row r="454" spans="9:15" ht="15.75" customHeight="1" x14ac:dyDescent="0.2">
      <c r="I454" s="2"/>
      <c r="O454" s="2"/>
    </row>
    <row r="455" spans="9:15" ht="15.75" customHeight="1" x14ac:dyDescent="0.2">
      <c r="I455" s="2"/>
      <c r="O455" s="2"/>
    </row>
    <row r="456" spans="9:15" ht="15.75" customHeight="1" x14ac:dyDescent="0.2">
      <c r="I456" s="2"/>
      <c r="O456" s="2"/>
    </row>
    <row r="457" spans="9:15" ht="15.75" customHeight="1" x14ac:dyDescent="0.2">
      <c r="I457" s="2"/>
      <c r="O457" s="2"/>
    </row>
    <row r="458" spans="9:15" ht="15.75" customHeight="1" x14ac:dyDescent="0.2">
      <c r="I458" s="2"/>
      <c r="O458" s="2"/>
    </row>
    <row r="459" spans="9:15" ht="15.75" customHeight="1" x14ac:dyDescent="0.2">
      <c r="I459" s="2"/>
      <c r="O459" s="2"/>
    </row>
    <row r="460" spans="9:15" ht="15.75" customHeight="1" x14ac:dyDescent="0.2">
      <c r="I460" s="2"/>
      <c r="O460" s="2"/>
    </row>
    <row r="461" spans="9:15" ht="15.75" customHeight="1" x14ac:dyDescent="0.2">
      <c r="I461" s="2"/>
      <c r="O461" s="2"/>
    </row>
    <row r="462" spans="9:15" ht="15.75" customHeight="1" x14ac:dyDescent="0.2">
      <c r="I462" s="2"/>
      <c r="O462" s="2"/>
    </row>
    <row r="463" spans="9:15" ht="15.75" customHeight="1" x14ac:dyDescent="0.2">
      <c r="I463" s="2"/>
      <c r="O463" s="2"/>
    </row>
    <row r="464" spans="9:15" ht="15.75" customHeight="1" x14ac:dyDescent="0.2">
      <c r="I464" s="2"/>
      <c r="O464" s="2"/>
    </row>
    <row r="465" spans="9:15" ht="15.75" customHeight="1" x14ac:dyDescent="0.2">
      <c r="I465" s="2"/>
      <c r="O465" s="2"/>
    </row>
    <row r="466" spans="9:15" ht="15.75" customHeight="1" x14ac:dyDescent="0.2">
      <c r="I466" s="2"/>
      <c r="O466" s="2"/>
    </row>
    <row r="467" spans="9:15" ht="15.75" customHeight="1" x14ac:dyDescent="0.2">
      <c r="I467" s="2"/>
      <c r="O467" s="2"/>
    </row>
    <row r="468" spans="9:15" ht="15.75" customHeight="1" x14ac:dyDescent="0.2">
      <c r="I468" s="2"/>
      <c r="O468" s="2"/>
    </row>
    <row r="469" spans="9:15" ht="15.75" customHeight="1" x14ac:dyDescent="0.2">
      <c r="I469" s="2"/>
      <c r="O469" s="2"/>
    </row>
    <row r="470" spans="9:15" ht="15.75" customHeight="1" x14ac:dyDescent="0.2">
      <c r="I470" s="2"/>
      <c r="O470" s="2"/>
    </row>
    <row r="471" spans="9:15" ht="15.75" customHeight="1" x14ac:dyDescent="0.2">
      <c r="I471" s="2"/>
      <c r="O471" s="2"/>
    </row>
    <row r="472" spans="9:15" ht="15.75" customHeight="1" x14ac:dyDescent="0.2">
      <c r="I472" s="2"/>
      <c r="O472" s="2"/>
    </row>
    <row r="473" spans="9:15" ht="15.75" customHeight="1" x14ac:dyDescent="0.2">
      <c r="I473" s="2"/>
      <c r="O473" s="2"/>
    </row>
    <row r="474" spans="9:15" ht="15.75" customHeight="1" x14ac:dyDescent="0.2">
      <c r="I474" s="2"/>
      <c r="O474" s="2"/>
    </row>
    <row r="475" spans="9:15" ht="15.75" customHeight="1" x14ac:dyDescent="0.2">
      <c r="I475" s="2"/>
      <c r="O475" s="2"/>
    </row>
    <row r="476" spans="9:15" ht="15.75" customHeight="1" x14ac:dyDescent="0.2">
      <c r="I476" s="2"/>
      <c r="O476" s="2"/>
    </row>
    <row r="477" spans="9:15" ht="15.75" customHeight="1" x14ac:dyDescent="0.2">
      <c r="I477" s="2"/>
      <c r="O477" s="2"/>
    </row>
    <row r="478" spans="9:15" ht="15.75" customHeight="1" x14ac:dyDescent="0.2">
      <c r="I478" s="2"/>
      <c r="O478" s="2"/>
    </row>
    <row r="479" spans="9:15" ht="15.75" customHeight="1" x14ac:dyDescent="0.2">
      <c r="I479" s="2"/>
      <c r="O479" s="2"/>
    </row>
    <row r="480" spans="9:15" ht="15.75" customHeight="1" x14ac:dyDescent="0.2">
      <c r="I480" s="2"/>
      <c r="O480" s="2"/>
    </row>
    <row r="481" spans="9:15" ht="15.75" customHeight="1" x14ac:dyDescent="0.2">
      <c r="I481" s="2"/>
      <c r="O481" s="2"/>
    </row>
    <row r="482" spans="9:15" ht="15.75" customHeight="1" x14ac:dyDescent="0.2">
      <c r="I482" s="2"/>
      <c r="O482" s="2"/>
    </row>
    <row r="483" spans="9:15" ht="15.75" customHeight="1" x14ac:dyDescent="0.2">
      <c r="I483" s="2"/>
      <c r="O483" s="2"/>
    </row>
    <row r="484" spans="9:15" ht="15.75" customHeight="1" x14ac:dyDescent="0.2">
      <c r="I484" s="2"/>
      <c r="O484" s="2"/>
    </row>
    <row r="485" spans="9:15" ht="15.75" customHeight="1" x14ac:dyDescent="0.2">
      <c r="I485" s="2"/>
      <c r="O485" s="2"/>
    </row>
    <row r="486" spans="9:15" ht="15.75" customHeight="1" x14ac:dyDescent="0.2">
      <c r="I486" s="2"/>
      <c r="O486" s="2"/>
    </row>
    <row r="487" spans="9:15" ht="15.75" customHeight="1" x14ac:dyDescent="0.2">
      <c r="I487" s="2"/>
      <c r="O487" s="2"/>
    </row>
    <row r="488" spans="9:15" ht="15.75" customHeight="1" x14ac:dyDescent="0.2">
      <c r="I488" s="2"/>
      <c r="O488" s="2"/>
    </row>
    <row r="489" spans="9:15" ht="15.75" customHeight="1" x14ac:dyDescent="0.2">
      <c r="I489" s="2"/>
      <c r="O489" s="2"/>
    </row>
    <row r="490" spans="9:15" ht="15.75" customHeight="1" x14ac:dyDescent="0.2">
      <c r="I490" s="2"/>
      <c r="O490" s="2"/>
    </row>
    <row r="491" spans="9:15" ht="15.75" customHeight="1" x14ac:dyDescent="0.2">
      <c r="I491" s="2"/>
      <c r="O491" s="2"/>
    </row>
    <row r="492" spans="9:15" ht="15.75" customHeight="1" x14ac:dyDescent="0.2">
      <c r="I492" s="2"/>
      <c r="O492" s="2"/>
    </row>
    <row r="493" spans="9:15" ht="15.75" customHeight="1" x14ac:dyDescent="0.2">
      <c r="I493" s="2"/>
      <c r="O493" s="2"/>
    </row>
    <row r="494" spans="9:15" ht="15.75" customHeight="1" x14ac:dyDescent="0.2">
      <c r="I494" s="2"/>
      <c r="O494" s="2"/>
    </row>
    <row r="495" spans="9:15" ht="15.75" customHeight="1" x14ac:dyDescent="0.2">
      <c r="I495" s="2"/>
      <c r="O495" s="2"/>
    </row>
    <row r="496" spans="9:15" ht="15.75" customHeight="1" x14ac:dyDescent="0.2">
      <c r="I496" s="2"/>
      <c r="O496" s="2"/>
    </row>
    <row r="497" spans="9:15" ht="15.75" customHeight="1" x14ac:dyDescent="0.2">
      <c r="I497" s="2"/>
      <c r="O497" s="2"/>
    </row>
    <row r="498" spans="9:15" ht="15.75" customHeight="1" x14ac:dyDescent="0.2">
      <c r="I498" s="2"/>
      <c r="O498" s="2"/>
    </row>
    <row r="499" spans="9:15" ht="15.75" customHeight="1" x14ac:dyDescent="0.2">
      <c r="I499" s="2"/>
      <c r="O499" s="2"/>
    </row>
    <row r="500" spans="9:15" ht="15.75" customHeight="1" x14ac:dyDescent="0.2">
      <c r="I500" s="2"/>
      <c r="O500" s="2"/>
    </row>
    <row r="501" spans="9:15" ht="15.75" customHeight="1" x14ac:dyDescent="0.2">
      <c r="I501" s="2"/>
      <c r="O501" s="2"/>
    </row>
    <row r="502" spans="9:15" ht="15.75" customHeight="1" x14ac:dyDescent="0.2">
      <c r="I502" s="2"/>
      <c r="O502" s="2"/>
    </row>
    <row r="503" spans="9:15" ht="15.75" customHeight="1" x14ac:dyDescent="0.2">
      <c r="I503" s="2"/>
      <c r="O503" s="2"/>
    </row>
    <row r="504" spans="9:15" ht="15.75" customHeight="1" x14ac:dyDescent="0.2">
      <c r="I504" s="2"/>
      <c r="O504" s="2"/>
    </row>
    <row r="505" spans="9:15" ht="15.75" customHeight="1" x14ac:dyDescent="0.2">
      <c r="I505" s="2"/>
      <c r="O505" s="2"/>
    </row>
    <row r="506" spans="9:15" ht="15.75" customHeight="1" x14ac:dyDescent="0.2">
      <c r="I506" s="2"/>
      <c r="O506" s="2"/>
    </row>
    <row r="507" spans="9:15" ht="15.75" customHeight="1" x14ac:dyDescent="0.2">
      <c r="I507" s="2"/>
      <c r="O507" s="2"/>
    </row>
    <row r="508" spans="9:15" ht="15.75" customHeight="1" x14ac:dyDescent="0.2">
      <c r="I508" s="2"/>
      <c r="O508" s="2"/>
    </row>
    <row r="509" spans="9:15" ht="15.75" customHeight="1" x14ac:dyDescent="0.2">
      <c r="I509" s="2"/>
      <c r="O509" s="2"/>
    </row>
    <row r="510" spans="9:15" ht="15.75" customHeight="1" x14ac:dyDescent="0.2">
      <c r="I510" s="2"/>
      <c r="O510" s="2"/>
    </row>
    <row r="511" spans="9:15" ht="15.75" customHeight="1" x14ac:dyDescent="0.2">
      <c r="I511" s="2"/>
      <c r="O511" s="2"/>
    </row>
    <row r="512" spans="9:15" ht="15.75" customHeight="1" x14ac:dyDescent="0.2">
      <c r="I512" s="2"/>
      <c r="O512" s="2"/>
    </row>
    <row r="513" spans="9:15" ht="15.75" customHeight="1" x14ac:dyDescent="0.2">
      <c r="I513" s="2"/>
      <c r="O513" s="2"/>
    </row>
    <row r="514" spans="9:15" ht="15.75" customHeight="1" x14ac:dyDescent="0.2">
      <c r="I514" s="2"/>
      <c r="O514" s="2"/>
    </row>
    <row r="515" spans="9:15" ht="15.75" customHeight="1" x14ac:dyDescent="0.2">
      <c r="I515" s="2"/>
      <c r="O515" s="2"/>
    </row>
    <row r="516" spans="9:15" ht="15.75" customHeight="1" x14ac:dyDescent="0.2">
      <c r="I516" s="2"/>
      <c r="O516" s="2"/>
    </row>
    <row r="517" spans="9:15" ht="15.75" customHeight="1" x14ac:dyDescent="0.2">
      <c r="I517" s="2"/>
      <c r="O517" s="2"/>
    </row>
    <row r="518" spans="9:15" ht="15.75" customHeight="1" x14ac:dyDescent="0.2">
      <c r="I518" s="2"/>
      <c r="O518" s="2"/>
    </row>
    <row r="519" spans="9:15" ht="15.75" customHeight="1" x14ac:dyDescent="0.2">
      <c r="I519" s="2"/>
      <c r="O519" s="2"/>
    </row>
    <row r="520" spans="9:15" ht="15.75" customHeight="1" x14ac:dyDescent="0.2">
      <c r="I520" s="2"/>
      <c r="O520" s="2"/>
    </row>
    <row r="521" spans="9:15" ht="15.75" customHeight="1" x14ac:dyDescent="0.2">
      <c r="I521" s="2"/>
      <c r="O521" s="2"/>
    </row>
    <row r="522" spans="9:15" ht="15.75" customHeight="1" x14ac:dyDescent="0.2">
      <c r="I522" s="2"/>
      <c r="O522" s="2"/>
    </row>
    <row r="523" spans="9:15" ht="15.75" customHeight="1" x14ac:dyDescent="0.2">
      <c r="I523" s="2"/>
      <c r="O523" s="2"/>
    </row>
    <row r="524" spans="9:15" ht="15.75" customHeight="1" x14ac:dyDescent="0.2">
      <c r="I524" s="2"/>
      <c r="O524" s="2"/>
    </row>
    <row r="525" spans="9:15" ht="15.75" customHeight="1" x14ac:dyDescent="0.2">
      <c r="I525" s="2"/>
      <c r="O525" s="2"/>
    </row>
    <row r="526" spans="9:15" ht="15.75" customHeight="1" x14ac:dyDescent="0.2">
      <c r="I526" s="2"/>
      <c r="O526" s="2"/>
    </row>
    <row r="527" spans="9:15" ht="15.75" customHeight="1" x14ac:dyDescent="0.2">
      <c r="I527" s="2"/>
      <c r="O527" s="2"/>
    </row>
    <row r="528" spans="9:15" ht="15.75" customHeight="1" x14ac:dyDescent="0.2">
      <c r="I528" s="2"/>
      <c r="O528" s="2"/>
    </row>
    <row r="529" spans="9:15" ht="15.75" customHeight="1" x14ac:dyDescent="0.2">
      <c r="I529" s="2"/>
      <c r="O529" s="2"/>
    </row>
    <row r="530" spans="9:15" ht="15.75" customHeight="1" x14ac:dyDescent="0.2">
      <c r="I530" s="2"/>
      <c r="O530" s="2"/>
    </row>
    <row r="531" spans="9:15" ht="15.75" customHeight="1" x14ac:dyDescent="0.2">
      <c r="I531" s="2"/>
      <c r="O531" s="2"/>
    </row>
    <row r="532" spans="9:15" ht="15.75" customHeight="1" x14ac:dyDescent="0.2">
      <c r="I532" s="2"/>
      <c r="O532" s="2"/>
    </row>
    <row r="533" spans="9:15" ht="15.75" customHeight="1" x14ac:dyDescent="0.2">
      <c r="I533" s="2"/>
      <c r="O533" s="2"/>
    </row>
    <row r="534" spans="9:15" ht="15.75" customHeight="1" x14ac:dyDescent="0.2">
      <c r="I534" s="2"/>
      <c r="O534" s="2"/>
    </row>
    <row r="535" spans="9:15" ht="15.75" customHeight="1" x14ac:dyDescent="0.2">
      <c r="I535" s="2"/>
      <c r="O535" s="2"/>
    </row>
    <row r="536" spans="9:15" ht="15.75" customHeight="1" x14ac:dyDescent="0.2">
      <c r="I536" s="2"/>
      <c r="O536" s="2"/>
    </row>
    <row r="537" spans="9:15" ht="15.75" customHeight="1" x14ac:dyDescent="0.2">
      <c r="I537" s="2"/>
      <c r="O537" s="2"/>
    </row>
    <row r="538" spans="9:15" ht="15.75" customHeight="1" x14ac:dyDescent="0.2">
      <c r="I538" s="2"/>
      <c r="O538" s="2"/>
    </row>
    <row r="539" spans="9:15" ht="15.75" customHeight="1" x14ac:dyDescent="0.2">
      <c r="I539" s="2"/>
      <c r="O539" s="2"/>
    </row>
    <row r="540" spans="9:15" ht="15.75" customHeight="1" x14ac:dyDescent="0.2">
      <c r="I540" s="2"/>
      <c r="O540" s="2"/>
    </row>
    <row r="541" spans="9:15" ht="15.75" customHeight="1" x14ac:dyDescent="0.2">
      <c r="I541" s="2"/>
      <c r="O541" s="2"/>
    </row>
    <row r="542" spans="9:15" ht="15.75" customHeight="1" x14ac:dyDescent="0.2">
      <c r="I542" s="2"/>
      <c r="O542" s="2"/>
    </row>
    <row r="543" spans="9:15" ht="15.75" customHeight="1" x14ac:dyDescent="0.2">
      <c r="I543" s="2"/>
      <c r="O543" s="2"/>
    </row>
    <row r="544" spans="9:15" ht="15.75" customHeight="1" x14ac:dyDescent="0.2">
      <c r="I544" s="2"/>
      <c r="O544" s="2"/>
    </row>
    <row r="545" spans="9:15" ht="15.75" customHeight="1" x14ac:dyDescent="0.2">
      <c r="I545" s="2"/>
      <c r="O545" s="2"/>
    </row>
    <row r="546" spans="9:15" ht="15.75" customHeight="1" x14ac:dyDescent="0.2">
      <c r="I546" s="2"/>
      <c r="O546" s="2"/>
    </row>
    <row r="547" spans="9:15" ht="15.75" customHeight="1" x14ac:dyDescent="0.2">
      <c r="I547" s="2"/>
      <c r="O547" s="2"/>
    </row>
    <row r="548" spans="9:15" ht="15.75" customHeight="1" x14ac:dyDescent="0.2">
      <c r="I548" s="2"/>
      <c r="O548" s="2"/>
    </row>
    <row r="549" spans="9:15" ht="15.75" customHeight="1" x14ac:dyDescent="0.2">
      <c r="I549" s="2"/>
      <c r="O549" s="2"/>
    </row>
    <row r="550" spans="9:15" ht="15.75" customHeight="1" x14ac:dyDescent="0.2">
      <c r="I550" s="2"/>
      <c r="O550" s="2"/>
    </row>
    <row r="551" spans="9:15" ht="15.75" customHeight="1" x14ac:dyDescent="0.2">
      <c r="I551" s="2"/>
      <c r="O551" s="2"/>
    </row>
    <row r="552" spans="9:15" ht="15.75" customHeight="1" x14ac:dyDescent="0.2">
      <c r="I552" s="2"/>
      <c r="O552" s="2"/>
    </row>
    <row r="553" spans="9:15" ht="15.75" customHeight="1" x14ac:dyDescent="0.2">
      <c r="I553" s="2"/>
      <c r="O553" s="2"/>
    </row>
    <row r="554" spans="9:15" ht="15.75" customHeight="1" x14ac:dyDescent="0.2">
      <c r="I554" s="2"/>
      <c r="O554" s="2"/>
    </row>
    <row r="555" spans="9:15" ht="15.75" customHeight="1" x14ac:dyDescent="0.2">
      <c r="I555" s="2"/>
      <c r="O555" s="2"/>
    </row>
    <row r="556" spans="9:15" ht="15.75" customHeight="1" x14ac:dyDescent="0.2">
      <c r="I556" s="2"/>
      <c r="O556" s="2"/>
    </row>
    <row r="557" spans="9:15" ht="15.75" customHeight="1" x14ac:dyDescent="0.2">
      <c r="I557" s="2"/>
      <c r="O557" s="2"/>
    </row>
    <row r="558" spans="9:15" ht="15.75" customHeight="1" x14ac:dyDescent="0.2">
      <c r="I558" s="2"/>
      <c r="O558" s="2"/>
    </row>
    <row r="559" spans="9:15" ht="15.75" customHeight="1" x14ac:dyDescent="0.2">
      <c r="I559" s="2"/>
      <c r="O559" s="2"/>
    </row>
    <row r="560" spans="9:15" ht="15.75" customHeight="1" x14ac:dyDescent="0.2">
      <c r="I560" s="2"/>
      <c r="O560" s="2"/>
    </row>
    <row r="561" spans="9:15" ht="15.75" customHeight="1" x14ac:dyDescent="0.2">
      <c r="I561" s="2"/>
      <c r="O561" s="2"/>
    </row>
    <row r="562" spans="9:15" ht="15.75" customHeight="1" x14ac:dyDescent="0.2">
      <c r="I562" s="2"/>
      <c r="O562" s="2"/>
    </row>
    <row r="563" spans="9:15" ht="15.75" customHeight="1" x14ac:dyDescent="0.2">
      <c r="I563" s="2"/>
      <c r="O563" s="2"/>
    </row>
    <row r="564" spans="9:15" ht="15.75" customHeight="1" x14ac:dyDescent="0.2">
      <c r="I564" s="2"/>
      <c r="O564" s="2"/>
    </row>
    <row r="565" spans="9:15" ht="15.75" customHeight="1" x14ac:dyDescent="0.2">
      <c r="I565" s="2"/>
      <c r="O565" s="2"/>
    </row>
    <row r="566" spans="9:15" ht="15.75" customHeight="1" x14ac:dyDescent="0.2">
      <c r="I566" s="2"/>
      <c r="O566" s="2"/>
    </row>
    <row r="567" spans="9:15" ht="15.75" customHeight="1" x14ac:dyDescent="0.2">
      <c r="I567" s="2"/>
      <c r="O567" s="2"/>
    </row>
    <row r="568" spans="9:15" ht="15.75" customHeight="1" x14ac:dyDescent="0.2">
      <c r="I568" s="2"/>
      <c r="O568" s="2"/>
    </row>
    <row r="569" spans="9:15" ht="15.75" customHeight="1" x14ac:dyDescent="0.2">
      <c r="I569" s="2"/>
      <c r="O569" s="2"/>
    </row>
    <row r="570" spans="9:15" ht="15.75" customHeight="1" x14ac:dyDescent="0.2">
      <c r="I570" s="2"/>
      <c r="O570" s="2"/>
    </row>
    <row r="571" spans="9:15" ht="15.75" customHeight="1" x14ac:dyDescent="0.2">
      <c r="I571" s="2"/>
      <c r="O571" s="2"/>
    </row>
    <row r="572" spans="9:15" ht="15.75" customHeight="1" x14ac:dyDescent="0.2">
      <c r="I572" s="2"/>
      <c r="O572" s="2"/>
    </row>
    <row r="573" spans="9:15" ht="15.75" customHeight="1" x14ac:dyDescent="0.2">
      <c r="I573" s="2"/>
      <c r="O573" s="2"/>
    </row>
    <row r="574" spans="9:15" ht="15.75" customHeight="1" x14ac:dyDescent="0.2">
      <c r="I574" s="2"/>
      <c r="O574" s="2"/>
    </row>
    <row r="575" spans="9:15" ht="15.75" customHeight="1" x14ac:dyDescent="0.2">
      <c r="I575" s="2"/>
      <c r="O575" s="2"/>
    </row>
    <row r="576" spans="9:15" ht="15.75" customHeight="1" x14ac:dyDescent="0.2">
      <c r="I576" s="2"/>
      <c r="O576" s="2"/>
    </row>
    <row r="577" spans="9:15" ht="15.75" customHeight="1" x14ac:dyDescent="0.2">
      <c r="I577" s="2"/>
      <c r="O577" s="2"/>
    </row>
    <row r="578" spans="9:15" ht="15.75" customHeight="1" x14ac:dyDescent="0.2">
      <c r="I578" s="2"/>
      <c r="O578" s="2"/>
    </row>
    <row r="579" spans="9:15" ht="15.75" customHeight="1" x14ac:dyDescent="0.2">
      <c r="I579" s="2"/>
      <c r="O579" s="2"/>
    </row>
    <row r="580" spans="9:15" ht="15.75" customHeight="1" x14ac:dyDescent="0.2">
      <c r="I580" s="2"/>
      <c r="O580" s="2"/>
    </row>
    <row r="581" spans="9:15" ht="15.75" customHeight="1" x14ac:dyDescent="0.2">
      <c r="I581" s="2"/>
      <c r="O581" s="2"/>
    </row>
    <row r="582" spans="9:15" ht="15.75" customHeight="1" x14ac:dyDescent="0.2">
      <c r="I582" s="2"/>
      <c r="O582" s="2"/>
    </row>
    <row r="583" spans="9:15" ht="15.75" customHeight="1" x14ac:dyDescent="0.2">
      <c r="I583" s="2"/>
      <c r="O583" s="2"/>
    </row>
    <row r="584" spans="9:15" ht="15.75" customHeight="1" x14ac:dyDescent="0.2">
      <c r="I584" s="2"/>
      <c r="O584" s="2"/>
    </row>
    <row r="585" spans="9:15" ht="15.75" customHeight="1" x14ac:dyDescent="0.2">
      <c r="I585" s="2"/>
      <c r="O585" s="2"/>
    </row>
    <row r="586" spans="9:15" ht="15.75" customHeight="1" x14ac:dyDescent="0.2">
      <c r="I586" s="2"/>
      <c r="O586" s="2"/>
    </row>
    <row r="587" spans="9:15" ht="15.75" customHeight="1" x14ac:dyDescent="0.2">
      <c r="I587" s="2"/>
      <c r="O587" s="2"/>
    </row>
    <row r="588" spans="9:15" ht="15.75" customHeight="1" x14ac:dyDescent="0.2">
      <c r="I588" s="2"/>
      <c r="O588" s="2"/>
    </row>
    <row r="589" spans="9:15" ht="15.75" customHeight="1" x14ac:dyDescent="0.2">
      <c r="I589" s="2"/>
      <c r="O589" s="2"/>
    </row>
    <row r="590" spans="9:15" ht="15.75" customHeight="1" x14ac:dyDescent="0.2">
      <c r="I590" s="2"/>
      <c r="O590" s="2"/>
    </row>
    <row r="591" spans="9:15" ht="15.75" customHeight="1" x14ac:dyDescent="0.2">
      <c r="I591" s="2"/>
      <c r="O591" s="2"/>
    </row>
    <row r="592" spans="9:15" ht="15.75" customHeight="1" x14ac:dyDescent="0.2">
      <c r="I592" s="2"/>
      <c r="O592" s="2"/>
    </row>
    <row r="593" spans="9:15" ht="15.75" customHeight="1" x14ac:dyDescent="0.2">
      <c r="I593" s="2"/>
      <c r="O593" s="2"/>
    </row>
    <row r="594" spans="9:15" ht="15.75" customHeight="1" x14ac:dyDescent="0.2">
      <c r="I594" s="2"/>
      <c r="O594" s="2"/>
    </row>
    <row r="595" spans="9:15" ht="15.75" customHeight="1" x14ac:dyDescent="0.2">
      <c r="I595" s="2"/>
      <c r="O595" s="2"/>
    </row>
    <row r="596" spans="9:15" ht="15.75" customHeight="1" x14ac:dyDescent="0.2">
      <c r="I596" s="2"/>
      <c r="O596" s="2"/>
    </row>
    <row r="597" spans="9:15" ht="15.75" customHeight="1" x14ac:dyDescent="0.2">
      <c r="I597" s="2"/>
      <c r="O597" s="2"/>
    </row>
    <row r="598" spans="9:15" ht="15.75" customHeight="1" x14ac:dyDescent="0.2">
      <c r="I598" s="2"/>
      <c r="O598" s="2"/>
    </row>
    <row r="599" spans="9:15" ht="15.75" customHeight="1" x14ac:dyDescent="0.2">
      <c r="I599" s="2"/>
      <c r="O599" s="2"/>
    </row>
    <row r="600" spans="9:15" ht="15.75" customHeight="1" x14ac:dyDescent="0.2">
      <c r="I600" s="2"/>
      <c r="O600" s="2"/>
    </row>
    <row r="601" spans="9:15" ht="15.75" customHeight="1" x14ac:dyDescent="0.2">
      <c r="I601" s="2"/>
      <c r="O601" s="2"/>
    </row>
    <row r="602" spans="9:15" ht="15.75" customHeight="1" x14ac:dyDescent="0.2">
      <c r="I602" s="2"/>
      <c r="O602" s="2"/>
    </row>
    <row r="603" spans="9:15" ht="15.75" customHeight="1" x14ac:dyDescent="0.2">
      <c r="I603" s="2"/>
      <c r="O603" s="2"/>
    </row>
    <row r="604" spans="9:15" ht="15.75" customHeight="1" x14ac:dyDescent="0.2">
      <c r="I604" s="2"/>
      <c r="O604" s="2"/>
    </row>
    <row r="605" spans="9:15" ht="15.75" customHeight="1" x14ac:dyDescent="0.2">
      <c r="I605" s="2"/>
      <c r="O605" s="2"/>
    </row>
    <row r="606" spans="9:15" ht="15.75" customHeight="1" x14ac:dyDescent="0.2">
      <c r="I606" s="2"/>
      <c r="O606" s="2"/>
    </row>
    <row r="607" spans="9:15" ht="15.75" customHeight="1" x14ac:dyDescent="0.2">
      <c r="I607" s="2"/>
      <c r="O607" s="2"/>
    </row>
    <row r="608" spans="9:15" ht="15.75" customHeight="1" x14ac:dyDescent="0.2">
      <c r="I608" s="2"/>
      <c r="O608" s="2"/>
    </row>
    <row r="609" spans="9:15" ht="15.75" customHeight="1" x14ac:dyDescent="0.2">
      <c r="I609" s="2"/>
      <c r="O609" s="2"/>
    </row>
    <row r="610" spans="9:15" ht="15.75" customHeight="1" x14ac:dyDescent="0.2">
      <c r="I610" s="2"/>
      <c r="O610" s="2"/>
    </row>
    <row r="611" spans="9:15" ht="15.75" customHeight="1" x14ac:dyDescent="0.2">
      <c r="I611" s="2"/>
      <c r="O611" s="2"/>
    </row>
    <row r="612" spans="9:15" ht="15.75" customHeight="1" x14ac:dyDescent="0.2">
      <c r="I612" s="2"/>
      <c r="O612" s="2"/>
    </row>
    <row r="613" spans="9:15" ht="15.75" customHeight="1" x14ac:dyDescent="0.2">
      <c r="I613" s="2"/>
      <c r="O613" s="2"/>
    </row>
    <row r="614" spans="9:15" ht="15.75" customHeight="1" x14ac:dyDescent="0.2">
      <c r="I614" s="2"/>
      <c r="O614" s="2"/>
    </row>
    <row r="615" spans="9:15" ht="15.75" customHeight="1" x14ac:dyDescent="0.2">
      <c r="I615" s="2"/>
      <c r="O615" s="2"/>
    </row>
    <row r="616" spans="9:15" ht="15.75" customHeight="1" x14ac:dyDescent="0.2">
      <c r="I616" s="2"/>
      <c r="O616" s="2"/>
    </row>
    <row r="617" spans="9:15" ht="15.75" customHeight="1" x14ac:dyDescent="0.2">
      <c r="I617" s="2"/>
      <c r="O617" s="2"/>
    </row>
    <row r="618" spans="9:15" ht="15.75" customHeight="1" x14ac:dyDescent="0.2">
      <c r="I618" s="2"/>
      <c r="O618" s="2"/>
    </row>
    <row r="619" spans="9:15" ht="15.75" customHeight="1" x14ac:dyDescent="0.2">
      <c r="I619" s="2"/>
      <c r="O619" s="2"/>
    </row>
    <row r="620" spans="9:15" ht="15.75" customHeight="1" x14ac:dyDescent="0.2">
      <c r="I620" s="2"/>
      <c r="O620" s="2"/>
    </row>
    <row r="621" spans="9:15" ht="15.75" customHeight="1" x14ac:dyDescent="0.2">
      <c r="I621" s="2"/>
      <c r="O621" s="2"/>
    </row>
    <row r="622" spans="9:15" ht="15.75" customHeight="1" x14ac:dyDescent="0.2">
      <c r="I622" s="2"/>
      <c r="O622" s="2"/>
    </row>
    <row r="623" spans="9:15" ht="15.75" customHeight="1" x14ac:dyDescent="0.2">
      <c r="I623" s="2"/>
      <c r="O623" s="2"/>
    </row>
    <row r="624" spans="9:15" ht="15.75" customHeight="1" x14ac:dyDescent="0.2">
      <c r="I624" s="2"/>
      <c r="O624" s="2"/>
    </row>
    <row r="625" spans="9:15" ht="15.75" customHeight="1" x14ac:dyDescent="0.2">
      <c r="I625" s="2"/>
      <c r="O625" s="2"/>
    </row>
    <row r="626" spans="9:15" ht="15.75" customHeight="1" x14ac:dyDescent="0.2">
      <c r="I626" s="2"/>
      <c r="O626" s="2"/>
    </row>
    <row r="627" spans="9:15" ht="15.75" customHeight="1" x14ac:dyDescent="0.2">
      <c r="I627" s="2"/>
      <c r="O627" s="2"/>
    </row>
    <row r="628" spans="9:15" ht="15.75" customHeight="1" x14ac:dyDescent="0.2">
      <c r="I628" s="2"/>
      <c r="O628" s="2"/>
    </row>
    <row r="629" spans="9:15" ht="15.75" customHeight="1" x14ac:dyDescent="0.2">
      <c r="I629" s="2"/>
      <c r="O629" s="2"/>
    </row>
    <row r="630" spans="9:15" ht="15.75" customHeight="1" x14ac:dyDescent="0.2">
      <c r="I630" s="2"/>
      <c r="O630" s="2"/>
    </row>
    <row r="631" spans="9:15" ht="15.75" customHeight="1" x14ac:dyDescent="0.2">
      <c r="I631" s="2"/>
      <c r="O631" s="2"/>
    </row>
    <row r="632" spans="9:15" ht="15.75" customHeight="1" x14ac:dyDescent="0.2">
      <c r="I632" s="2"/>
      <c r="O632" s="2"/>
    </row>
    <row r="633" spans="9:15" ht="15.75" customHeight="1" x14ac:dyDescent="0.2">
      <c r="I633" s="2"/>
      <c r="O633" s="2"/>
    </row>
    <row r="634" spans="9:15" ht="15.75" customHeight="1" x14ac:dyDescent="0.2">
      <c r="I634" s="2"/>
      <c r="O634" s="2"/>
    </row>
    <row r="635" spans="9:15" ht="15.75" customHeight="1" x14ac:dyDescent="0.2">
      <c r="I635" s="2"/>
      <c r="O635" s="2"/>
    </row>
    <row r="636" spans="9:15" ht="15.75" customHeight="1" x14ac:dyDescent="0.2">
      <c r="I636" s="2"/>
      <c r="O636" s="2"/>
    </row>
    <row r="637" spans="9:15" ht="15.75" customHeight="1" x14ac:dyDescent="0.2">
      <c r="I637" s="2"/>
      <c r="O637" s="2"/>
    </row>
    <row r="638" spans="9:15" ht="15.75" customHeight="1" x14ac:dyDescent="0.2">
      <c r="I638" s="2"/>
      <c r="O638" s="2"/>
    </row>
    <row r="639" spans="9:15" ht="15.75" customHeight="1" x14ac:dyDescent="0.2">
      <c r="I639" s="2"/>
      <c r="O639" s="2"/>
    </row>
    <row r="640" spans="9:15" ht="15.75" customHeight="1" x14ac:dyDescent="0.2">
      <c r="I640" s="2"/>
      <c r="O640" s="2"/>
    </row>
    <row r="641" spans="9:15" ht="15.75" customHeight="1" x14ac:dyDescent="0.2">
      <c r="I641" s="2"/>
      <c r="O641" s="2"/>
    </row>
    <row r="642" spans="9:15" ht="15.75" customHeight="1" x14ac:dyDescent="0.2">
      <c r="I642" s="2"/>
      <c r="O642" s="2"/>
    </row>
    <row r="643" spans="9:15" ht="15.75" customHeight="1" x14ac:dyDescent="0.2">
      <c r="I643" s="2"/>
      <c r="O643" s="2"/>
    </row>
    <row r="644" spans="9:15" ht="15.75" customHeight="1" x14ac:dyDescent="0.2">
      <c r="I644" s="2"/>
      <c r="O644" s="2"/>
    </row>
    <row r="645" spans="9:15" ht="15.75" customHeight="1" x14ac:dyDescent="0.2">
      <c r="I645" s="2"/>
      <c r="O645" s="2"/>
    </row>
    <row r="646" spans="9:15" ht="15.75" customHeight="1" x14ac:dyDescent="0.2">
      <c r="I646" s="2"/>
      <c r="O646" s="2"/>
    </row>
    <row r="647" spans="9:15" ht="15.75" customHeight="1" x14ac:dyDescent="0.2">
      <c r="I647" s="2"/>
      <c r="O647" s="2"/>
    </row>
    <row r="648" spans="9:15" ht="15.75" customHeight="1" x14ac:dyDescent="0.2">
      <c r="I648" s="2"/>
      <c r="O648" s="2"/>
    </row>
    <row r="649" spans="9:15" ht="15.75" customHeight="1" x14ac:dyDescent="0.2">
      <c r="I649" s="2"/>
      <c r="O649" s="2"/>
    </row>
    <row r="650" spans="9:15" ht="15.75" customHeight="1" x14ac:dyDescent="0.2">
      <c r="I650" s="2"/>
      <c r="O650" s="2"/>
    </row>
    <row r="651" spans="9:15" ht="15.75" customHeight="1" x14ac:dyDescent="0.2">
      <c r="I651" s="2"/>
      <c r="O651" s="2"/>
    </row>
    <row r="652" spans="9:15" ht="15.75" customHeight="1" x14ac:dyDescent="0.2">
      <c r="I652" s="2"/>
      <c r="O652" s="2"/>
    </row>
    <row r="653" spans="9:15" ht="15.75" customHeight="1" x14ac:dyDescent="0.2">
      <c r="I653" s="2"/>
      <c r="O653" s="2"/>
    </row>
    <row r="654" spans="9:15" ht="15.75" customHeight="1" x14ac:dyDescent="0.2">
      <c r="I654" s="2"/>
      <c r="O654" s="2"/>
    </row>
    <row r="655" spans="9:15" ht="15.75" customHeight="1" x14ac:dyDescent="0.2">
      <c r="I655" s="2"/>
      <c r="O655" s="2"/>
    </row>
    <row r="656" spans="9:15" ht="15.75" customHeight="1" x14ac:dyDescent="0.2">
      <c r="I656" s="2"/>
      <c r="O656" s="2"/>
    </row>
    <row r="657" spans="9:15" ht="15.75" customHeight="1" x14ac:dyDescent="0.2">
      <c r="I657" s="2"/>
      <c r="O657" s="2"/>
    </row>
    <row r="658" spans="9:15" ht="15.75" customHeight="1" x14ac:dyDescent="0.2">
      <c r="I658" s="2"/>
      <c r="O658" s="2"/>
    </row>
    <row r="659" spans="9:15" ht="15.75" customHeight="1" x14ac:dyDescent="0.2">
      <c r="I659" s="2"/>
      <c r="O659" s="2"/>
    </row>
    <row r="660" spans="9:15" ht="15.75" customHeight="1" x14ac:dyDescent="0.2">
      <c r="I660" s="2"/>
      <c r="O660" s="2"/>
    </row>
    <row r="661" spans="9:15" ht="15.75" customHeight="1" x14ac:dyDescent="0.2">
      <c r="I661" s="2"/>
      <c r="O661" s="2"/>
    </row>
    <row r="662" spans="9:15" ht="15.75" customHeight="1" x14ac:dyDescent="0.2">
      <c r="I662" s="2"/>
      <c r="O662" s="2"/>
    </row>
    <row r="663" spans="9:15" ht="15.75" customHeight="1" x14ac:dyDescent="0.2">
      <c r="I663" s="2"/>
      <c r="O663" s="2"/>
    </row>
    <row r="664" spans="9:15" ht="15.75" customHeight="1" x14ac:dyDescent="0.2">
      <c r="I664" s="2"/>
      <c r="O664" s="2"/>
    </row>
    <row r="665" spans="9:15" ht="15.75" customHeight="1" x14ac:dyDescent="0.2">
      <c r="I665" s="2"/>
      <c r="O665" s="2"/>
    </row>
    <row r="666" spans="9:15" ht="15.75" customHeight="1" x14ac:dyDescent="0.2">
      <c r="I666" s="2"/>
      <c r="O666" s="2"/>
    </row>
    <row r="667" spans="9:15" ht="15.75" customHeight="1" x14ac:dyDescent="0.2">
      <c r="I667" s="2"/>
      <c r="O667" s="2"/>
    </row>
    <row r="668" spans="9:15" ht="15.75" customHeight="1" x14ac:dyDescent="0.2">
      <c r="I668" s="2"/>
      <c r="O668" s="2"/>
    </row>
    <row r="669" spans="9:15" ht="15.75" customHeight="1" x14ac:dyDescent="0.2">
      <c r="I669" s="2"/>
      <c r="O669" s="2"/>
    </row>
    <row r="670" spans="9:15" ht="15.75" customHeight="1" x14ac:dyDescent="0.2">
      <c r="I670" s="2"/>
      <c r="O670" s="2"/>
    </row>
    <row r="671" spans="9:15" ht="15.75" customHeight="1" x14ac:dyDescent="0.2">
      <c r="I671" s="2"/>
      <c r="O671" s="2"/>
    </row>
    <row r="672" spans="9:15" ht="15.75" customHeight="1" x14ac:dyDescent="0.2">
      <c r="I672" s="2"/>
      <c r="O672" s="2"/>
    </row>
    <row r="673" spans="9:15" ht="15.75" customHeight="1" x14ac:dyDescent="0.2">
      <c r="I673" s="2"/>
      <c r="O673" s="2"/>
    </row>
    <row r="674" spans="9:15" ht="15.75" customHeight="1" x14ac:dyDescent="0.2">
      <c r="I674" s="2"/>
      <c r="O674" s="2"/>
    </row>
    <row r="675" spans="9:15" ht="15.75" customHeight="1" x14ac:dyDescent="0.2">
      <c r="I675" s="2"/>
      <c r="O675" s="2"/>
    </row>
    <row r="676" spans="9:15" ht="15.75" customHeight="1" x14ac:dyDescent="0.2">
      <c r="I676" s="2"/>
      <c r="O676" s="2"/>
    </row>
    <row r="677" spans="9:15" ht="15.75" customHeight="1" x14ac:dyDescent="0.2">
      <c r="I677" s="2"/>
      <c r="O677" s="2"/>
    </row>
    <row r="678" spans="9:15" ht="15.75" customHeight="1" x14ac:dyDescent="0.2">
      <c r="I678" s="2"/>
      <c r="O678" s="2"/>
    </row>
    <row r="679" spans="9:15" ht="15.75" customHeight="1" x14ac:dyDescent="0.2">
      <c r="I679" s="2"/>
      <c r="O679" s="2"/>
    </row>
    <row r="680" spans="9:15" ht="15.75" customHeight="1" x14ac:dyDescent="0.2">
      <c r="I680" s="2"/>
      <c r="O680" s="2"/>
    </row>
    <row r="681" spans="9:15" ht="15.75" customHeight="1" x14ac:dyDescent="0.2">
      <c r="I681" s="2"/>
      <c r="O681" s="2"/>
    </row>
    <row r="682" spans="9:15" ht="15.75" customHeight="1" x14ac:dyDescent="0.2">
      <c r="I682" s="2"/>
      <c r="O682" s="2"/>
    </row>
    <row r="683" spans="9:15" ht="15.75" customHeight="1" x14ac:dyDescent="0.2">
      <c r="I683" s="2"/>
      <c r="O683" s="2"/>
    </row>
    <row r="684" spans="9:15" ht="15.75" customHeight="1" x14ac:dyDescent="0.2">
      <c r="I684" s="2"/>
      <c r="O684" s="2"/>
    </row>
    <row r="685" spans="9:15" ht="15.75" customHeight="1" x14ac:dyDescent="0.2">
      <c r="I685" s="2"/>
      <c r="O685" s="2"/>
    </row>
    <row r="686" spans="9:15" ht="15.75" customHeight="1" x14ac:dyDescent="0.2">
      <c r="I686" s="2"/>
      <c r="O686" s="2"/>
    </row>
    <row r="687" spans="9:15" ht="15.75" customHeight="1" x14ac:dyDescent="0.2">
      <c r="I687" s="2"/>
      <c r="O687" s="2"/>
    </row>
    <row r="688" spans="9:15" ht="15.75" customHeight="1" x14ac:dyDescent="0.2">
      <c r="I688" s="2"/>
      <c r="O688" s="2"/>
    </row>
    <row r="689" spans="9:15" ht="15.75" customHeight="1" x14ac:dyDescent="0.2">
      <c r="I689" s="2"/>
      <c r="O689" s="2"/>
    </row>
    <row r="690" spans="9:15" ht="15.75" customHeight="1" x14ac:dyDescent="0.2">
      <c r="I690" s="2"/>
      <c r="O690" s="2"/>
    </row>
    <row r="691" spans="9:15" ht="15.75" customHeight="1" x14ac:dyDescent="0.2">
      <c r="I691" s="2"/>
      <c r="O691" s="2"/>
    </row>
    <row r="692" spans="9:15" ht="15.75" customHeight="1" x14ac:dyDescent="0.2">
      <c r="I692" s="2"/>
      <c r="O692" s="2"/>
    </row>
    <row r="693" spans="9:15" ht="15.75" customHeight="1" x14ac:dyDescent="0.2">
      <c r="I693" s="2"/>
      <c r="O693" s="2"/>
    </row>
    <row r="694" spans="9:15" ht="15.75" customHeight="1" x14ac:dyDescent="0.2">
      <c r="I694" s="2"/>
      <c r="O694" s="2"/>
    </row>
    <row r="695" spans="9:15" ht="15.75" customHeight="1" x14ac:dyDescent="0.2">
      <c r="I695" s="2"/>
      <c r="O695" s="2"/>
    </row>
    <row r="696" spans="9:15" ht="15.75" customHeight="1" x14ac:dyDescent="0.2">
      <c r="I696" s="2"/>
      <c r="O696" s="2"/>
    </row>
    <row r="697" spans="9:15" ht="15.75" customHeight="1" x14ac:dyDescent="0.2">
      <c r="I697" s="2"/>
      <c r="O697" s="2"/>
    </row>
    <row r="698" spans="9:15" ht="15.75" customHeight="1" x14ac:dyDescent="0.2">
      <c r="I698" s="2"/>
      <c r="O698" s="2"/>
    </row>
    <row r="699" spans="9:15" ht="15.75" customHeight="1" x14ac:dyDescent="0.2">
      <c r="I699" s="2"/>
      <c r="O699" s="2"/>
    </row>
    <row r="700" spans="9:15" ht="15.75" customHeight="1" x14ac:dyDescent="0.2">
      <c r="I700" s="2"/>
      <c r="O700" s="2"/>
    </row>
    <row r="701" spans="9:15" ht="15.75" customHeight="1" x14ac:dyDescent="0.2">
      <c r="I701" s="2"/>
      <c r="O701" s="2"/>
    </row>
    <row r="702" spans="9:15" ht="15.75" customHeight="1" x14ac:dyDescent="0.2">
      <c r="I702" s="2"/>
      <c r="O702" s="2"/>
    </row>
    <row r="703" spans="9:15" ht="15.75" customHeight="1" x14ac:dyDescent="0.2">
      <c r="I703" s="2"/>
      <c r="O703" s="2"/>
    </row>
    <row r="704" spans="9:15" ht="15.75" customHeight="1" x14ac:dyDescent="0.2">
      <c r="I704" s="2"/>
      <c r="O704" s="2"/>
    </row>
    <row r="705" spans="9:15" ht="15.75" customHeight="1" x14ac:dyDescent="0.2">
      <c r="I705" s="2"/>
      <c r="O705" s="2"/>
    </row>
    <row r="706" spans="9:15" ht="15.75" customHeight="1" x14ac:dyDescent="0.2">
      <c r="I706" s="2"/>
      <c r="O706" s="2"/>
    </row>
    <row r="707" spans="9:15" ht="15.75" customHeight="1" x14ac:dyDescent="0.2">
      <c r="I707" s="2"/>
      <c r="O707" s="2"/>
    </row>
    <row r="708" spans="9:15" ht="15.75" customHeight="1" x14ac:dyDescent="0.2">
      <c r="I708" s="2"/>
      <c r="O708" s="2"/>
    </row>
    <row r="709" spans="9:15" ht="15.75" customHeight="1" x14ac:dyDescent="0.2">
      <c r="I709" s="2"/>
      <c r="O709" s="2"/>
    </row>
    <row r="710" spans="9:15" ht="15.75" customHeight="1" x14ac:dyDescent="0.2">
      <c r="I710" s="2"/>
      <c r="O710" s="2"/>
    </row>
    <row r="711" spans="9:15" ht="15.75" customHeight="1" x14ac:dyDescent="0.2">
      <c r="I711" s="2"/>
      <c r="O711" s="2"/>
    </row>
    <row r="712" spans="9:15" ht="15.75" customHeight="1" x14ac:dyDescent="0.2">
      <c r="I712" s="2"/>
      <c r="O712" s="2"/>
    </row>
    <row r="713" spans="9:15" ht="15.75" customHeight="1" x14ac:dyDescent="0.2">
      <c r="I713" s="2"/>
      <c r="O713" s="2"/>
    </row>
    <row r="714" spans="9:15" ht="15.75" customHeight="1" x14ac:dyDescent="0.2">
      <c r="I714" s="2"/>
      <c r="O714" s="2"/>
    </row>
    <row r="715" spans="9:15" ht="15.75" customHeight="1" x14ac:dyDescent="0.2">
      <c r="I715" s="2"/>
      <c r="O715" s="2"/>
    </row>
    <row r="716" spans="9:15" ht="15.75" customHeight="1" x14ac:dyDescent="0.2">
      <c r="I716" s="2"/>
      <c r="O716" s="2"/>
    </row>
    <row r="717" spans="9:15" ht="15.75" customHeight="1" x14ac:dyDescent="0.2">
      <c r="I717" s="2"/>
      <c r="O717" s="2"/>
    </row>
    <row r="718" spans="9:15" ht="15.75" customHeight="1" x14ac:dyDescent="0.2">
      <c r="I718" s="2"/>
      <c r="O718" s="2"/>
    </row>
    <row r="719" spans="9:15" ht="15.75" customHeight="1" x14ac:dyDescent="0.2">
      <c r="I719" s="2"/>
      <c r="O719" s="2"/>
    </row>
    <row r="720" spans="9:15" ht="15.75" customHeight="1" x14ac:dyDescent="0.2">
      <c r="I720" s="2"/>
      <c r="O720" s="2"/>
    </row>
    <row r="721" spans="9:15" ht="15.75" customHeight="1" x14ac:dyDescent="0.2">
      <c r="I721" s="2"/>
      <c r="O721" s="2"/>
    </row>
    <row r="722" spans="9:15" ht="15.75" customHeight="1" x14ac:dyDescent="0.2">
      <c r="I722" s="2"/>
      <c r="O722" s="2"/>
    </row>
    <row r="723" spans="9:15" ht="15.75" customHeight="1" x14ac:dyDescent="0.2">
      <c r="I723" s="2"/>
      <c r="O723" s="2"/>
    </row>
    <row r="724" spans="9:15" ht="15.75" customHeight="1" x14ac:dyDescent="0.2">
      <c r="I724" s="2"/>
      <c r="O724" s="2"/>
    </row>
    <row r="725" spans="9:15" ht="15.75" customHeight="1" x14ac:dyDescent="0.2">
      <c r="I725" s="2"/>
      <c r="O725" s="2"/>
    </row>
    <row r="726" spans="9:15" ht="15.75" customHeight="1" x14ac:dyDescent="0.2">
      <c r="I726" s="2"/>
      <c r="O726" s="2"/>
    </row>
    <row r="727" spans="9:15" ht="15.75" customHeight="1" x14ac:dyDescent="0.2">
      <c r="I727" s="2"/>
      <c r="O727" s="2"/>
    </row>
    <row r="728" spans="9:15" ht="15.75" customHeight="1" x14ac:dyDescent="0.2">
      <c r="I728" s="2"/>
      <c r="O728" s="2"/>
    </row>
    <row r="729" spans="9:15" ht="15.75" customHeight="1" x14ac:dyDescent="0.2">
      <c r="I729" s="2"/>
      <c r="O729" s="2"/>
    </row>
    <row r="730" spans="9:15" ht="15.75" customHeight="1" x14ac:dyDescent="0.2">
      <c r="I730" s="2"/>
      <c r="O730" s="2"/>
    </row>
    <row r="731" spans="9:15" ht="15.75" customHeight="1" x14ac:dyDescent="0.2">
      <c r="I731" s="2"/>
      <c r="O731" s="2"/>
    </row>
    <row r="732" spans="9:15" ht="15.75" customHeight="1" x14ac:dyDescent="0.2">
      <c r="I732" s="2"/>
      <c r="O732" s="2"/>
    </row>
    <row r="733" spans="9:15" ht="15.75" customHeight="1" x14ac:dyDescent="0.2">
      <c r="I733" s="2"/>
      <c r="O733" s="2"/>
    </row>
    <row r="734" spans="9:15" ht="15.75" customHeight="1" x14ac:dyDescent="0.2">
      <c r="I734" s="2"/>
      <c r="O734" s="2"/>
    </row>
    <row r="735" spans="9:15" ht="15.75" customHeight="1" x14ac:dyDescent="0.2">
      <c r="I735" s="2"/>
      <c r="O735" s="2"/>
    </row>
    <row r="736" spans="9:15" ht="15.75" customHeight="1" x14ac:dyDescent="0.2">
      <c r="I736" s="2"/>
      <c r="O736" s="2"/>
    </row>
    <row r="737" spans="9:15" ht="15.75" customHeight="1" x14ac:dyDescent="0.2">
      <c r="I737" s="2"/>
      <c r="O737" s="2"/>
    </row>
    <row r="738" spans="9:15" ht="15.75" customHeight="1" x14ac:dyDescent="0.2">
      <c r="I738" s="2"/>
      <c r="O738" s="2"/>
    </row>
    <row r="739" spans="9:15" ht="15.75" customHeight="1" x14ac:dyDescent="0.2">
      <c r="I739" s="2"/>
      <c r="O739" s="2"/>
    </row>
    <row r="740" spans="9:15" ht="15.75" customHeight="1" x14ac:dyDescent="0.2">
      <c r="I740" s="2"/>
      <c r="O740" s="2"/>
    </row>
    <row r="741" spans="9:15" ht="15.75" customHeight="1" x14ac:dyDescent="0.2">
      <c r="I741" s="2"/>
      <c r="O741" s="2"/>
    </row>
    <row r="742" spans="9:15" ht="15.75" customHeight="1" x14ac:dyDescent="0.2">
      <c r="I742" s="2"/>
      <c r="O742" s="2"/>
    </row>
    <row r="743" spans="9:15" ht="15.75" customHeight="1" x14ac:dyDescent="0.2">
      <c r="I743" s="2"/>
      <c r="O743" s="2"/>
    </row>
    <row r="744" spans="9:15" ht="15.75" customHeight="1" x14ac:dyDescent="0.2">
      <c r="I744" s="2"/>
      <c r="O744" s="2"/>
    </row>
    <row r="745" spans="9:15" ht="15.75" customHeight="1" x14ac:dyDescent="0.2">
      <c r="I745" s="2"/>
      <c r="O745" s="2"/>
    </row>
    <row r="746" spans="9:15" ht="15.75" customHeight="1" x14ac:dyDescent="0.2">
      <c r="I746" s="2"/>
      <c r="O746" s="2"/>
    </row>
    <row r="747" spans="9:15" ht="15.75" customHeight="1" x14ac:dyDescent="0.2">
      <c r="I747" s="2"/>
      <c r="O747" s="2"/>
    </row>
    <row r="748" spans="9:15" ht="15.75" customHeight="1" x14ac:dyDescent="0.2">
      <c r="I748" s="2"/>
      <c r="O748" s="2"/>
    </row>
    <row r="749" spans="9:15" ht="15.75" customHeight="1" x14ac:dyDescent="0.2">
      <c r="I749" s="2"/>
      <c r="O749" s="2"/>
    </row>
    <row r="750" spans="9:15" ht="15.75" customHeight="1" x14ac:dyDescent="0.2">
      <c r="I750" s="2"/>
      <c r="O750" s="2"/>
    </row>
    <row r="751" spans="9:15" ht="15.75" customHeight="1" x14ac:dyDescent="0.2">
      <c r="I751" s="2"/>
      <c r="O751" s="2"/>
    </row>
    <row r="752" spans="9:15" ht="15.75" customHeight="1" x14ac:dyDescent="0.2">
      <c r="I752" s="2"/>
      <c r="O752" s="2"/>
    </row>
    <row r="753" spans="9:15" ht="15.75" customHeight="1" x14ac:dyDescent="0.2">
      <c r="I753" s="2"/>
      <c r="O753" s="2"/>
    </row>
    <row r="754" spans="9:15" ht="15.75" customHeight="1" x14ac:dyDescent="0.2">
      <c r="I754" s="2"/>
      <c r="O754" s="2"/>
    </row>
    <row r="755" spans="9:15" ht="15.75" customHeight="1" x14ac:dyDescent="0.2">
      <c r="I755" s="2"/>
      <c r="O755" s="2"/>
    </row>
    <row r="756" spans="9:15" ht="15.75" customHeight="1" x14ac:dyDescent="0.2">
      <c r="I756" s="2"/>
      <c r="O756" s="2"/>
    </row>
    <row r="757" spans="9:15" ht="15.75" customHeight="1" x14ac:dyDescent="0.2">
      <c r="I757" s="2"/>
      <c r="O757" s="2"/>
    </row>
    <row r="758" spans="9:15" ht="15.75" customHeight="1" x14ac:dyDescent="0.2">
      <c r="I758" s="2"/>
      <c r="O758" s="2"/>
    </row>
    <row r="759" spans="9:15" ht="15.75" customHeight="1" x14ac:dyDescent="0.2">
      <c r="I759" s="2"/>
      <c r="O759" s="2"/>
    </row>
    <row r="760" spans="9:15" ht="15.75" customHeight="1" x14ac:dyDescent="0.2">
      <c r="I760" s="2"/>
      <c r="O760" s="2"/>
    </row>
    <row r="761" spans="9:15" ht="15.75" customHeight="1" x14ac:dyDescent="0.2">
      <c r="I761" s="2"/>
      <c r="O761" s="2"/>
    </row>
    <row r="762" spans="9:15" ht="15.75" customHeight="1" x14ac:dyDescent="0.2">
      <c r="I762" s="2"/>
      <c r="O762" s="2"/>
    </row>
    <row r="763" spans="9:15" ht="15.75" customHeight="1" x14ac:dyDescent="0.2">
      <c r="I763" s="2"/>
      <c r="O763" s="2"/>
    </row>
    <row r="764" spans="9:15" ht="15.75" customHeight="1" x14ac:dyDescent="0.2">
      <c r="I764" s="2"/>
      <c r="O764" s="2"/>
    </row>
    <row r="765" spans="9:15" ht="15.75" customHeight="1" x14ac:dyDescent="0.2">
      <c r="I765" s="2"/>
      <c r="O765" s="2"/>
    </row>
    <row r="766" spans="9:15" ht="15.75" customHeight="1" x14ac:dyDescent="0.2">
      <c r="I766" s="2"/>
      <c r="O766" s="2"/>
    </row>
    <row r="767" spans="9:15" ht="15.75" customHeight="1" x14ac:dyDescent="0.2">
      <c r="I767" s="2"/>
      <c r="O767" s="2"/>
    </row>
    <row r="768" spans="9:15" ht="15.75" customHeight="1" x14ac:dyDescent="0.2">
      <c r="I768" s="2"/>
      <c r="O768" s="2"/>
    </row>
    <row r="769" spans="9:15" ht="15.75" customHeight="1" x14ac:dyDescent="0.2">
      <c r="I769" s="2"/>
      <c r="O769" s="2"/>
    </row>
    <row r="770" spans="9:15" ht="15.75" customHeight="1" x14ac:dyDescent="0.2">
      <c r="I770" s="2"/>
      <c r="O770" s="2"/>
    </row>
    <row r="771" spans="9:15" ht="15.75" customHeight="1" x14ac:dyDescent="0.2">
      <c r="I771" s="2"/>
      <c r="O771" s="2"/>
    </row>
    <row r="772" spans="9:15" ht="15.75" customHeight="1" x14ac:dyDescent="0.2">
      <c r="I772" s="2"/>
      <c r="O772" s="2"/>
    </row>
    <row r="773" spans="9:15" ht="15.75" customHeight="1" x14ac:dyDescent="0.2">
      <c r="I773" s="2"/>
      <c r="O773" s="2"/>
    </row>
    <row r="774" spans="9:15" ht="15.75" customHeight="1" x14ac:dyDescent="0.2">
      <c r="I774" s="2"/>
      <c r="O774" s="2"/>
    </row>
    <row r="775" spans="9:15" ht="15.75" customHeight="1" x14ac:dyDescent="0.2">
      <c r="I775" s="2"/>
      <c r="O775" s="2"/>
    </row>
    <row r="776" spans="9:15" ht="15.75" customHeight="1" x14ac:dyDescent="0.2">
      <c r="I776" s="2"/>
      <c r="O776" s="2"/>
    </row>
    <row r="777" spans="9:15" ht="15.75" customHeight="1" x14ac:dyDescent="0.2">
      <c r="I777" s="2"/>
      <c r="O777" s="2"/>
    </row>
    <row r="778" spans="9:15" ht="15.75" customHeight="1" x14ac:dyDescent="0.2">
      <c r="I778" s="2"/>
      <c r="O778" s="2"/>
    </row>
    <row r="779" spans="9:15" ht="15.75" customHeight="1" x14ac:dyDescent="0.2">
      <c r="I779" s="2"/>
      <c r="O779" s="2"/>
    </row>
    <row r="780" spans="9:15" ht="15.75" customHeight="1" x14ac:dyDescent="0.2">
      <c r="I780" s="2"/>
      <c r="O780" s="2"/>
    </row>
    <row r="781" spans="9:15" ht="15.75" customHeight="1" x14ac:dyDescent="0.2">
      <c r="I781" s="2"/>
      <c r="O781" s="2"/>
    </row>
    <row r="782" spans="9:15" ht="15.75" customHeight="1" x14ac:dyDescent="0.2">
      <c r="I782" s="2"/>
      <c r="O782" s="2"/>
    </row>
    <row r="783" spans="9:15" ht="15.75" customHeight="1" x14ac:dyDescent="0.2">
      <c r="I783" s="2"/>
      <c r="O783" s="2"/>
    </row>
    <row r="784" spans="9:15" ht="15.75" customHeight="1" x14ac:dyDescent="0.2">
      <c r="I784" s="2"/>
      <c r="O784" s="2"/>
    </row>
    <row r="785" spans="9:15" ht="15.75" customHeight="1" x14ac:dyDescent="0.2">
      <c r="I785" s="2"/>
      <c r="O785" s="2"/>
    </row>
    <row r="786" spans="9:15" ht="15.75" customHeight="1" x14ac:dyDescent="0.2">
      <c r="I786" s="2"/>
      <c r="O786" s="2"/>
    </row>
    <row r="787" spans="9:15" ht="15.75" customHeight="1" x14ac:dyDescent="0.2">
      <c r="I787" s="2"/>
      <c r="O787" s="2"/>
    </row>
    <row r="788" spans="9:15" ht="15.75" customHeight="1" x14ac:dyDescent="0.2">
      <c r="I788" s="2"/>
      <c r="O788" s="2"/>
    </row>
    <row r="789" spans="9:15" ht="15.75" customHeight="1" x14ac:dyDescent="0.2">
      <c r="I789" s="2"/>
      <c r="O789" s="2"/>
    </row>
    <row r="790" spans="9:15" ht="15.75" customHeight="1" x14ac:dyDescent="0.2">
      <c r="I790" s="2"/>
      <c r="O790" s="2"/>
    </row>
    <row r="791" spans="9:15" ht="15.75" customHeight="1" x14ac:dyDescent="0.2">
      <c r="I791" s="2"/>
      <c r="O791" s="2"/>
    </row>
    <row r="792" spans="9:15" ht="15.75" customHeight="1" x14ac:dyDescent="0.2">
      <c r="I792" s="2"/>
      <c r="O792" s="2"/>
    </row>
    <row r="793" spans="9:15" ht="15.75" customHeight="1" x14ac:dyDescent="0.2">
      <c r="I793" s="2"/>
      <c r="O793" s="2"/>
    </row>
    <row r="794" spans="9:15" ht="15.75" customHeight="1" x14ac:dyDescent="0.2">
      <c r="I794" s="2"/>
      <c r="O794" s="2"/>
    </row>
    <row r="795" spans="9:15" ht="15.75" customHeight="1" x14ac:dyDescent="0.2">
      <c r="I795" s="2"/>
      <c r="O795" s="2"/>
    </row>
    <row r="796" spans="9:15" ht="15.75" customHeight="1" x14ac:dyDescent="0.2">
      <c r="I796" s="2"/>
      <c r="O796" s="2"/>
    </row>
    <row r="797" spans="9:15" ht="15.75" customHeight="1" x14ac:dyDescent="0.2">
      <c r="I797" s="2"/>
      <c r="O797" s="2"/>
    </row>
    <row r="798" spans="9:15" ht="15.75" customHeight="1" x14ac:dyDescent="0.2">
      <c r="I798" s="2"/>
      <c r="O798" s="2"/>
    </row>
    <row r="799" spans="9:15" ht="15.75" customHeight="1" x14ac:dyDescent="0.2">
      <c r="I799" s="2"/>
      <c r="O799" s="2"/>
    </row>
    <row r="800" spans="9:15" ht="15.75" customHeight="1" x14ac:dyDescent="0.2">
      <c r="I800" s="2"/>
      <c r="O800" s="2"/>
    </row>
    <row r="801" spans="9:15" ht="15.75" customHeight="1" x14ac:dyDescent="0.2">
      <c r="I801" s="2"/>
      <c r="O801" s="2"/>
    </row>
    <row r="802" spans="9:15" ht="15.75" customHeight="1" x14ac:dyDescent="0.2">
      <c r="I802" s="2"/>
      <c r="O802" s="2"/>
    </row>
    <row r="803" spans="9:15" ht="15.75" customHeight="1" x14ac:dyDescent="0.2">
      <c r="I803" s="2"/>
      <c r="O803" s="2"/>
    </row>
    <row r="804" spans="9:15" ht="15.75" customHeight="1" x14ac:dyDescent="0.2">
      <c r="I804" s="2"/>
      <c r="O804" s="2"/>
    </row>
    <row r="805" spans="9:15" ht="15.75" customHeight="1" x14ac:dyDescent="0.2">
      <c r="I805" s="2"/>
      <c r="O805" s="2"/>
    </row>
    <row r="806" spans="9:15" ht="15.75" customHeight="1" x14ac:dyDescent="0.2">
      <c r="I806" s="2"/>
      <c r="O806" s="2"/>
    </row>
    <row r="807" spans="9:15" ht="15.75" customHeight="1" x14ac:dyDescent="0.2">
      <c r="I807" s="2"/>
      <c r="O807" s="2"/>
    </row>
    <row r="808" spans="9:15" ht="15.75" customHeight="1" x14ac:dyDescent="0.2">
      <c r="I808" s="2"/>
      <c r="O808" s="2"/>
    </row>
    <row r="809" spans="9:15" ht="15.75" customHeight="1" x14ac:dyDescent="0.2">
      <c r="I809" s="2"/>
      <c r="O809" s="2"/>
    </row>
    <row r="810" spans="9:15" ht="15.75" customHeight="1" x14ac:dyDescent="0.2">
      <c r="I810" s="2"/>
      <c r="O810" s="2"/>
    </row>
    <row r="811" spans="9:15" ht="15.75" customHeight="1" x14ac:dyDescent="0.2">
      <c r="I811" s="2"/>
      <c r="O811" s="2"/>
    </row>
    <row r="812" spans="9:15" ht="15.75" customHeight="1" x14ac:dyDescent="0.2">
      <c r="I812" s="2"/>
      <c r="O812" s="2"/>
    </row>
    <row r="813" spans="9:15" ht="15.75" customHeight="1" x14ac:dyDescent="0.2">
      <c r="I813" s="2"/>
      <c r="O813" s="2"/>
    </row>
    <row r="814" spans="9:15" ht="15.75" customHeight="1" x14ac:dyDescent="0.2">
      <c r="I814" s="2"/>
      <c r="O814" s="2"/>
    </row>
    <row r="815" spans="9:15" ht="15.75" customHeight="1" x14ac:dyDescent="0.2">
      <c r="I815" s="2"/>
      <c r="O815" s="2"/>
    </row>
    <row r="816" spans="9:15" ht="15.75" customHeight="1" x14ac:dyDescent="0.2">
      <c r="I816" s="2"/>
      <c r="O816" s="2"/>
    </row>
    <row r="817" spans="9:15" ht="15.75" customHeight="1" x14ac:dyDescent="0.2">
      <c r="I817" s="2"/>
      <c r="O817" s="2"/>
    </row>
    <row r="818" spans="9:15" ht="15.75" customHeight="1" x14ac:dyDescent="0.2">
      <c r="I818" s="2"/>
      <c r="O818" s="2"/>
    </row>
    <row r="819" spans="9:15" ht="15.75" customHeight="1" x14ac:dyDescent="0.2">
      <c r="I819" s="2"/>
      <c r="O819" s="2"/>
    </row>
    <row r="820" spans="9:15" ht="15.75" customHeight="1" x14ac:dyDescent="0.2">
      <c r="I820" s="2"/>
      <c r="O820" s="2"/>
    </row>
    <row r="821" spans="9:15" ht="15.75" customHeight="1" x14ac:dyDescent="0.2">
      <c r="I821" s="2"/>
      <c r="O821" s="2"/>
    </row>
    <row r="822" spans="9:15" ht="15.75" customHeight="1" x14ac:dyDescent="0.2">
      <c r="I822" s="2"/>
      <c r="O822" s="2"/>
    </row>
    <row r="823" spans="9:15" ht="15.75" customHeight="1" x14ac:dyDescent="0.2">
      <c r="I823" s="2"/>
      <c r="O823" s="2"/>
    </row>
    <row r="824" spans="9:15" ht="15.75" customHeight="1" x14ac:dyDescent="0.2">
      <c r="I824" s="2"/>
      <c r="O824" s="2"/>
    </row>
    <row r="825" spans="9:15" ht="15.75" customHeight="1" x14ac:dyDescent="0.2">
      <c r="I825" s="2"/>
      <c r="O825" s="2"/>
    </row>
    <row r="826" spans="9:15" ht="15.75" customHeight="1" x14ac:dyDescent="0.2">
      <c r="I826" s="2"/>
      <c r="O826" s="2"/>
    </row>
    <row r="827" spans="9:15" ht="15.75" customHeight="1" x14ac:dyDescent="0.2">
      <c r="I827" s="2"/>
      <c r="O827" s="2"/>
    </row>
    <row r="828" spans="9:15" ht="15.75" customHeight="1" x14ac:dyDescent="0.2">
      <c r="I828" s="2"/>
      <c r="O828" s="2"/>
    </row>
    <row r="829" spans="9:15" ht="15.75" customHeight="1" x14ac:dyDescent="0.2">
      <c r="I829" s="2"/>
      <c r="O829" s="2"/>
    </row>
    <row r="830" spans="9:15" ht="15.75" customHeight="1" x14ac:dyDescent="0.2">
      <c r="I830" s="2"/>
      <c r="O830" s="2"/>
    </row>
    <row r="831" spans="9:15" ht="15.75" customHeight="1" x14ac:dyDescent="0.2">
      <c r="I831" s="2"/>
      <c r="O831" s="2"/>
    </row>
    <row r="832" spans="9:15" ht="15.75" customHeight="1" x14ac:dyDescent="0.2">
      <c r="I832" s="2"/>
      <c r="O832" s="2"/>
    </row>
    <row r="833" spans="9:15" ht="15.75" customHeight="1" x14ac:dyDescent="0.2">
      <c r="I833" s="2"/>
      <c r="O833" s="2"/>
    </row>
    <row r="834" spans="9:15" ht="15.75" customHeight="1" x14ac:dyDescent="0.2">
      <c r="I834" s="2"/>
      <c r="O834" s="2"/>
    </row>
    <row r="835" spans="9:15" ht="15.75" customHeight="1" x14ac:dyDescent="0.2">
      <c r="I835" s="2"/>
      <c r="O835" s="2"/>
    </row>
    <row r="836" spans="9:15" ht="15.75" customHeight="1" x14ac:dyDescent="0.2">
      <c r="I836" s="2"/>
      <c r="O836" s="2"/>
    </row>
    <row r="837" spans="9:15" ht="15.75" customHeight="1" x14ac:dyDescent="0.2">
      <c r="I837" s="2"/>
      <c r="O837" s="2"/>
    </row>
    <row r="838" spans="9:15" ht="15.75" customHeight="1" x14ac:dyDescent="0.2">
      <c r="I838" s="2"/>
      <c r="O838" s="2"/>
    </row>
    <row r="839" spans="9:15" ht="15.75" customHeight="1" x14ac:dyDescent="0.2">
      <c r="I839" s="2"/>
      <c r="O839" s="2"/>
    </row>
    <row r="840" spans="9:15" ht="15.75" customHeight="1" x14ac:dyDescent="0.2">
      <c r="I840" s="2"/>
      <c r="O840" s="2"/>
    </row>
    <row r="841" spans="9:15" ht="15.75" customHeight="1" x14ac:dyDescent="0.2">
      <c r="I841" s="2"/>
      <c r="O841" s="2"/>
    </row>
    <row r="842" spans="9:15" ht="15.75" customHeight="1" x14ac:dyDescent="0.2">
      <c r="I842" s="2"/>
      <c r="O842" s="2"/>
    </row>
    <row r="843" spans="9:15" ht="15.75" customHeight="1" x14ac:dyDescent="0.2">
      <c r="I843" s="2"/>
      <c r="O843" s="2"/>
    </row>
    <row r="844" spans="9:15" ht="15.75" customHeight="1" x14ac:dyDescent="0.2">
      <c r="I844" s="2"/>
      <c r="O844" s="2"/>
    </row>
    <row r="845" spans="9:15" ht="15.75" customHeight="1" x14ac:dyDescent="0.2">
      <c r="I845" s="2"/>
      <c r="O845" s="2"/>
    </row>
    <row r="846" spans="9:15" ht="15.75" customHeight="1" x14ac:dyDescent="0.2">
      <c r="I846" s="2"/>
      <c r="O846" s="2"/>
    </row>
    <row r="847" spans="9:15" ht="15.75" customHeight="1" x14ac:dyDescent="0.2">
      <c r="I847" s="2"/>
      <c r="O847" s="2"/>
    </row>
    <row r="848" spans="9:15" ht="15.75" customHeight="1" x14ac:dyDescent="0.2">
      <c r="I848" s="2"/>
      <c r="O848" s="2"/>
    </row>
    <row r="849" spans="9:15" ht="15.75" customHeight="1" x14ac:dyDescent="0.2">
      <c r="I849" s="2"/>
      <c r="O849" s="2"/>
    </row>
    <row r="850" spans="9:15" ht="15.75" customHeight="1" x14ac:dyDescent="0.2">
      <c r="I850" s="2"/>
      <c r="O850" s="2"/>
    </row>
    <row r="851" spans="9:15" ht="15.75" customHeight="1" x14ac:dyDescent="0.2">
      <c r="I851" s="2"/>
      <c r="O851" s="2"/>
    </row>
    <row r="852" spans="9:15" ht="15.75" customHeight="1" x14ac:dyDescent="0.2">
      <c r="I852" s="2"/>
      <c r="O852" s="2"/>
    </row>
    <row r="853" spans="9:15" ht="15.75" customHeight="1" x14ac:dyDescent="0.2">
      <c r="I853" s="2"/>
      <c r="O853" s="2"/>
    </row>
    <row r="854" spans="9:15" ht="15.75" customHeight="1" x14ac:dyDescent="0.2">
      <c r="I854" s="2"/>
      <c r="O854" s="2"/>
    </row>
    <row r="855" spans="9:15" ht="15.75" customHeight="1" x14ac:dyDescent="0.2">
      <c r="I855" s="2"/>
      <c r="O855" s="2"/>
    </row>
    <row r="856" spans="9:15" ht="15.75" customHeight="1" x14ac:dyDescent="0.2">
      <c r="I856" s="2"/>
      <c r="O856" s="2"/>
    </row>
    <row r="857" spans="9:15" ht="15.75" customHeight="1" x14ac:dyDescent="0.2">
      <c r="I857" s="2"/>
      <c r="O857" s="2"/>
    </row>
    <row r="858" spans="9:15" ht="15.75" customHeight="1" x14ac:dyDescent="0.2">
      <c r="I858" s="2"/>
      <c r="O858" s="2"/>
    </row>
    <row r="859" spans="9:15" ht="15.75" customHeight="1" x14ac:dyDescent="0.2">
      <c r="I859" s="2"/>
      <c r="O859" s="2"/>
    </row>
    <row r="860" spans="9:15" ht="15.75" customHeight="1" x14ac:dyDescent="0.2">
      <c r="I860" s="2"/>
      <c r="O860" s="2"/>
    </row>
    <row r="861" spans="9:15" ht="15.75" customHeight="1" x14ac:dyDescent="0.2">
      <c r="I861" s="2"/>
      <c r="O861" s="2"/>
    </row>
    <row r="862" spans="9:15" ht="15.75" customHeight="1" x14ac:dyDescent="0.2">
      <c r="I862" s="2"/>
      <c r="O862" s="2"/>
    </row>
    <row r="863" spans="9:15" ht="15.75" customHeight="1" x14ac:dyDescent="0.2">
      <c r="I863" s="2"/>
      <c r="O863" s="2"/>
    </row>
    <row r="864" spans="9:15" ht="15.75" customHeight="1" x14ac:dyDescent="0.2">
      <c r="I864" s="2"/>
      <c r="O864" s="2"/>
    </row>
    <row r="865" spans="9:15" ht="15.75" customHeight="1" x14ac:dyDescent="0.2">
      <c r="I865" s="2"/>
      <c r="O865" s="2"/>
    </row>
    <row r="866" spans="9:15" ht="15.75" customHeight="1" x14ac:dyDescent="0.2">
      <c r="I866" s="2"/>
      <c r="O866" s="2"/>
    </row>
    <row r="867" spans="9:15" ht="15.75" customHeight="1" x14ac:dyDescent="0.2">
      <c r="I867" s="2"/>
      <c r="O867" s="2"/>
    </row>
    <row r="868" spans="9:15" ht="15.75" customHeight="1" x14ac:dyDescent="0.2">
      <c r="I868" s="2"/>
      <c r="O868" s="2"/>
    </row>
    <row r="869" spans="9:15" ht="15.75" customHeight="1" x14ac:dyDescent="0.2">
      <c r="I869" s="2"/>
      <c r="O869" s="2"/>
    </row>
    <row r="870" spans="9:15" ht="15.75" customHeight="1" x14ac:dyDescent="0.2">
      <c r="I870" s="2"/>
      <c r="O870" s="2"/>
    </row>
    <row r="871" spans="9:15" ht="15.75" customHeight="1" x14ac:dyDescent="0.2">
      <c r="I871" s="2"/>
      <c r="O871" s="2"/>
    </row>
    <row r="872" spans="9:15" ht="15.75" customHeight="1" x14ac:dyDescent="0.2">
      <c r="I872" s="2"/>
      <c r="O872" s="2"/>
    </row>
    <row r="873" spans="9:15" ht="15.75" customHeight="1" x14ac:dyDescent="0.2">
      <c r="I873" s="2"/>
      <c r="O873" s="2"/>
    </row>
    <row r="874" spans="9:15" ht="15.75" customHeight="1" x14ac:dyDescent="0.2">
      <c r="I874" s="2"/>
      <c r="O874" s="2"/>
    </row>
    <row r="875" spans="9:15" ht="15.75" customHeight="1" x14ac:dyDescent="0.2">
      <c r="I875" s="2"/>
      <c r="O875" s="2"/>
    </row>
    <row r="876" spans="9:15" ht="15.75" customHeight="1" x14ac:dyDescent="0.2">
      <c r="I876" s="2"/>
      <c r="O876" s="2"/>
    </row>
    <row r="877" spans="9:15" ht="15.75" customHeight="1" x14ac:dyDescent="0.2">
      <c r="I877" s="2"/>
      <c r="O877" s="2"/>
    </row>
    <row r="878" spans="9:15" ht="15.75" customHeight="1" x14ac:dyDescent="0.2">
      <c r="I878" s="2"/>
      <c r="O878" s="2"/>
    </row>
    <row r="879" spans="9:15" ht="15.75" customHeight="1" x14ac:dyDescent="0.2">
      <c r="I879" s="2"/>
      <c r="O879" s="2"/>
    </row>
    <row r="880" spans="9:15" ht="15.75" customHeight="1" x14ac:dyDescent="0.2">
      <c r="I880" s="2"/>
      <c r="O880" s="2"/>
    </row>
    <row r="881" spans="9:15" ht="15.75" customHeight="1" x14ac:dyDescent="0.2">
      <c r="I881" s="2"/>
      <c r="O881" s="2"/>
    </row>
    <row r="882" spans="9:15" ht="15.75" customHeight="1" x14ac:dyDescent="0.2">
      <c r="I882" s="2"/>
      <c r="O882" s="2"/>
    </row>
    <row r="883" spans="9:15" ht="15.75" customHeight="1" x14ac:dyDescent="0.2">
      <c r="I883" s="2"/>
      <c r="O883" s="2"/>
    </row>
    <row r="884" spans="9:15" ht="15.75" customHeight="1" x14ac:dyDescent="0.2">
      <c r="I884" s="2"/>
      <c r="O884" s="2"/>
    </row>
    <row r="885" spans="9:15" ht="15.75" customHeight="1" x14ac:dyDescent="0.2">
      <c r="I885" s="2"/>
      <c r="O885" s="2"/>
    </row>
    <row r="886" spans="9:15" ht="15.75" customHeight="1" x14ac:dyDescent="0.2">
      <c r="I886" s="2"/>
      <c r="O886" s="2"/>
    </row>
    <row r="887" spans="9:15" ht="15.75" customHeight="1" x14ac:dyDescent="0.2">
      <c r="I887" s="2"/>
      <c r="O887" s="2"/>
    </row>
    <row r="888" spans="9:15" ht="15.75" customHeight="1" x14ac:dyDescent="0.2">
      <c r="I888" s="2"/>
      <c r="O888" s="2"/>
    </row>
    <row r="889" spans="9:15" ht="15.75" customHeight="1" x14ac:dyDescent="0.2">
      <c r="I889" s="2"/>
      <c r="O889" s="2"/>
    </row>
    <row r="890" spans="9:15" ht="15.75" customHeight="1" x14ac:dyDescent="0.2">
      <c r="I890" s="2"/>
      <c r="O890" s="2"/>
    </row>
    <row r="891" spans="9:15" ht="15.75" customHeight="1" x14ac:dyDescent="0.2">
      <c r="I891" s="2"/>
      <c r="O891" s="2"/>
    </row>
    <row r="892" spans="9:15" ht="15.75" customHeight="1" x14ac:dyDescent="0.2">
      <c r="I892" s="2"/>
      <c r="O892" s="2"/>
    </row>
    <row r="893" spans="9:15" ht="15.75" customHeight="1" x14ac:dyDescent="0.2">
      <c r="I893" s="2"/>
      <c r="O893" s="2"/>
    </row>
    <row r="894" spans="9:15" ht="15.75" customHeight="1" x14ac:dyDescent="0.2">
      <c r="I894" s="2"/>
      <c r="O894" s="2"/>
    </row>
    <row r="895" spans="9:15" ht="15.75" customHeight="1" x14ac:dyDescent="0.2">
      <c r="I895" s="2"/>
      <c r="O895" s="2"/>
    </row>
    <row r="896" spans="9:15" ht="15.75" customHeight="1" x14ac:dyDescent="0.2">
      <c r="I896" s="2"/>
      <c r="O896" s="2"/>
    </row>
    <row r="897" spans="9:15" ht="15.75" customHeight="1" x14ac:dyDescent="0.2">
      <c r="I897" s="2"/>
      <c r="O897" s="2"/>
    </row>
    <row r="898" spans="9:15" ht="15.75" customHeight="1" x14ac:dyDescent="0.2">
      <c r="I898" s="2"/>
      <c r="O898" s="2"/>
    </row>
    <row r="899" spans="9:15" ht="15.75" customHeight="1" x14ac:dyDescent="0.2">
      <c r="I899" s="2"/>
      <c r="O899" s="2"/>
    </row>
    <row r="900" spans="9:15" ht="15.75" customHeight="1" x14ac:dyDescent="0.2">
      <c r="I900" s="2"/>
      <c r="O900" s="2"/>
    </row>
    <row r="901" spans="9:15" ht="15.75" customHeight="1" x14ac:dyDescent="0.2">
      <c r="I901" s="2"/>
      <c r="O901" s="2"/>
    </row>
    <row r="902" spans="9:15" ht="15.75" customHeight="1" x14ac:dyDescent="0.2">
      <c r="I902" s="2"/>
      <c r="O902" s="2"/>
    </row>
    <row r="903" spans="9:15" ht="15.75" customHeight="1" x14ac:dyDescent="0.2">
      <c r="I903" s="2"/>
      <c r="O903" s="2"/>
    </row>
    <row r="904" spans="9:15" ht="15.75" customHeight="1" x14ac:dyDescent="0.2">
      <c r="I904" s="2"/>
      <c r="O904" s="2"/>
    </row>
    <row r="905" spans="9:15" ht="15.75" customHeight="1" x14ac:dyDescent="0.2">
      <c r="I905" s="2"/>
      <c r="O905" s="2"/>
    </row>
    <row r="906" spans="9:15" ht="15.75" customHeight="1" x14ac:dyDescent="0.2">
      <c r="I906" s="2"/>
      <c r="O906" s="2"/>
    </row>
    <row r="907" spans="9:15" ht="15.75" customHeight="1" x14ac:dyDescent="0.2">
      <c r="I907" s="2"/>
      <c r="O907" s="2"/>
    </row>
    <row r="908" spans="9:15" ht="15.75" customHeight="1" x14ac:dyDescent="0.2">
      <c r="I908" s="2"/>
      <c r="O908" s="2"/>
    </row>
    <row r="909" spans="9:15" ht="15.75" customHeight="1" x14ac:dyDescent="0.2">
      <c r="I909" s="2"/>
      <c r="O909" s="2"/>
    </row>
    <row r="910" spans="9:15" ht="15.75" customHeight="1" x14ac:dyDescent="0.2">
      <c r="I910" s="2"/>
      <c r="O910" s="2"/>
    </row>
    <row r="911" spans="9:15" ht="15.75" customHeight="1" x14ac:dyDescent="0.2">
      <c r="I911" s="2"/>
      <c r="O911" s="2"/>
    </row>
    <row r="912" spans="9:15" ht="15.75" customHeight="1" x14ac:dyDescent="0.2">
      <c r="I912" s="2"/>
      <c r="O912" s="2"/>
    </row>
    <row r="913" spans="9:15" ht="15.75" customHeight="1" x14ac:dyDescent="0.2">
      <c r="I913" s="2"/>
      <c r="O913" s="2"/>
    </row>
    <row r="914" spans="9:15" ht="15.75" customHeight="1" x14ac:dyDescent="0.2">
      <c r="I914" s="2"/>
      <c r="O914" s="2"/>
    </row>
    <row r="915" spans="9:15" ht="15.75" customHeight="1" x14ac:dyDescent="0.2">
      <c r="I915" s="2"/>
      <c r="O915" s="2"/>
    </row>
    <row r="916" spans="9:15" ht="15.75" customHeight="1" x14ac:dyDescent="0.2">
      <c r="I916" s="2"/>
      <c r="O916" s="2"/>
    </row>
    <row r="917" spans="9:15" ht="15.75" customHeight="1" x14ac:dyDescent="0.2">
      <c r="I917" s="2"/>
      <c r="O917" s="2"/>
    </row>
    <row r="918" spans="9:15" ht="15.75" customHeight="1" x14ac:dyDescent="0.2">
      <c r="I918" s="2"/>
      <c r="O918" s="2"/>
    </row>
    <row r="919" spans="9:15" ht="15.75" customHeight="1" x14ac:dyDescent="0.2">
      <c r="I919" s="2"/>
      <c r="O919" s="2"/>
    </row>
    <row r="920" spans="9:15" ht="15.75" customHeight="1" x14ac:dyDescent="0.2">
      <c r="I920" s="2"/>
      <c r="O920" s="2"/>
    </row>
    <row r="921" spans="9:15" ht="15.75" customHeight="1" x14ac:dyDescent="0.2">
      <c r="I921" s="2"/>
      <c r="O921" s="2"/>
    </row>
    <row r="922" spans="9:15" ht="15.75" customHeight="1" x14ac:dyDescent="0.2">
      <c r="I922" s="2"/>
      <c r="O922" s="2"/>
    </row>
    <row r="923" spans="9:15" ht="15.75" customHeight="1" x14ac:dyDescent="0.2">
      <c r="I923" s="2"/>
      <c r="O923" s="2"/>
    </row>
    <row r="924" spans="9:15" ht="15.75" customHeight="1" x14ac:dyDescent="0.2">
      <c r="I924" s="2"/>
      <c r="O924" s="2"/>
    </row>
    <row r="925" spans="9:15" ht="15.75" customHeight="1" x14ac:dyDescent="0.2">
      <c r="I925" s="2"/>
      <c r="O925" s="2"/>
    </row>
    <row r="926" spans="9:15" ht="15.75" customHeight="1" x14ac:dyDescent="0.2">
      <c r="I926" s="2"/>
      <c r="O926" s="2"/>
    </row>
    <row r="927" spans="9:15" ht="15.75" customHeight="1" x14ac:dyDescent="0.2">
      <c r="I927" s="2"/>
      <c r="O927" s="2"/>
    </row>
    <row r="928" spans="9:15" ht="15.75" customHeight="1" x14ac:dyDescent="0.2">
      <c r="I928" s="2"/>
      <c r="O928" s="2"/>
    </row>
    <row r="929" spans="9:15" ht="15.75" customHeight="1" x14ac:dyDescent="0.2">
      <c r="I929" s="2"/>
      <c r="O929" s="2"/>
    </row>
    <row r="930" spans="9:15" ht="15.75" customHeight="1" x14ac:dyDescent="0.2">
      <c r="I930" s="2"/>
      <c r="O930" s="2"/>
    </row>
    <row r="931" spans="9:15" ht="15.75" customHeight="1" x14ac:dyDescent="0.2">
      <c r="I931" s="2"/>
      <c r="O931" s="2"/>
    </row>
    <row r="932" spans="9:15" ht="15.75" customHeight="1" x14ac:dyDescent="0.2">
      <c r="I932" s="2"/>
      <c r="O932" s="2"/>
    </row>
    <row r="933" spans="9:15" ht="15.75" customHeight="1" x14ac:dyDescent="0.2">
      <c r="I933" s="2"/>
      <c r="O933" s="2"/>
    </row>
    <row r="934" spans="9:15" ht="15.75" customHeight="1" x14ac:dyDescent="0.2">
      <c r="I934" s="2"/>
      <c r="O934" s="2"/>
    </row>
    <row r="935" spans="9:15" ht="15.75" customHeight="1" x14ac:dyDescent="0.2">
      <c r="I935" s="2"/>
      <c r="O935" s="2"/>
    </row>
    <row r="936" spans="9:15" ht="15.75" customHeight="1" x14ac:dyDescent="0.2">
      <c r="I936" s="2"/>
      <c r="O936" s="2"/>
    </row>
    <row r="937" spans="9:15" ht="15.75" customHeight="1" x14ac:dyDescent="0.2">
      <c r="I937" s="2"/>
      <c r="O937" s="2"/>
    </row>
    <row r="938" spans="9:15" ht="15.75" customHeight="1" x14ac:dyDescent="0.2">
      <c r="I938" s="2"/>
      <c r="O938" s="2"/>
    </row>
    <row r="939" spans="9:15" ht="15.75" customHeight="1" x14ac:dyDescent="0.2">
      <c r="I939" s="2"/>
      <c r="O939" s="2"/>
    </row>
    <row r="940" spans="9:15" ht="15.75" customHeight="1" x14ac:dyDescent="0.2">
      <c r="I940" s="2"/>
      <c r="O940" s="2"/>
    </row>
    <row r="941" spans="9:15" ht="15.75" customHeight="1" x14ac:dyDescent="0.2">
      <c r="I941" s="2"/>
      <c r="O941" s="2"/>
    </row>
    <row r="942" spans="9:15" ht="15.75" customHeight="1" x14ac:dyDescent="0.2">
      <c r="I942" s="2"/>
      <c r="O942" s="2"/>
    </row>
    <row r="943" spans="9:15" ht="15.75" customHeight="1" x14ac:dyDescent="0.2">
      <c r="I943" s="2"/>
      <c r="O943" s="2"/>
    </row>
    <row r="944" spans="9:15" ht="15.75" customHeight="1" x14ac:dyDescent="0.2">
      <c r="I944" s="2"/>
      <c r="O944" s="2"/>
    </row>
    <row r="945" spans="9:15" ht="15.75" customHeight="1" x14ac:dyDescent="0.2">
      <c r="I945" s="2"/>
      <c r="O945" s="2"/>
    </row>
    <row r="946" spans="9:15" ht="15.75" customHeight="1" x14ac:dyDescent="0.2">
      <c r="I946" s="2"/>
      <c r="O946" s="2"/>
    </row>
    <row r="947" spans="9:15" ht="15.75" customHeight="1" x14ac:dyDescent="0.2">
      <c r="I947" s="2"/>
      <c r="O947" s="2"/>
    </row>
    <row r="948" spans="9:15" ht="15.75" customHeight="1" x14ac:dyDescent="0.2">
      <c r="I948" s="2"/>
      <c r="O948" s="2"/>
    </row>
    <row r="949" spans="9:15" ht="15.75" customHeight="1" x14ac:dyDescent="0.2">
      <c r="I949" s="2"/>
      <c r="O949" s="2"/>
    </row>
    <row r="950" spans="9:15" ht="15.75" customHeight="1" x14ac:dyDescent="0.2">
      <c r="I950" s="2"/>
      <c r="O950" s="2"/>
    </row>
    <row r="951" spans="9:15" ht="15.75" customHeight="1" x14ac:dyDescent="0.2">
      <c r="I951" s="2"/>
      <c r="O951" s="2"/>
    </row>
    <row r="952" spans="9:15" ht="15.75" customHeight="1" x14ac:dyDescent="0.2">
      <c r="I952" s="2"/>
      <c r="O952" s="2"/>
    </row>
    <row r="953" spans="9:15" ht="15.75" customHeight="1" x14ac:dyDescent="0.2">
      <c r="I953" s="2"/>
      <c r="O953" s="2"/>
    </row>
    <row r="954" spans="9:15" ht="15.75" customHeight="1" x14ac:dyDescent="0.2">
      <c r="I954" s="2"/>
      <c r="O954" s="2"/>
    </row>
    <row r="955" spans="9:15" ht="15.75" customHeight="1" x14ac:dyDescent="0.2">
      <c r="I955" s="2"/>
      <c r="O955" s="2"/>
    </row>
    <row r="956" spans="9:15" ht="15.75" customHeight="1" x14ac:dyDescent="0.2">
      <c r="I956" s="2"/>
      <c r="O956" s="2"/>
    </row>
    <row r="957" spans="9:15" ht="15.75" customHeight="1" x14ac:dyDescent="0.2">
      <c r="I957" s="2"/>
      <c r="O957" s="2"/>
    </row>
    <row r="958" spans="9:15" ht="15.75" customHeight="1" x14ac:dyDescent="0.2">
      <c r="I958" s="2"/>
      <c r="O958" s="2"/>
    </row>
    <row r="959" spans="9:15" ht="15.75" customHeight="1" x14ac:dyDescent="0.2">
      <c r="I959" s="2"/>
      <c r="O959" s="2"/>
    </row>
    <row r="960" spans="9:15" ht="15.75" customHeight="1" x14ac:dyDescent="0.2">
      <c r="I960" s="2"/>
      <c r="O960" s="2"/>
    </row>
    <row r="961" spans="9:15" ht="15.75" customHeight="1" x14ac:dyDescent="0.2">
      <c r="I961" s="2"/>
      <c r="O961" s="2"/>
    </row>
    <row r="962" spans="9:15" ht="15.75" customHeight="1" x14ac:dyDescent="0.2">
      <c r="I962" s="2"/>
      <c r="O962" s="2"/>
    </row>
    <row r="963" spans="9:15" ht="15.75" customHeight="1" x14ac:dyDescent="0.2">
      <c r="I963" s="2"/>
      <c r="O963" s="2"/>
    </row>
    <row r="964" spans="9:15" ht="15.75" customHeight="1" x14ac:dyDescent="0.2">
      <c r="I964" s="2"/>
      <c r="O964" s="2"/>
    </row>
    <row r="965" spans="9:15" ht="15.75" customHeight="1" x14ac:dyDescent="0.2">
      <c r="I965" s="2"/>
      <c r="O965" s="2"/>
    </row>
    <row r="966" spans="9:15" ht="15.75" customHeight="1" x14ac:dyDescent="0.2">
      <c r="I966" s="2"/>
      <c r="O966" s="2"/>
    </row>
    <row r="967" spans="9:15" ht="15.75" customHeight="1" x14ac:dyDescent="0.2">
      <c r="I967" s="2"/>
      <c r="O967" s="2"/>
    </row>
    <row r="968" spans="9:15" ht="15.75" customHeight="1" x14ac:dyDescent="0.2">
      <c r="I968" s="2"/>
      <c r="O968" s="2"/>
    </row>
    <row r="969" spans="9:15" ht="15.75" customHeight="1" x14ac:dyDescent="0.2">
      <c r="I969" s="2"/>
      <c r="O969" s="2"/>
    </row>
    <row r="970" spans="9:15" ht="15.75" customHeight="1" x14ac:dyDescent="0.2">
      <c r="I970" s="2"/>
      <c r="O970" s="2"/>
    </row>
    <row r="971" spans="9:15" ht="15.75" customHeight="1" x14ac:dyDescent="0.2">
      <c r="I971" s="2"/>
      <c r="O971" s="2"/>
    </row>
    <row r="972" spans="9:15" ht="15.75" customHeight="1" x14ac:dyDescent="0.2">
      <c r="I972" s="2"/>
      <c r="O972" s="2"/>
    </row>
    <row r="973" spans="9:15" ht="15.75" customHeight="1" x14ac:dyDescent="0.2">
      <c r="I973" s="2"/>
      <c r="O973" s="2"/>
    </row>
    <row r="974" spans="9:15" ht="15.75" customHeight="1" x14ac:dyDescent="0.2">
      <c r="I974" s="2"/>
      <c r="O974" s="2"/>
    </row>
    <row r="975" spans="9:15" ht="15.75" customHeight="1" x14ac:dyDescent="0.2">
      <c r="I975" s="2"/>
      <c r="O975" s="2"/>
    </row>
    <row r="976" spans="9:15" ht="15.75" customHeight="1" x14ac:dyDescent="0.2">
      <c r="I976" s="2"/>
      <c r="O976" s="2"/>
    </row>
    <row r="977" spans="9:15" ht="15.75" customHeight="1" x14ac:dyDescent="0.2">
      <c r="I977" s="2"/>
      <c r="O977" s="2"/>
    </row>
    <row r="978" spans="9:15" ht="15.75" customHeight="1" x14ac:dyDescent="0.2">
      <c r="I978" s="2"/>
      <c r="O978" s="2"/>
    </row>
    <row r="979" spans="9:15" ht="15.75" customHeight="1" x14ac:dyDescent="0.2">
      <c r="I979" s="2"/>
      <c r="O979" s="2"/>
    </row>
    <row r="980" spans="9:15" ht="15.75" customHeight="1" x14ac:dyDescent="0.2">
      <c r="I980" s="2"/>
      <c r="O980" s="2"/>
    </row>
    <row r="981" spans="9:15" ht="15.75" customHeight="1" x14ac:dyDescent="0.2">
      <c r="I981" s="2"/>
      <c r="O981" s="2"/>
    </row>
    <row r="982" spans="9:15" ht="15.75" customHeight="1" x14ac:dyDescent="0.2">
      <c r="I982" s="2"/>
      <c r="O982" s="2"/>
    </row>
    <row r="983" spans="9:15" ht="15.75" customHeight="1" x14ac:dyDescent="0.2">
      <c r="I983" s="2"/>
      <c r="O983" s="2"/>
    </row>
    <row r="984" spans="9:15" ht="15.75" customHeight="1" x14ac:dyDescent="0.2">
      <c r="I984" s="2"/>
      <c r="O984" s="2"/>
    </row>
    <row r="985" spans="9:15" ht="15.75" customHeight="1" x14ac:dyDescent="0.2">
      <c r="I985" s="2"/>
      <c r="O985" s="2"/>
    </row>
    <row r="986" spans="9:15" ht="15.75" customHeight="1" x14ac:dyDescent="0.2">
      <c r="I986" s="2"/>
      <c r="O986" s="2"/>
    </row>
    <row r="987" spans="9:15" ht="15.75" customHeight="1" x14ac:dyDescent="0.2">
      <c r="I987" s="2"/>
      <c r="O987" s="2"/>
    </row>
    <row r="988" spans="9:15" ht="15.75" customHeight="1" x14ac:dyDescent="0.2">
      <c r="I988" s="2"/>
      <c r="O988" s="2"/>
    </row>
    <row r="989" spans="9:15" ht="15.75" customHeight="1" x14ac:dyDescent="0.2">
      <c r="I989" s="2"/>
      <c r="O989" s="2"/>
    </row>
    <row r="990" spans="9:15" ht="15.75" customHeight="1" x14ac:dyDescent="0.2">
      <c r="I990" s="2"/>
      <c r="O990" s="2"/>
    </row>
    <row r="991" spans="9:15" ht="15.75" customHeight="1" x14ac:dyDescent="0.2">
      <c r="I991" s="2"/>
      <c r="O991" s="2"/>
    </row>
    <row r="992" spans="9:15" ht="15.75" customHeight="1" x14ac:dyDescent="0.2">
      <c r="I992" s="2"/>
      <c r="O992" s="2"/>
    </row>
    <row r="993" spans="9:15" ht="15.75" customHeight="1" x14ac:dyDescent="0.2">
      <c r="I993" s="2"/>
      <c r="O993" s="2"/>
    </row>
    <row r="994" spans="9:15" ht="15.75" customHeight="1" x14ac:dyDescent="0.2">
      <c r="I994" s="2"/>
      <c r="O994" s="2"/>
    </row>
    <row r="995" spans="9:15" ht="15.75" customHeight="1" x14ac:dyDescent="0.2">
      <c r="I995" s="2"/>
      <c r="O995" s="2"/>
    </row>
    <row r="996" spans="9:15" ht="15.75" customHeight="1" x14ac:dyDescent="0.2">
      <c r="I996" s="2"/>
      <c r="O996" s="2"/>
    </row>
    <row r="997" spans="9:15" ht="15.75" customHeight="1" x14ac:dyDescent="0.2">
      <c r="I997" s="2"/>
      <c r="O997" s="2"/>
    </row>
    <row r="998" spans="9:15" ht="15.75" customHeight="1" x14ac:dyDescent="0.2">
      <c r="I998" s="2"/>
      <c r="O998" s="2"/>
    </row>
    <row r="999" spans="9:15" ht="15.75" customHeight="1" x14ac:dyDescent="0.2">
      <c r="I999" s="2"/>
      <c r="O999" s="2"/>
    </row>
    <row r="1000" spans="9:15" ht="15.75" customHeight="1" x14ac:dyDescent="0.2">
      <c r="I1000" s="2"/>
      <c r="O1000" s="2"/>
    </row>
  </sheetData>
  <mergeCells count="6">
    <mergeCell ref="Z2:AC2"/>
    <mergeCell ref="B2:E2"/>
    <mergeCell ref="F2:K2"/>
    <mergeCell ref="L2:Q2"/>
    <mergeCell ref="R2:U2"/>
    <mergeCell ref="V2:Y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Universal Meals</vt:lpstr>
      <vt:lpstr>Universal Meals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2014-01-11T18:39:13Z</dcterms:created>
  <dcterms:modified xsi:type="dcterms:W3CDTF">2021-06-18T15:56:59Z</dcterms:modified>
</cp:coreProperties>
</file>