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rik\Desktop\Molnify\Dev\guide-generatereport-docx\"/>
    </mc:Choice>
  </mc:AlternateContent>
  <xr:revisionPtr revIDLastSave="0" documentId="13_ncr:1_{D56235C1-D9D8-4132-AB9D-9DCBF8B3547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9" i="1"/>
  <c r="H41" i="1"/>
  <c r="G35" i="1"/>
  <c r="G4" i="1"/>
  <c r="G5" i="1"/>
  <c r="G26" i="1"/>
  <c r="G27" i="1" s="1"/>
  <c r="G32" i="1"/>
  <c r="G8" i="1"/>
  <c r="G9" i="1" s="1"/>
  <c r="G6" i="1"/>
  <c r="G7" i="1" s="1"/>
  <c r="G18" i="1" l="1"/>
  <c r="G33" i="1" s="1"/>
  <c r="H38" i="1"/>
  <c r="G22" i="1"/>
  <c r="G23" i="1"/>
  <c r="G16" i="1"/>
  <c r="O14" i="1" s="1"/>
  <c r="H39" i="1" l="1"/>
  <c r="H40" i="1" s="1"/>
</calcChain>
</file>

<file path=xl/sharedStrings.xml><?xml version="1.0" encoding="utf-8"?>
<sst xmlns="http://schemas.openxmlformats.org/spreadsheetml/2006/main" count="85" uniqueCount="77">
  <si>
    <t>id</t>
  </si>
  <si>
    <t>demo-generateReport-docx</t>
  </si>
  <si>
    <t>name</t>
  </si>
  <si>
    <t>template</t>
  </si>
  <si>
    <t>Project name</t>
  </si>
  <si>
    <t>Start date</t>
  </si>
  <si>
    <t>End date</t>
  </si>
  <si>
    <t>Budget</t>
  </si>
  <si>
    <t>Tasks completed</t>
  </si>
  <si>
    <t>Budget total</t>
  </si>
  <si>
    <t>Budget spent to date</t>
  </si>
  <si>
    <t>Tasks total</t>
  </si>
  <si>
    <t>longinfotext</t>
  </si>
  <si>
    <t>variable=project_name</t>
  </si>
  <si>
    <t>variable=start_date_formatted</t>
  </si>
  <si>
    <t>variable=end_date_formatted</t>
  </si>
  <si>
    <t>date</t>
  </si>
  <si>
    <t>variable=tasks_completed</t>
  </si>
  <si>
    <t>variable=tasks_total</t>
  </si>
  <si>
    <t>postFix=€;variable=budget_spent</t>
  </si>
  <si>
    <t>postFix=€;variable=budget_total</t>
  </si>
  <si>
    <t>valid input?</t>
  </si>
  <si>
    <t>Completion</t>
  </si>
  <si>
    <t>Project Performance Summary (Demo)</t>
  </si>
  <si>
    <t>Today</t>
  </si>
  <si>
    <t>variable=today_date_formatted;hidden</t>
  </si>
  <si>
    <t>time since start</t>
  </si>
  <si>
    <t>total duration</t>
  </si>
  <si>
    <t>Pie</t>
  </si>
  <si>
    <t>variable=chart_completion;hidden;</t>
  </si>
  <si>
    <t>Budget vs time</t>
  </si>
  <si>
    <t>Time</t>
  </si>
  <si>
    <t>variable=chart_budget;seriesInColumns;hidden;</t>
  </si>
  <si>
    <t>red dot</t>
  </si>
  <si>
    <t>Project end date</t>
  </si>
  <si>
    <t>Project start date</t>
  </si>
  <si>
    <t>hidden;variable=completion</t>
  </si>
  <si>
    <t>hidden;variable=since_start_days</t>
  </si>
  <si>
    <t>hidden;variable=total_duration_days</t>
  </si>
  <si>
    <t>enabledForSave</t>
  </si>
  <si>
    <t>Time elapsed</t>
  </si>
  <si>
    <t>Budged used</t>
  </si>
  <si>
    <t>hidden;variable=time_elapsed</t>
  </si>
  <si>
    <t>hidden;variable=budget_used</t>
  </si>
  <si>
    <t>Completion, fraction</t>
  </si>
  <si>
    <t>html;amonginputs;hidecopy;</t>
  </si>
  <si>
    <t>type</t>
  </si>
  <si>
    <t>generateReport</t>
  </si>
  <si>
    <t>demo-generatereport-docx</t>
  </si>
  <si>
    <t>engine</t>
  </si>
  <si>
    <t>docx</t>
  </si>
  <si>
    <t>title</t>
  </si>
  <si>
    <t>Generating summary report</t>
  </si>
  <si>
    <t>hidden</t>
  </si>
  <si>
    <t>createPdf</t>
  </si>
  <si>
    <t>A</t>
  </si>
  <si>
    <t>B</t>
  </si>
  <si>
    <t>C</t>
  </si>
  <si>
    <t>Number of tasks</t>
  </si>
  <si>
    <t>Status</t>
  </si>
  <si>
    <t>Not started</t>
  </si>
  <si>
    <t>In progress</t>
  </si>
  <si>
    <t>In review</t>
  </si>
  <si>
    <t>Done</t>
  </si>
  <si>
    <t>remaining tasks</t>
  </si>
  <si>
    <t>table_tasks.header.bold</t>
  </si>
  <si>
    <t>table_tasks.header.fontSize</t>
  </si>
  <si>
    <t>table_tasks.header.backgroundColor</t>
  </si>
  <si>
    <t>table_tasks.header.textColor</t>
  </si>
  <si>
    <t>white</t>
  </si>
  <si>
    <t>table_tasks.footer.bold</t>
  </si>
  <si>
    <t>table_tasks.evenRows.backgroundColor</t>
  </si>
  <si>
    <t>#121212</t>
  </si>
  <si>
    <t>#acacac</t>
  </si>
  <si>
    <t>table_tasks.footer.backgroundColor</t>
  </si>
  <si>
    <t>table_tasks.footer.textColor</t>
  </si>
  <si>
    <t>&lt;p&gt;This app showcases how a Word template can be used with the generateReport action. See &lt;a href="/guides/generatereport-docx" target="_blank"&gt;this guide&lt;/a&gt; for more details.&lt;/p&gt;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</si>
</sst>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Fill="1"/>
    <xf numFmtId="14" fontId="0" fillId="3" borderId="0" xfId="0" applyNumberFormat="1" applyFill="1"/>
    <xf numFmtId="14" fontId="0" fillId="4" borderId="0" xfId="0" applyNumberFormat="1" applyFill="1"/>
    <xf numFmtId="0" fontId="1" fillId="5" borderId="0" xfId="0" applyFont="1" applyFill="1"/>
    <xf numFmtId="0" fontId="0" fillId="6" borderId="0" xfId="0" applyFill="1"/>
    <xf numFmtId="0" fontId="2" fillId="0" borderId="0" xfId="0" applyFont="1" applyFill="1"/>
    <xf numFmtId="9" fontId="0" fillId="4" borderId="0" xfId="0" applyNumberFormat="1" applyFill="1"/>
    <xf numFmtId="9" fontId="1" fillId="5" borderId="0" xfId="0" applyNumberFormat="1" applyFont="1" applyFill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C95054-2830-4605-A614-92660DE9DEF4}" name="table_tasks" displayName="table_tasks" ref="G36:H41" totalsRowShown="0" dataDxfId="0">
  <autoFilter ref="G36:H41" xr:uid="{B3C95054-2830-4605-A614-92660DE9DEF4}"/>
  <tableColumns count="2">
    <tableColumn id="1" xr3:uid="{7C1C9B70-DF1C-431F-940B-4AE4CBEDF1D8}" name="A" dataDxfId="2"/>
    <tableColumn id="2" xr3:uid="{FE905D72-B2BB-4F7B-9C5E-B06BF7444EE9}" name="B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workbookViewId="0">
      <selection activeCell="O14" sqref="O14"/>
    </sheetView>
  </sheetViews>
  <sheetFormatPr defaultRowHeight="15" x14ac:dyDescent="0.25"/>
  <cols>
    <col min="1" max="1" width="15.42578125" bestFit="1" customWidth="1"/>
    <col min="2" max="2" width="34.42578125" bestFit="1" customWidth="1"/>
    <col min="6" max="6" width="21" bestFit="1" customWidth="1"/>
    <col min="7" max="7" width="10.7109375" bestFit="1" customWidth="1"/>
    <col min="14" max="14" width="34.28515625" bestFit="1" customWidth="1"/>
  </cols>
  <sheetData>
    <row r="1" spans="1:16" x14ac:dyDescent="0.25">
      <c r="A1" s="1" t="s">
        <v>0</v>
      </c>
      <c r="B1" s="1" t="s">
        <v>1</v>
      </c>
      <c r="G1" s="2" t="s">
        <v>76</v>
      </c>
      <c r="H1" t="s">
        <v>12</v>
      </c>
    </row>
    <row r="2" spans="1:16" x14ac:dyDescent="0.25">
      <c r="A2" s="1" t="s">
        <v>2</v>
      </c>
      <c r="B2" s="1" t="s">
        <v>23</v>
      </c>
    </row>
    <row r="3" spans="1:16" x14ac:dyDescent="0.25">
      <c r="A3" s="1" t="s">
        <v>3</v>
      </c>
      <c r="B3" s="1" t="s">
        <v>33</v>
      </c>
      <c r="F3" t="s">
        <v>4</v>
      </c>
      <c r="G3" s="2"/>
      <c r="H3" t="s">
        <v>13</v>
      </c>
    </row>
    <row r="4" spans="1:16" x14ac:dyDescent="0.25">
      <c r="A4" s="1" t="s">
        <v>39</v>
      </c>
      <c r="B4" s="1" t="b">
        <v>1</v>
      </c>
      <c r="F4" t="s">
        <v>4</v>
      </c>
      <c r="G4" s="3" t="str">
        <f>IF(G3&lt;&gt;"",G3,"--")</f>
        <v>--</v>
      </c>
    </row>
    <row r="5" spans="1:16" x14ac:dyDescent="0.25">
      <c r="F5" t="s">
        <v>24</v>
      </c>
      <c r="G5" s="3" t="str">
        <f ca="1">TEXT(TODAY(), "MM/DD/YYYY")</f>
        <v>11/06/2025</v>
      </c>
      <c r="H5" t="s">
        <v>25</v>
      </c>
    </row>
    <row r="6" spans="1:16" x14ac:dyDescent="0.25">
      <c r="F6" t="s">
        <v>5</v>
      </c>
      <c r="G6" s="5">
        <f ca="1">EDATE(TODAY(),-3)</f>
        <v>45875</v>
      </c>
      <c r="H6" t="s">
        <v>16</v>
      </c>
    </row>
    <row r="7" spans="1:16" x14ac:dyDescent="0.25">
      <c r="F7" t="s">
        <v>35</v>
      </c>
      <c r="G7" s="3" t="str">
        <f ca="1">TEXT(G6,"MM/DD/YYYY")</f>
        <v>08/06/2025</v>
      </c>
      <c r="H7" t="s">
        <v>14</v>
      </c>
    </row>
    <row r="8" spans="1:16" x14ac:dyDescent="0.25">
      <c r="F8" t="s">
        <v>6</v>
      </c>
      <c r="G8" s="5">
        <f ca="1">EDATE(TODAY(),2)</f>
        <v>46028</v>
      </c>
      <c r="H8" t="s">
        <v>16</v>
      </c>
    </row>
    <row r="9" spans="1:16" x14ac:dyDescent="0.25">
      <c r="F9" t="s">
        <v>34</v>
      </c>
      <c r="G9" s="3" t="str">
        <f ca="1">TEXT(G8,"MM/DD/YYYY")</f>
        <v>01/06/2026</v>
      </c>
      <c r="H9" t="s">
        <v>15</v>
      </c>
    </row>
    <row r="10" spans="1:16" x14ac:dyDescent="0.25">
      <c r="F10" t="s">
        <v>10</v>
      </c>
      <c r="G10" s="2">
        <v>10000</v>
      </c>
      <c r="H10" t="s">
        <v>19</v>
      </c>
    </row>
    <row r="11" spans="1:16" x14ac:dyDescent="0.25">
      <c r="F11" t="s">
        <v>9</v>
      </c>
      <c r="G11" s="2">
        <v>50000</v>
      </c>
      <c r="H11" t="s">
        <v>20</v>
      </c>
    </row>
    <row r="12" spans="1:16" x14ac:dyDescent="0.25">
      <c r="F12" t="s">
        <v>8</v>
      </c>
      <c r="G12" s="2">
        <v>2</v>
      </c>
      <c r="H12" t="s">
        <v>17</v>
      </c>
    </row>
    <row r="13" spans="1:16" x14ac:dyDescent="0.25">
      <c r="F13" t="s">
        <v>11</v>
      </c>
      <c r="G13" s="2">
        <v>10</v>
      </c>
      <c r="H13" t="s">
        <v>18</v>
      </c>
    </row>
    <row r="14" spans="1:16" x14ac:dyDescent="0.25">
      <c r="O14" s="3" t="str">
        <f ca="1">"&lt;button class=""btn molnifyActionButton btn-lg "&amp;IF(G16,"","disabled")&amp;""" onclick="""&amp;IF(G16,"performActionWithName('createPdf');","")&amp;"""&gt;Create PDF report&lt;/button&gt;"</f>
        <v>&lt;button class="btn molnifyActionButton btn-lg " onclick="performActionWithName('createPdf');"&gt;Create PDF report&lt;/button&gt;</v>
      </c>
      <c r="P14" t="s">
        <v>45</v>
      </c>
    </row>
    <row r="16" spans="1:16" x14ac:dyDescent="0.25">
      <c r="F16" t="s">
        <v>21</v>
      </c>
      <c r="G16" s="4" t="b">
        <f ca="1">G6&lt;=G8</f>
        <v>1</v>
      </c>
      <c r="N16" t="s">
        <v>46</v>
      </c>
      <c r="O16" s="8" t="s">
        <v>47</v>
      </c>
    </row>
    <row r="17" spans="6:15" x14ac:dyDescent="0.25">
      <c r="N17" t="s">
        <v>3</v>
      </c>
      <c r="O17" s="8" t="s">
        <v>48</v>
      </c>
    </row>
    <row r="18" spans="6:15" x14ac:dyDescent="0.25">
      <c r="F18" t="s">
        <v>40</v>
      </c>
      <c r="G18" s="10">
        <f ca="1">IFERROR(MAX(0,MIN(1,(TODAY()-G6)/(G8-G6))),1)</f>
        <v>0.60130718954248363</v>
      </c>
      <c r="H18" t="s">
        <v>42</v>
      </c>
      <c r="N18" t="s">
        <v>49</v>
      </c>
      <c r="O18" s="8" t="s">
        <v>50</v>
      </c>
    </row>
    <row r="19" spans="6:15" x14ac:dyDescent="0.25">
      <c r="F19" t="s">
        <v>41</v>
      </c>
      <c r="G19" s="10">
        <f>IFERROR(G10/G11,1)</f>
        <v>0.2</v>
      </c>
      <c r="H19" t="s">
        <v>43</v>
      </c>
      <c r="N19" t="s">
        <v>51</v>
      </c>
      <c r="O19" s="8" t="s">
        <v>52</v>
      </c>
    </row>
    <row r="20" spans="6:15" x14ac:dyDescent="0.25">
      <c r="N20" t="s">
        <v>2</v>
      </c>
      <c r="O20" s="8" t="s">
        <v>54</v>
      </c>
    </row>
    <row r="21" spans="6:15" x14ac:dyDescent="0.25">
      <c r="F21" t="s">
        <v>44</v>
      </c>
      <c r="G21" s="3">
        <f>IFERROR(G12/G13,1)</f>
        <v>0.2</v>
      </c>
      <c r="H21" t="s">
        <v>36</v>
      </c>
      <c r="N21" t="s">
        <v>53</v>
      </c>
      <c r="O21" s="8" t="b">
        <v>1</v>
      </c>
    </row>
    <row r="22" spans="6:15" x14ac:dyDescent="0.25">
      <c r="F22" t="s">
        <v>26</v>
      </c>
      <c r="G22" s="6" t="str">
        <f ca="1">TEXT(TODAY()-G6, "0")</f>
        <v>92</v>
      </c>
      <c r="H22" t="s">
        <v>37</v>
      </c>
      <c r="N22" t="s">
        <v>65</v>
      </c>
      <c r="O22" s="8" t="b">
        <v>1</v>
      </c>
    </row>
    <row r="23" spans="6:15" x14ac:dyDescent="0.25">
      <c r="F23" t="s">
        <v>27</v>
      </c>
      <c r="G23" s="6" t="str">
        <f ca="1">TEXT(G8-G6, "0")</f>
        <v>153</v>
      </c>
      <c r="H23" t="s">
        <v>38</v>
      </c>
      <c r="N23" t="s">
        <v>66</v>
      </c>
      <c r="O23" s="8">
        <v>14</v>
      </c>
    </row>
    <row r="24" spans="6:15" x14ac:dyDescent="0.25">
      <c r="N24" t="s">
        <v>67</v>
      </c>
      <c r="O24" s="8" t="s">
        <v>72</v>
      </c>
    </row>
    <row r="25" spans="6:15" x14ac:dyDescent="0.25">
      <c r="F25" t="s">
        <v>22</v>
      </c>
      <c r="G25" t="s">
        <v>28</v>
      </c>
      <c r="H25" t="s">
        <v>29</v>
      </c>
      <c r="N25" t="s">
        <v>68</v>
      </c>
      <c r="O25" s="8" t="s">
        <v>69</v>
      </c>
    </row>
    <row r="26" spans="6:15" x14ac:dyDescent="0.25">
      <c r="F26" t="s">
        <v>55</v>
      </c>
      <c r="G26" s="7">
        <f>G21*100</f>
        <v>20</v>
      </c>
      <c r="N26" t="s">
        <v>70</v>
      </c>
      <c r="O26" s="8" t="b">
        <v>1</v>
      </c>
    </row>
    <row r="27" spans="6:15" x14ac:dyDescent="0.25">
      <c r="F27" t="s">
        <v>56</v>
      </c>
      <c r="G27" s="7">
        <f>100-G26</f>
        <v>80</v>
      </c>
      <c r="N27" t="s">
        <v>74</v>
      </c>
      <c r="O27" s="8" t="s">
        <v>72</v>
      </c>
    </row>
    <row r="28" spans="6:15" x14ac:dyDescent="0.25">
      <c r="F28" t="s">
        <v>57</v>
      </c>
      <c r="G28" s="7">
        <v>100</v>
      </c>
      <c r="N28" t="s">
        <v>75</v>
      </c>
      <c r="O28" s="8" t="s">
        <v>69</v>
      </c>
    </row>
    <row r="29" spans="6:15" x14ac:dyDescent="0.25">
      <c r="N29" t="s">
        <v>71</v>
      </c>
      <c r="O29" s="8" t="s">
        <v>73</v>
      </c>
    </row>
    <row r="31" spans="6:15" x14ac:dyDescent="0.25">
      <c r="F31" t="s">
        <v>30</v>
      </c>
      <c r="H31" t="s">
        <v>32</v>
      </c>
    </row>
    <row r="32" spans="6:15" x14ac:dyDescent="0.25">
      <c r="F32" t="s">
        <v>7</v>
      </c>
      <c r="G32" s="7">
        <f>G19</f>
        <v>0.2</v>
      </c>
    </row>
    <row r="33" spans="6:8" x14ac:dyDescent="0.25">
      <c r="F33" t="s">
        <v>31</v>
      </c>
      <c r="G33" s="11">
        <f ca="1">G18</f>
        <v>0.60130718954248363</v>
      </c>
    </row>
    <row r="35" spans="6:8" x14ac:dyDescent="0.25">
      <c r="F35" t="s">
        <v>64</v>
      </c>
      <c r="G35">
        <f>G13-G12</f>
        <v>8</v>
      </c>
    </row>
    <row r="36" spans="6:8" x14ac:dyDescent="0.25">
      <c r="G36" t="s">
        <v>55</v>
      </c>
      <c r="H36" t="s">
        <v>56</v>
      </c>
    </row>
    <row r="37" spans="6:8" x14ac:dyDescent="0.25">
      <c r="G37" s="9" t="s">
        <v>59</v>
      </c>
      <c r="H37" s="9" t="s">
        <v>58</v>
      </c>
    </row>
    <row r="38" spans="6:8" x14ac:dyDescent="0.25">
      <c r="G38" s="9" t="s">
        <v>60</v>
      </c>
      <c r="H38" s="9" t="str">
        <f>TEXT(ROUND(0.2*G35,0),"0")</f>
        <v>2</v>
      </c>
    </row>
    <row r="39" spans="6:8" x14ac:dyDescent="0.25">
      <c r="G39" s="9" t="s">
        <v>61</v>
      </c>
      <c r="H39" s="9" t="str">
        <f>TEXT(ROUND((G35-H38)*0.7,0),"0")</f>
        <v>4</v>
      </c>
    </row>
    <row r="40" spans="6:8" x14ac:dyDescent="0.25">
      <c r="G40" s="9" t="s">
        <v>62</v>
      </c>
      <c r="H40" s="9" t="str">
        <f>TEXT(G35-H38-H39,"0")</f>
        <v>2</v>
      </c>
    </row>
    <row r="41" spans="6:8" x14ac:dyDescent="0.25">
      <c r="G41" s="9" t="s">
        <v>63</v>
      </c>
      <c r="H41" s="9" t="str">
        <f>TEXT(G12,"0")</f>
        <v>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</dc:creator>
  <cp:lastModifiedBy>Erik Larsson</cp:lastModifiedBy>
  <dcterms:created xsi:type="dcterms:W3CDTF">2015-06-05T18:17:20Z</dcterms:created>
  <dcterms:modified xsi:type="dcterms:W3CDTF">2025-11-06T13:40:39Z</dcterms:modified>
</cp:coreProperties>
</file>