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rik\Desktop\Molnify\Dev\guide-generatereport-xlsx\"/>
    </mc:Choice>
  </mc:AlternateContent>
  <xr:revisionPtr revIDLastSave="0" documentId="13_ncr:1_{CC7028EA-34A9-4AB0-86F7-017101CEF9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client_name">Sheet1!$G$3</definedName>
    <definedName name="clients">Sheet1!$T$3:$U$12</definedName>
    <definedName name="dropdown_clients">Sheet1!$T$3:$T$12</definedName>
    <definedName name="dropdown_portfolios">Sheet1!$W$3:$W$5</definedName>
    <definedName name="portfolio_id">Sheet1!$G$4</definedName>
    <definedName name="portfolios">Sheet1!$W$3:$AD$5</definedName>
    <definedName name="report_date">Sheet1!$G$6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1" l="1"/>
  <c r="Z9" i="1"/>
  <c r="AA9" i="1"/>
  <c r="AB9" i="1"/>
  <c r="AC9" i="1"/>
  <c r="AD9" i="1"/>
  <c r="X9" i="1"/>
  <c r="W9" i="1"/>
  <c r="G5" i="1"/>
  <c r="G6" i="1" s="1"/>
  <c r="B5" i="1"/>
  <c r="O4" i="1"/>
  <c r="G7" i="1"/>
</calcChain>
</file>

<file path=xl/sharedStrings.xml><?xml version="1.0" encoding="utf-8"?>
<sst xmlns="http://schemas.openxmlformats.org/spreadsheetml/2006/main" count="50" uniqueCount="43">
  <si>
    <t>id</t>
  </si>
  <si>
    <t>name</t>
  </si>
  <si>
    <t>template</t>
  </si>
  <si>
    <t>red dot</t>
  </si>
  <si>
    <t>longinfotext</t>
  </si>
  <si>
    <t>Client Name</t>
  </si>
  <si>
    <t>Report Date</t>
  </si>
  <si>
    <t>date</t>
  </si>
  <si>
    <t>dropdown</t>
  </si>
  <si>
    <t>generateReport</t>
  </si>
  <si>
    <t>type</t>
  </si>
  <si>
    <t>demo-generatereport-xlsx</t>
  </si>
  <si>
    <t>engine</t>
  </si>
  <si>
    <t>xlsx</t>
  </si>
  <si>
    <t>title</t>
  </si>
  <si>
    <t>Producing portfolio summary</t>
  </si>
  <si>
    <t>createPdf</t>
  </si>
  <si>
    <t>hidden</t>
  </si>
  <si>
    <t>valid input?</t>
  </si>
  <si>
    <t>html;amonginputs;hidecopy;</t>
  </si>
  <si>
    <t>&lt;p&gt;This app showcases how a Word template can be used with the generateReport action. See &lt;a href="/guides/generatereport-xlsx" target="_blank"&gt;this guide&lt;/a&gt; for more details.&lt;/p&gt;</t>
  </si>
  <si>
    <t>clients</t>
  </si>
  <si>
    <t>recordId</t>
  </si>
  <si>
    <t>autofill.clients</t>
  </si>
  <si>
    <t>portfolios</t>
  </si>
  <si>
    <t>Initial value</t>
  </si>
  <si>
    <t>Market value</t>
  </si>
  <si>
    <t>Net return (last year)</t>
  </si>
  <si>
    <t>Annual fees</t>
  </si>
  <si>
    <t>Standard deviation</t>
  </si>
  <si>
    <t>Bond %</t>
  </si>
  <si>
    <t>autofill.portfolios</t>
  </si>
  <si>
    <t>SELECT name, recordId FROM `data_demo-generatereport-xlsx_0`</t>
  </si>
  <si>
    <t>Investment Portfolio Summary (Demo)</t>
  </si>
  <si>
    <t>Portfolio</t>
  </si>
  <si>
    <t>Name</t>
  </si>
  <si>
    <t>ID</t>
  </si>
  <si>
    <t>Initial Value</t>
  </si>
  <si>
    <t>Market Value</t>
  </si>
  <si>
    <t>Net Return</t>
  </si>
  <si>
    <t>Standard Deviation</t>
  </si>
  <si>
    <t>Annual Fees</t>
  </si>
  <si>
    <t>Bond%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</si>
</sst>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3" borderId="0" xfId="0" applyFont="1" applyFill="1"/>
    <xf numFmtId="0" fontId="0" fillId="4" borderId="0" xfId="0" applyFill="1"/>
    <xf numFmtId="0" fontId="0" fillId="5" borderId="0" xfId="0" applyFill="1"/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0" xfId="0" applyFill="1" applyBorder="1"/>
    <xf numFmtId="0" fontId="0" fillId="6" borderId="8" xfId="0" applyFill="1" applyBorder="1"/>
    <xf numFmtId="1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E6383-6DD3-4A95-8DA6-304BB8C9D1E2}" name="table_portfolio" displayName="table_portfolio" ref="W8:AD9" totalsRowShown="0">
  <autoFilter ref="W8:AD9" xr:uid="{CF3E6383-6DD3-4A95-8DA6-304BB8C9D1E2}"/>
  <tableColumns count="8">
    <tableColumn id="1" xr3:uid="{ACF1521F-99BF-4D35-BC3B-41D2968D53FD}" name="Name">
      <calculatedColumnFormula>portfolio_id</calculatedColumnFormula>
    </tableColumn>
    <tableColumn id="2" xr3:uid="{9B80DF18-ED3A-4A37-9426-E185028955F6}" name="ID">
      <calculatedColumnFormula>IFERROR(VLOOKUP(portfolio_id,$W$3:X5,COLUMN(B1),FALSE),"--")</calculatedColumnFormula>
    </tableColumn>
    <tableColumn id="3" xr3:uid="{4EA70693-5263-4CDC-8ED5-65CBECC25094}" name="Initial Value">
      <calculatedColumnFormula>IFERROR(VLOOKUP(portfolio_id,$W$3:Y5,COLUMN(C1),FALSE),"--")</calculatedColumnFormula>
    </tableColumn>
    <tableColumn id="4" xr3:uid="{183CF441-E070-4A94-9F84-2D2D6E9E6ACE}" name="Market Value">
      <calculatedColumnFormula>IFERROR(VLOOKUP(portfolio_id,$W$3:Z5,COLUMN(D1),FALSE),"--")</calculatedColumnFormula>
    </tableColumn>
    <tableColumn id="5" xr3:uid="{9ED1C547-E609-44A0-B978-3EEF6744E070}" name="Net Return">
      <calculatedColumnFormula>IFERROR(VLOOKUP(portfolio_id,$W$3:AA5,COLUMN(E1),FALSE),"--")</calculatedColumnFormula>
    </tableColumn>
    <tableColumn id="6" xr3:uid="{E65909BE-349A-44EB-8C41-9EBD3EF71C01}" name="Standard Deviation">
      <calculatedColumnFormula>IFERROR(VLOOKUP(portfolio_id,$W$3:AB5,COLUMN(F1),FALSE),"--")</calculatedColumnFormula>
    </tableColumn>
    <tableColumn id="7" xr3:uid="{44D9B8CD-132C-4A63-B31F-6E3AB4A29793}" name="Annual Fees">
      <calculatedColumnFormula>IFERROR(VLOOKUP(portfolio_id,$W$3:AC5,COLUMN(G1),FALSE),"--")</calculatedColumnFormula>
    </tableColumn>
    <tableColumn id="8" xr3:uid="{16EA886A-E85F-4ED1-8626-37B63E09E313}" name="Bond%">
      <calculatedColumnFormula>IFERROR(VLOOKUP(portfolio_id,$W$3:AD5,COLUMN(H1),FALSE),"--")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J1" workbookViewId="0">
      <selection activeCell="W9" sqref="W9"/>
    </sheetView>
  </sheetViews>
  <sheetFormatPr defaultRowHeight="15" x14ac:dyDescent="0.25"/>
  <cols>
    <col min="1" max="1" width="16.85546875" bestFit="1" customWidth="1"/>
    <col min="2" max="2" width="35.85546875" bestFit="1" customWidth="1"/>
    <col min="6" max="6" width="12" bestFit="1" customWidth="1"/>
    <col min="7" max="7" width="18.42578125" customWidth="1"/>
    <col min="23" max="30" width="11" customWidth="1"/>
  </cols>
  <sheetData>
    <row r="1" spans="1:30" x14ac:dyDescent="0.25">
      <c r="A1" s="2" t="s">
        <v>0</v>
      </c>
      <c r="B1" s="2" t="s">
        <v>11</v>
      </c>
      <c r="G1" s="1" t="s">
        <v>20</v>
      </c>
      <c r="H1" t="s">
        <v>4</v>
      </c>
      <c r="T1" t="s">
        <v>21</v>
      </c>
      <c r="W1" t="s">
        <v>24</v>
      </c>
    </row>
    <row r="2" spans="1:30" x14ac:dyDescent="0.25">
      <c r="A2" s="2" t="s">
        <v>1</v>
      </c>
      <c r="B2" s="2" t="s">
        <v>33</v>
      </c>
      <c r="T2" t="s">
        <v>1</v>
      </c>
      <c r="U2" t="s">
        <v>22</v>
      </c>
      <c r="W2" t="s">
        <v>1</v>
      </c>
      <c r="X2" t="s">
        <v>22</v>
      </c>
      <c r="Y2" t="s">
        <v>25</v>
      </c>
      <c r="Z2" t="s">
        <v>26</v>
      </c>
      <c r="AA2" t="s">
        <v>27</v>
      </c>
      <c r="AB2" t="s">
        <v>29</v>
      </c>
      <c r="AC2" t="s">
        <v>28</v>
      </c>
      <c r="AD2" t="s">
        <v>30</v>
      </c>
    </row>
    <row r="3" spans="1:30" x14ac:dyDescent="0.25">
      <c r="A3" s="2" t="s">
        <v>2</v>
      </c>
      <c r="B3" s="2" t="s">
        <v>3</v>
      </c>
      <c r="F3" t="s">
        <v>5</v>
      </c>
      <c r="G3" s="1"/>
      <c r="H3" t="s">
        <v>8</v>
      </c>
      <c r="T3" s="5"/>
      <c r="U3" s="6"/>
      <c r="W3" s="5"/>
      <c r="X3" s="11"/>
      <c r="Y3" s="11"/>
      <c r="Z3" s="11"/>
      <c r="AA3" s="11"/>
      <c r="AB3" s="11"/>
      <c r="AC3" s="11"/>
      <c r="AD3" s="6"/>
    </row>
    <row r="4" spans="1:30" x14ac:dyDescent="0.25">
      <c r="A4" s="2" t="s">
        <v>23</v>
      </c>
      <c r="B4" s="2" t="s">
        <v>32</v>
      </c>
      <c r="F4" t="s">
        <v>34</v>
      </c>
      <c r="G4" s="1"/>
      <c r="H4" t="s">
        <v>8</v>
      </c>
      <c r="O4" s="4" t="str">
        <f>"&lt;button class=""btn molnifyActionButton btn-lg "&amp;IF(G7,"","disabled")&amp;""" onclick="""&amp;IF(G7,"performActionWithName('createPdf');","")&amp;"""&gt;Create PDF summary&lt;/button&gt;"</f>
        <v>&lt;button class="btn molnifyActionButton btn-lg disabled" onclick=""&gt;Create PDF summary&lt;/button&gt;</v>
      </c>
      <c r="P4" t="s">
        <v>19</v>
      </c>
      <c r="T4" s="7"/>
      <c r="U4" s="8"/>
      <c r="W4" s="7"/>
      <c r="X4" s="12"/>
      <c r="Y4" s="12"/>
      <c r="Z4" s="12"/>
      <c r="AA4" s="12"/>
      <c r="AB4" s="12"/>
      <c r="AC4" s="12"/>
      <c r="AD4" s="8"/>
    </row>
    <row r="5" spans="1:30" x14ac:dyDescent="0.25">
      <c r="A5" s="2" t="s">
        <v>31</v>
      </c>
      <c r="B5" s="2" t="str">
        <f>IFERROR("SELECT name, recordId, value_beginning, value_market, net_return_last_year, std_deviation, fees_annual, allocation_bond FROM `data_demo-generatereport-xlsx_1` WHERE client_id = "&amp;VLOOKUP(G3,clients,2,FALSE),"")</f>
        <v/>
      </c>
      <c r="F5" t="s">
        <v>6</v>
      </c>
      <c r="G5" s="14">
        <f ca="1">TODAY()</f>
        <v>45994</v>
      </c>
      <c r="H5" t="s">
        <v>7</v>
      </c>
      <c r="T5" s="7"/>
      <c r="U5" s="8"/>
      <c r="W5" s="9"/>
      <c r="X5" s="13"/>
      <c r="Y5" s="13"/>
      <c r="Z5" s="13"/>
      <c r="AA5" s="13"/>
      <c r="AB5" s="13"/>
      <c r="AC5" s="13"/>
      <c r="AD5" s="10"/>
    </row>
    <row r="6" spans="1:30" x14ac:dyDescent="0.25">
      <c r="G6" t="str">
        <f ca="1">TEXT(G5, "mmmm d, yyyy")</f>
        <v>December 3, 2025</v>
      </c>
      <c r="N6" t="s">
        <v>10</v>
      </c>
      <c r="O6" s="3" t="s">
        <v>9</v>
      </c>
      <c r="T6" s="7"/>
      <c r="U6" s="8"/>
    </row>
    <row r="7" spans="1:30" x14ac:dyDescent="0.25">
      <c r="F7" t="s">
        <v>18</v>
      </c>
      <c r="G7" t="b">
        <f>AND(G3&lt;&gt;"",G4&lt;&gt;"")</f>
        <v>0</v>
      </c>
      <c r="N7" t="s">
        <v>2</v>
      </c>
      <c r="O7" s="3" t="s">
        <v>11</v>
      </c>
      <c r="T7" s="7"/>
      <c r="U7" s="8"/>
    </row>
    <row r="8" spans="1:30" x14ac:dyDescent="0.25">
      <c r="N8" t="s">
        <v>12</v>
      </c>
      <c r="O8" s="3" t="s">
        <v>13</v>
      </c>
      <c r="T8" s="7"/>
      <c r="U8" s="8"/>
      <c r="W8" t="s">
        <v>35</v>
      </c>
      <c r="X8" t="s">
        <v>36</v>
      </c>
      <c r="Y8" t="s">
        <v>37</v>
      </c>
      <c r="Z8" t="s">
        <v>38</v>
      </c>
      <c r="AA8" t="s">
        <v>39</v>
      </c>
      <c r="AB8" t="s">
        <v>40</v>
      </c>
      <c r="AC8" t="s">
        <v>41</v>
      </c>
      <c r="AD8" t="s">
        <v>42</v>
      </c>
    </row>
    <row r="9" spans="1:30" x14ac:dyDescent="0.25">
      <c r="N9" t="s">
        <v>14</v>
      </c>
      <c r="O9" s="3" t="s">
        <v>15</v>
      </c>
      <c r="T9" s="7"/>
      <c r="U9" s="8"/>
      <c r="W9">
        <f>portfolio_id</f>
        <v>0</v>
      </c>
      <c r="X9" t="str">
        <f>IFERROR(VLOOKUP(portfolio_id,$W$3:X5,COLUMN(B1),FALSE),"--")</f>
        <v>--</v>
      </c>
      <c r="Y9" t="str">
        <f>IFERROR(VLOOKUP(portfolio_id,$W$3:Y5,COLUMN(C1),FALSE),"--")</f>
        <v>--</v>
      </c>
      <c r="Z9" t="str">
        <f>IFERROR(VLOOKUP(portfolio_id,$W$3:Z5,COLUMN(D1),FALSE),"--")</f>
        <v>--</v>
      </c>
      <c r="AA9" t="str">
        <f>IFERROR(VLOOKUP(portfolio_id,$W$3:AA5,COLUMN(E1),FALSE),"--")</f>
        <v>--</v>
      </c>
      <c r="AB9" t="str">
        <f>IFERROR(VLOOKUP(portfolio_id,$W$3:AB5,COLUMN(F1),FALSE),"--")</f>
        <v>--</v>
      </c>
      <c r="AC9" t="str">
        <f>IFERROR(VLOOKUP(portfolio_id,$W$3:AC5,COLUMN(G1),FALSE),"--")</f>
        <v>--</v>
      </c>
      <c r="AD9" t="str">
        <f>IFERROR(VLOOKUP(portfolio_id,$W$3:AD5,COLUMN(H1),FALSE),"--")</f>
        <v>--</v>
      </c>
    </row>
    <row r="10" spans="1:30" x14ac:dyDescent="0.25">
      <c r="N10" t="s">
        <v>1</v>
      </c>
      <c r="O10" s="3" t="s">
        <v>16</v>
      </c>
      <c r="T10" s="7"/>
      <c r="U10" s="8"/>
    </row>
    <row r="11" spans="1:30" x14ac:dyDescent="0.25">
      <c r="N11" t="s">
        <v>17</v>
      </c>
      <c r="O11" s="3" t="b">
        <v>1</v>
      </c>
      <c r="T11" s="7"/>
      <c r="U11" s="8"/>
    </row>
    <row r="12" spans="1:30" x14ac:dyDescent="0.25">
      <c r="T12" s="9"/>
      <c r="U12" s="10"/>
    </row>
  </sheetData>
  <dataValidations disablePrompts="1" count="2">
    <dataValidation type="list" allowBlank="1" showInputMessage="1" showErrorMessage="1" sqref="G3" xr:uid="{BDF878E1-6153-4BC1-ACB0-0593A5013B07}">
      <formula1>dropdown_clients</formula1>
    </dataValidation>
    <dataValidation type="list" allowBlank="1" showInputMessage="1" showErrorMessage="1" sqref="G4" xr:uid="{B39B8BEC-5811-4041-8F51-72B3CB0B0D42}">
      <formula1>dropdown_portfolios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Sheet1</vt:lpstr>
      <vt:lpstr>client_name</vt:lpstr>
      <vt:lpstr>clients</vt:lpstr>
      <vt:lpstr>dropdown_clients</vt:lpstr>
      <vt:lpstr>dropdown_portfolios</vt:lpstr>
      <vt:lpstr>portfolio_id</vt:lpstr>
      <vt:lpstr>portfolios</vt:lpstr>
      <vt:lpstr>report_date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Erik Larsson</cp:lastModifiedBy>
  <dcterms:created xsi:type="dcterms:W3CDTF">2015-06-05T18:17:20Z</dcterms:created>
  <dcterms:modified xsi:type="dcterms:W3CDTF">2025-12-03T16:00:22Z</dcterms:modified>
</cp:coreProperties>
</file>