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Erik\Desktop\Molnify\Dev\guide-generatereport-xlsx\"/>
    </mc:Choice>
  </mc:AlternateContent>
  <xr:revisionPtr revIDLastSave="0" documentId="13_ncr:1_{A6DAA945-21B8-47E4-96CE-8224EBED0D1E}" xr6:coauthVersionLast="47" xr6:coauthVersionMax="47" xr10:uidLastSave="{00000000-0000-0000-0000-000000000000}"/>
  <bookViews>
    <workbookView xWindow="-28920" yWindow="-120" windowWidth="29040" windowHeight="15840" tabRatio="500" firstSheet="1" activeTab="1" xr2:uid="{00000000-000D-0000-FFFF-FFFF00000000}"/>
  </bookViews>
  <sheets>
    <sheet name="Data" sheetId="2" state="hidden" r:id="rId1"/>
    <sheet name="Sheet1" sheetId="1" r:id="rId2"/>
  </sheets>
  <definedNames>
    <definedName name="client_name">Data!$A$2</definedName>
    <definedName name="portfolio_id">Data!$B$2</definedName>
    <definedName name="report_date">Data!$C$2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F10" i="1" l="1" a="1"/>
  <c r="F10" i="1" s="1"/>
  <c r="F9" i="1" a="1"/>
  <c r="F9" i="1" s="1"/>
  <c r="F7" i="1" a="1"/>
  <c r="F7" i="1" s="1"/>
  <c r="F8" i="1" a="1"/>
  <c r="F8" i="1" s="1"/>
  <c r="F6" i="1" a="1"/>
  <c r="F6" i="1" s="1"/>
  <c r="M3" i="2"/>
  <c r="J1" i="1"/>
  <c r="A3" i="1"/>
  <c r="A1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<sst xmlns="http://schemas.openxmlformats.org/spreadsheetml/2006/main" count="20" uniqueCount="16">
  <si>
    <t>client_name</t>
  </si>
  <si>
    <t>portfolio_id</t>
  </si>
  <si>
    <t>report_date</t>
  </si>
  <si>
    <t>Investment Portfolio</t>
  </si>
  <si>
    <t>ID</t>
  </si>
  <si>
    <t>Initial Value</t>
  </si>
  <si>
    <t>Market Value</t>
  </si>
  <si>
    <t>Net Return</t>
  </si>
  <si>
    <t>Standard Deviation</t>
  </si>
  <si>
    <t>Annual Fee</t>
  </si>
  <si>
    <t>Name</t>
  </si>
  <si>
    <t>Annual Fees</t>
  </si>
  <si>
    <t>Bond%</t>
  </si>
  <si>
    <t>Stocks%</t>
  </si>
  <si>
    <t>Stocks</t>
  </si>
  <si>
    <t>Bonds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</si>
</sst>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£&quot;* #,##0.00_-;\-&quot;£&quot;* #,##0.00_-;_-&quot;£&quot;* &quot;-&quot;??_-;_-@_-"/>
    <numFmt numFmtId="165" formatCode="_-[$$-409]* #,##0.00_ ;_-[$$-409]* \-#,##0.00\ ;_-[$$-409]* &quot;-&quot;??_ ;_-@_ "/>
  </numFmts>
  <fonts count="6" x14ac:knownFonts="1">
    <font>
      <sz val="11"/>
      <color rgb="FF000000"/>
      <name val="Calibri"/>
      <family val="2"/>
      <charset val="1"/>
    </font>
    <font>
      <b/>
      <sz val="20"/>
      <color rgb="FF000000"/>
      <name val="Calibri"/>
      <family val="2"/>
      <charset val="1"/>
    </font>
    <font>
      <sz val="11"/>
      <color rgb="FF000000"/>
      <name val="Calibri"/>
      <family val="2"/>
      <charset val="1"/>
    </font>
    <font>
      <b/>
      <sz val="11"/>
      <color rgb="FF000000"/>
      <name val="Calibri"/>
      <family val="2"/>
    </font>
    <font>
      <b/>
      <sz val="12"/>
      <color rgb="FF000000"/>
      <name val="Calibri"/>
      <family val="2"/>
    </font>
    <font>
      <b/>
      <i/>
      <sz val="12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</cellStyleXfs>
  <cellXfs count="10">
    <xf numFmtId="0" fontId="0" fillId="0" borderId="0" xfId="0"/>
    <xf numFmtId="0" fontId="1" fillId="0" borderId="0" xfId="0" applyFont="1" applyAlignment="1">
      <alignment horizontal="center" vertical="center" wrapText="1"/>
    </xf>
    <xf numFmtId="0" fontId="3" fillId="0" borderId="0" xfId="0" applyFont="1"/>
    <xf numFmtId="0" fontId="0" fillId="2" borderId="0" xfId="0" applyFill="1"/>
    <xf numFmtId="0" fontId="0" fillId="0" borderId="0" xfId="0" applyAlignment="1">
      <alignment horizontal="right"/>
    </xf>
    <xf numFmtId="0" fontId="4" fillId="0" borderId="0" xfId="0" applyFont="1"/>
    <xf numFmtId="0" fontId="5" fillId="0" borderId="0" xfId="0" applyFont="1" applyAlignment="1">
      <alignment horizontal="center"/>
    </xf>
    <xf numFmtId="9" fontId="3" fillId="0" borderId="0" xfId="2" applyFont="1" applyAlignment="1">
      <alignment horizontal="right"/>
    </xf>
    <xf numFmtId="165" fontId="0" fillId="0" borderId="0" xfId="1" applyNumberFormat="1" applyFont="1" applyAlignment="1">
      <alignment horizontal="right"/>
    </xf>
    <xf numFmtId="9" fontId="0" fillId="0" borderId="0" xfId="2" applyFont="1" applyAlignment="1">
      <alignment horizontal="right"/>
    </xf>
  </cellXfs>
  <cellStyles count="3">
    <cellStyle name="Currency" xfId="1" builtinId="4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Asset Allocation</a:t>
            </a:r>
          </a:p>
        </c:rich>
      </c:tx>
      <c:overlay val="0"/>
      <c:spPr>
        <a:noFill/>
        <a:ln>
          <a:noFill/>
        </a:ln>
        <a:effectLst>
          <a:outerShdw blurRad="50800" dist="50800" dir="5400000" sx="20000" sy="20000" algn="ctr" rotWithShape="0">
            <a:srgbClr val="000000">
              <a:alpha val="43137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tx>
            <c:v>Asset Allocation</c:v>
          </c:tx>
          <c:dPt>
            <c:idx val="0"/>
            <c:bubble3D val="0"/>
            <c:spPr>
              <a:solidFill>
                <a:schemeClr val="accent1">
                  <a:shade val="76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4-105B-4652-9A40-3C2550D1BB44}"/>
              </c:ext>
            </c:extLst>
          </c:dPt>
          <c:dPt>
            <c:idx val="1"/>
            <c:bubble3D val="0"/>
            <c:spPr>
              <a:solidFill>
                <a:schemeClr val="accent1">
                  <a:tint val="77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bestFit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Data!$L$5:$M$5</c:f>
              <c:strCache>
                <c:ptCount val="2"/>
                <c:pt idx="0">
                  <c:v>Bonds</c:v>
                </c:pt>
                <c:pt idx="1">
                  <c:v>Stocks</c:v>
                </c:pt>
              </c:strCache>
            </c:strRef>
          </c:cat>
          <c:val>
            <c:numRef>
              <c:f>Data!$L$3:$M$3</c:f>
              <c:numCache>
                <c:formatCode>General</c:formatCode>
                <c:ptCount val="2"/>
                <c:pt idx="0">
                  <c:v>0.4</c:v>
                </c:pt>
                <c:pt idx="1">
                  <c:v>0.6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05B-4652-9A40-3C2550D1BB44}"/>
            </c:ext>
          </c:extLst>
        </c:ser>
        <c:dLbls>
          <c:dLblPos val="inEnd"/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outerShdw blurRad="50800" dist="50800" dir="5400000" sx="10000" sy="10000" algn="ctr" rotWithShape="0">
        <a:srgbClr val="000000">
          <a:alpha val="43137"/>
        </a:srgbClr>
      </a:outerShdw>
    </a:effectLst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withinLinear" id="14">
  <a:schemeClr val="accent1"/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209550</xdr:colOff>
      <xdr:row>11</xdr:row>
      <xdr:rowOff>38100</xdr:rowOff>
    </xdr:from>
    <xdr:to>
      <xdr:col>8</xdr:col>
      <xdr:colOff>381000</xdr:colOff>
      <xdr:row>25</xdr:row>
      <xdr:rowOff>114300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BB5B9E64-9499-41CF-80DB-3A6B6F23380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3792EAC-35E0-4FF2-82E3-7D6E58F0609C}" name="table_portfolio" displayName="table_portfolio" ref="E2:L3" totalsRowShown="0">
  <autoFilter ref="E2:L3" xr:uid="{83792EAC-35E0-4FF2-82E3-7D6E58F0609C}"/>
  <tableColumns count="8">
    <tableColumn id="1" xr3:uid="{EBA5A14B-6A28-4D1F-AB2F-111E7845D048}" name="Name"/>
    <tableColumn id="2" xr3:uid="{1A89A88E-8950-48B3-A117-EF9AA8E82A57}" name="ID"/>
    <tableColumn id="3" xr3:uid="{B27BC8AA-72CF-4D9F-9A35-357B05ED914E}" name="Initial Value"/>
    <tableColumn id="4" xr3:uid="{8C50FD2A-39FB-4097-BF92-D29726FC4A25}" name="Market Value"/>
    <tableColumn id="5" xr3:uid="{6941DD15-625A-4338-B0F9-F2A06BEAF470}" name="Net Return"/>
    <tableColumn id="6" xr3:uid="{CC973619-6E4D-4EFF-B56D-59D2E14AEEBA}" name="Standard Deviation"/>
    <tableColumn id="7" xr3:uid="{CAA4C2A1-3A25-4D9E-A3CC-1AA628B28F16}" name="Annual Fees"/>
    <tableColumn id="8" xr3:uid="{AF831AF6-A6F9-47FA-9D91-25020577A259}" name="Bond%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7ECCBB-B5E3-4704-B898-B8759F8BF2AA}">
  <dimension ref="A1:M5"/>
  <sheetViews>
    <sheetView workbookViewId="0">
      <selection activeCell="L5" sqref="L5"/>
    </sheetView>
  </sheetViews>
  <sheetFormatPr defaultRowHeight="15" x14ac:dyDescent="0.25"/>
  <cols>
    <col min="1" max="1" width="12" bestFit="1" customWidth="1"/>
    <col min="2" max="3" width="11.5703125" bestFit="1" customWidth="1"/>
    <col min="5" max="12" width="11" customWidth="1"/>
  </cols>
  <sheetData>
    <row r="1" spans="1:13" x14ac:dyDescent="0.25">
      <c r="A1" s="2" t="s">
        <v>0</v>
      </c>
      <c r="B1" s="2" t="s">
        <v>1</v>
      </c>
      <c r="C1" s="2" t="s">
        <v>2</v>
      </c>
    </row>
    <row r="2" spans="1:13" x14ac:dyDescent="0.25">
      <c r="A2" s="3"/>
      <c r="B2" s="3"/>
      <c r="C2" s="3"/>
      <c r="E2" t="s">
        <v>10</v>
      </c>
      <c r="F2" t="s">
        <v>4</v>
      </c>
      <c r="G2" t="s">
        <v>5</v>
      </c>
      <c r="H2" t="s">
        <v>6</v>
      </c>
      <c r="I2" t="s">
        <v>7</v>
      </c>
      <c r="J2" t="s">
        <v>8</v>
      </c>
      <c r="K2" t="s">
        <v>11</v>
      </c>
      <c r="L2" t="s">
        <v>12</v>
      </c>
      <c r="M2" t="s">
        <v>13</v>
      </c>
    </row>
    <row r="3" spans="1:13" x14ac:dyDescent="0.25">
      <c r="L3">
        <v>0.4</v>
      </c>
      <c r="M3">
        <f>1-table_portfolio[[#This Row],[Bond%]]</f>
        <v>0.6</v>
      </c>
    </row>
    <row r="5" spans="1:13" x14ac:dyDescent="0.25">
      <c r="L5" t="s">
        <v>15</v>
      </c>
      <c r="M5" t="s">
        <v>14</v>
      </c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0"/>
  <sheetViews>
    <sheetView tabSelected="1" view="pageLayout" zoomScaleNormal="100" workbookViewId="0">
      <selection activeCell="J16" sqref="J16"/>
    </sheetView>
  </sheetViews>
  <sheetFormatPr defaultRowHeight="15" x14ac:dyDescent="0.25"/>
  <cols>
    <col min="1" max="1025" width="8.7109375" customWidth="1"/>
  </cols>
  <sheetData>
    <row r="1" spans="1:10" ht="24.4" customHeight="1" x14ac:dyDescent="0.25">
      <c r="A1" s="2">
        <f>client_name</f>
        <v>0</v>
      </c>
      <c r="J1" s="4">
        <f>report_date</f>
        <v>0</v>
      </c>
    </row>
    <row r="2" spans="1:10" ht="26.25" x14ac:dyDescent="0.25">
      <c r="A2" s="1" t="s">
        <v>3</v>
      </c>
      <c r="B2" s="1"/>
      <c r="C2" s="1"/>
      <c r="D2" s="1"/>
      <c r="E2" s="1"/>
      <c r="F2" s="1"/>
      <c r="G2" s="1"/>
      <c r="H2" s="1"/>
      <c r="I2" s="1"/>
      <c r="J2" s="1"/>
    </row>
    <row r="3" spans="1:10" ht="15.75" x14ac:dyDescent="0.25">
      <c r="A3" s="6" t="str">
        <f>"Summary for portfolio '"&amp;portfolio_id&amp;"'"</f>
        <v>Summary for portfolio ''</v>
      </c>
      <c r="B3" s="6"/>
      <c r="C3" s="6"/>
      <c r="D3" s="6"/>
      <c r="E3" s="6"/>
      <c r="F3" s="6"/>
      <c r="G3" s="6"/>
      <c r="H3" s="6"/>
      <c r="I3" s="6"/>
      <c r="J3" s="6"/>
    </row>
    <row r="6" spans="1:10" ht="15.75" x14ac:dyDescent="0.25">
      <c r="D6" s="5" t="s">
        <v>7</v>
      </c>
      <c r="F6" s="7" cm="1">
        <f t="array" ref="F6">table_portfolio[Net Return]</f>
        <v>0</v>
      </c>
      <c r="G6" s="7"/>
    </row>
    <row r="7" spans="1:10" x14ac:dyDescent="0.25">
      <c r="D7" t="s">
        <v>6</v>
      </c>
      <c r="F7" s="8" cm="1">
        <f t="array" ref="F7">table_portfolio[Market Value]</f>
        <v>0</v>
      </c>
      <c r="G7" s="8"/>
    </row>
    <row r="8" spans="1:10" x14ac:dyDescent="0.25">
      <c r="D8" t="s">
        <v>5</v>
      </c>
      <c r="F8" s="8" cm="1">
        <f t="array" ref="F8">table_portfolio[Initial Value]</f>
        <v>0</v>
      </c>
      <c r="G8" s="8"/>
    </row>
    <row r="9" spans="1:10" x14ac:dyDescent="0.25">
      <c r="D9" t="s">
        <v>8</v>
      </c>
      <c r="F9" s="9" cm="1">
        <f t="array" ref="F9">table_portfolio[Standard Deviation]</f>
        <v>0</v>
      </c>
      <c r="G9" s="9"/>
    </row>
    <row r="10" spans="1:10" x14ac:dyDescent="0.25">
      <c r="D10" t="s">
        <v>9</v>
      </c>
      <c r="F10" s="9" cm="1">
        <f t="array" ref="F10">table_portfolio[Annual Fees]</f>
        <v>0</v>
      </c>
      <c r="G10" s="9"/>
    </row>
  </sheetData>
  <mergeCells count="7">
    <mergeCell ref="A2:J2"/>
    <mergeCell ref="A3:J3"/>
    <mergeCell ref="F7:G7"/>
    <mergeCell ref="F6:G6"/>
    <mergeCell ref="F8:G8"/>
    <mergeCell ref="F9:G9"/>
    <mergeCell ref="F10:G10"/>
  </mergeCells>
  <pageMargins left="0.7" right="0.7" top="0.75" bottom="0.75" header="0.51180555555555496" footer="0.51180555555555496"/>
  <pageSetup paperSize="9" firstPageNumber="0"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12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3</vt:i4>
      </vt:variant>
    </vt:vector>
  </HeadingPairs>
  <TitlesOfParts>
    <vt:vector size="5" baseType="lpstr">
      <vt:lpstr>Data</vt:lpstr>
      <vt:lpstr>Sheet1</vt:lpstr>
      <vt:lpstr>client_name</vt:lpstr>
      <vt:lpstr>portfolio_id</vt:lpstr>
      <vt:lpstr>report_date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Erik</dc:creator>
  <dc:description/>
  <cp:lastModifiedBy>Erik Larsson</cp:lastModifiedBy>
  <cp:revision>3</cp:revision>
  <dcterms:created xsi:type="dcterms:W3CDTF">2015-06-05T18:17:20Z</dcterms:created>
  <dcterms:modified xsi:type="dcterms:W3CDTF">2025-12-03T16:05:50Z</dcterms:modified>
  <dc:language>en-GB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