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/Desktop/Dev/"/>
    </mc:Choice>
  </mc:AlternateContent>
  <xr:revisionPtr revIDLastSave="0" documentId="13_ncr:1_{0F5634ED-5188-754E-B8D5-428DBB94A1A7}" xr6:coauthVersionLast="47" xr6:coauthVersionMax="47" xr10:uidLastSave="{00000000-0000-0000-0000-000000000000}"/>
  <bookViews>
    <workbookView xWindow="35120" yWindow="500" windowWidth="33680" windowHeight="28300" xr2:uid="{6B3049D0-3354-684F-B71B-885DB63F19A1}"/>
  </bookViews>
  <sheets>
    <sheet name="Application" sheetId="1" r:id="rId1"/>
  </sheets>
  <definedNames>
    <definedName name="Inspection_Counts">Application!$O$2:$P$11</definedName>
    <definedName name="Inspector_Data">Application!$S$2:$V$11</definedName>
    <definedName name="Names">Application!$K$2:$K$6</definedName>
    <definedName name="States">Application!$M$2:$M$4</definedName>
    <definedName name="Status_Counts">Application!$Y$2:$Z$4</definedName>
    <definedName name="Warehouses">Application!$L$2:$L$11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1" l="1"/>
  <c r="Z15" i="1"/>
  <c r="Z14" i="1"/>
  <c r="Y16" i="1"/>
  <c r="Y15" i="1"/>
  <c r="Y14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T23" i="1"/>
  <c r="T22" i="1"/>
  <c r="T21" i="1"/>
  <c r="T20" i="1"/>
  <c r="T19" i="1"/>
  <c r="T18" i="1"/>
  <c r="T17" i="1"/>
  <c r="T16" i="1"/>
  <c r="T15" i="1"/>
  <c r="T14" i="1"/>
  <c r="S23" i="1"/>
  <c r="S22" i="1"/>
  <c r="S21" i="1"/>
  <c r="S20" i="1"/>
  <c r="S19" i="1"/>
  <c r="S18" i="1"/>
  <c r="S17" i="1"/>
  <c r="S16" i="1"/>
  <c r="S15" i="1"/>
  <c r="S14" i="1"/>
  <c r="E5" i="1"/>
  <c r="P20" i="1" l="1"/>
  <c r="O15" i="1"/>
  <c r="P15" i="1"/>
  <c r="O16" i="1"/>
  <c r="P16" i="1"/>
  <c r="O17" i="1"/>
  <c r="P17" i="1"/>
  <c r="O18" i="1"/>
  <c r="P18" i="1"/>
  <c r="O19" i="1"/>
  <c r="P19" i="1"/>
  <c r="O20" i="1"/>
  <c r="O21" i="1"/>
  <c r="P21" i="1"/>
  <c r="O22" i="1"/>
  <c r="P22" i="1"/>
  <c r="O23" i="1"/>
  <c r="P23" i="1"/>
  <c r="P14" i="1"/>
  <c r="O14" i="1"/>
  <c r="E4" i="1" l="1"/>
  <c r="B9" i="1" s="1"/>
  <c r="B12" i="1" l="1"/>
  <c r="B10" i="1"/>
  <c r="B11" i="1"/>
</calcChain>
</file>

<file path=xl/sharedStrings.xml><?xml version="1.0" encoding="utf-8"?>
<sst xmlns="http://schemas.openxmlformats.org/spreadsheetml/2006/main" count="68" uniqueCount="57">
  <si>
    <t>https://app.molnify.com/guides/database</t>
  </si>
  <si>
    <t>red dot</t>
  </si>
  <si>
    <t>Id</t>
  </si>
  <si>
    <t>Name</t>
  </si>
  <si>
    <t>Description</t>
  </si>
  <si>
    <t>Website</t>
  </si>
  <si>
    <t>Template</t>
  </si>
  <si>
    <t>Names</t>
  </si>
  <si>
    <t>Warehouses</t>
  </si>
  <si>
    <t>Ivan Metcalf</t>
  </si>
  <si>
    <t>Renee Ellison</t>
  </si>
  <si>
    <t>Aisha Morris</t>
  </si>
  <si>
    <t>Barrie Henderson</t>
  </si>
  <si>
    <t>Ewa Mistry</t>
  </si>
  <si>
    <t>Chepstow</t>
  </si>
  <si>
    <t>Tarrin</t>
  </si>
  <si>
    <t>Wigston</t>
  </si>
  <si>
    <t>Pitmedden</t>
  </si>
  <si>
    <t>Laewaes</t>
  </si>
  <si>
    <t>Kirkwall</t>
  </si>
  <si>
    <t>Woodpine</t>
  </si>
  <si>
    <t>Rochdale</t>
  </si>
  <si>
    <t>Peatsland</t>
  </si>
  <si>
    <t>Auctermunty</t>
  </si>
  <si>
    <t>Warehouse</t>
  </si>
  <si>
    <t>States</t>
  </si>
  <si>
    <t>Good</t>
  </si>
  <si>
    <t>Poor</t>
  </si>
  <si>
    <t>Action needed</t>
  </si>
  <si>
    <t>Status</t>
  </si>
  <si>
    <t>date</t>
  </si>
  <si>
    <t>database-example-dashboard</t>
  </si>
  <si>
    <t>Warehouse Data</t>
  </si>
  <si>
    <t>This application is a showcase of how a (fairly simple) dashboard can be implemented in Molnify.</t>
  </si>
  <si>
    <t>dropdown;multiple</t>
  </si>
  <si>
    <t>dropdown;multiple;dividername=Filter data</t>
  </si>
  <si>
    <t>Interval start</t>
  </si>
  <si>
    <t>Interval end</t>
  </si>
  <si>
    <t>Inspection count</t>
  </si>
  <si>
    <t>Filter</t>
  </si>
  <si>
    <t>autofill.Inspection_Counts</t>
  </si>
  <si>
    <t>Table</t>
  </si>
  <si>
    <t>`data_database-example-logging_0`</t>
  </si>
  <si>
    <t>JavascriptAfterLoad</t>
  </si>
  <si>
    <t>barchart;noGroupedStackedControls;noGridLines;yAxisTicks=3</t>
  </si>
  <si>
    <t>Number of Good</t>
  </si>
  <si>
    <t>Number of Poor</t>
  </si>
  <si>
    <t>Number of Action needed</t>
  </si>
  <si>
    <t>Inspector report overview</t>
  </si>
  <si>
    <t>barchart;noGridLines;yAxisTicks=3</t>
  </si>
  <si>
    <t>autofill.Inspector_Data</t>
  </si>
  <si>
    <t>Count</t>
  </si>
  <si>
    <t>pieChart</t>
  </si>
  <si>
    <t>Number of inspections</t>
  </si>
  <si>
    <t>Status overview</t>
  </si>
  <si>
    <t>autofill.Status_Counts</t>
  </si>
  <si>
    <t>calculateButton(); if(getValueForURLParam('autorefresh') === 'true') {setInterval( () =&gt; { calculateButton(); }, 60000)};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</si>
</sst>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2" borderId="0" xfId="0" applyFont="1" applyFill="1"/>
    <xf numFmtId="0" fontId="4" fillId="2" borderId="0" xfId="1" applyFill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3" borderId="0" xfId="0" applyFont="1" applyFill="1" applyAlignment="1">
      <alignment vertical="center" wrapText="1"/>
    </xf>
    <xf numFmtId="14" fontId="0" fillId="3" borderId="0" xfId="0" applyNumberFormat="1" applyFill="1"/>
    <xf numFmtId="0" fontId="0" fillId="5" borderId="0" xfId="0" applyFill="1"/>
    <xf numFmtId="0" fontId="0" fillId="4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pp.molnify.com/guides/databa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0105C-40D8-F640-9D8D-D1DE0FAB4A12}">
  <dimension ref="A1:AA23"/>
  <sheetViews>
    <sheetView tabSelected="1" workbookViewId="0"/>
  </sheetViews>
  <sheetFormatPr baseColWidth="10" defaultRowHeight="16" x14ac:dyDescent="0.2"/>
  <cols>
    <col min="13" max="13" width="12.83203125" bestFit="1" customWidth="1"/>
    <col min="16" max="16" width="27" customWidth="1"/>
    <col min="20" max="20" width="14.83203125" bestFit="1" customWidth="1"/>
    <col min="21" max="21" width="14.1640625" bestFit="1" customWidth="1"/>
    <col min="22" max="22" width="22.5" bestFit="1" customWidth="1"/>
  </cols>
  <sheetData>
    <row r="1" spans="1:27" ht="68" x14ac:dyDescent="0.2">
      <c r="A1" s="1" t="s">
        <v>2</v>
      </c>
      <c r="B1" s="1" t="s">
        <v>31</v>
      </c>
      <c r="D1" s="3" t="s">
        <v>3</v>
      </c>
      <c r="E1" s="6"/>
      <c r="F1" s="3" t="s">
        <v>35</v>
      </c>
      <c r="K1" s="5" t="s">
        <v>7</v>
      </c>
      <c r="L1" s="5" t="s">
        <v>8</v>
      </c>
      <c r="M1" s="5" t="s">
        <v>25</v>
      </c>
      <c r="O1" s="5" t="s">
        <v>24</v>
      </c>
      <c r="P1" s="5" t="s">
        <v>38</v>
      </c>
      <c r="S1" s="5" t="s">
        <v>3</v>
      </c>
      <c r="T1" s="5" t="s">
        <v>45</v>
      </c>
      <c r="U1" s="5" t="s">
        <v>46</v>
      </c>
      <c r="V1" s="5" t="s">
        <v>47</v>
      </c>
      <c r="Y1" s="5" t="s">
        <v>29</v>
      </c>
      <c r="Z1" s="5" t="s">
        <v>51</v>
      </c>
    </row>
    <row r="2" spans="1:27" ht="34" x14ac:dyDescent="0.2">
      <c r="A2" s="1" t="s">
        <v>3</v>
      </c>
      <c r="B2" s="1" t="s">
        <v>32</v>
      </c>
      <c r="D2" s="3" t="s">
        <v>24</v>
      </c>
      <c r="E2" s="6"/>
      <c r="F2" s="3" t="s">
        <v>34</v>
      </c>
      <c r="K2" t="s">
        <v>9</v>
      </c>
      <c r="L2" t="s">
        <v>14</v>
      </c>
      <c r="M2" t="s">
        <v>26</v>
      </c>
      <c r="O2" s="8"/>
      <c r="P2" s="8"/>
      <c r="S2" s="8"/>
      <c r="T2" s="8"/>
      <c r="U2" s="8"/>
      <c r="V2" s="8"/>
      <c r="Y2" s="8"/>
      <c r="Z2" s="8"/>
    </row>
    <row r="3" spans="1:27" ht="34" x14ac:dyDescent="0.2">
      <c r="A3" s="1" t="s">
        <v>4</v>
      </c>
      <c r="B3" s="1" t="s">
        <v>33</v>
      </c>
      <c r="D3" s="3" t="s">
        <v>29</v>
      </c>
      <c r="E3" s="6"/>
      <c r="F3" s="3" t="s">
        <v>34</v>
      </c>
      <c r="K3" t="s">
        <v>10</v>
      </c>
      <c r="L3" t="s">
        <v>15</v>
      </c>
      <c r="M3" t="s">
        <v>27</v>
      </c>
      <c r="O3" s="8"/>
      <c r="P3" s="8"/>
      <c r="S3" s="8"/>
      <c r="T3" s="8"/>
      <c r="U3" s="8"/>
      <c r="V3" s="8"/>
      <c r="Y3" s="8"/>
      <c r="Z3" s="8"/>
    </row>
    <row r="4" spans="1:27" ht="34" x14ac:dyDescent="0.2">
      <c r="A4" s="1" t="s">
        <v>5</v>
      </c>
      <c r="B4" s="2" t="s">
        <v>0</v>
      </c>
      <c r="D4" s="3" t="s">
        <v>36</v>
      </c>
      <c r="E4" s="7">
        <f ca="1">DATE(YEAR(TODAY()) - 1, MONTH(TODAY()), DAY(TODAY()))</f>
        <v>45298</v>
      </c>
      <c r="F4" s="3" t="s">
        <v>30</v>
      </c>
      <c r="K4" t="s">
        <v>11</v>
      </c>
      <c r="L4" t="s">
        <v>16</v>
      </c>
      <c r="M4" t="s">
        <v>28</v>
      </c>
      <c r="O4" s="8"/>
      <c r="P4" s="8"/>
      <c r="S4" s="8"/>
      <c r="T4" s="8"/>
      <c r="U4" s="8"/>
      <c r="V4" s="8"/>
      <c r="Y4" s="8"/>
      <c r="Z4" s="8"/>
    </row>
    <row r="5" spans="1:27" ht="17" x14ac:dyDescent="0.2">
      <c r="A5" s="1" t="s">
        <v>6</v>
      </c>
      <c r="B5" s="1" t="s">
        <v>1</v>
      </c>
      <c r="D5" s="3" t="s">
        <v>37</v>
      </c>
      <c r="E5" s="7">
        <f ca="1">TODAY()</f>
        <v>45664</v>
      </c>
      <c r="F5" s="3" t="s">
        <v>30</v>
      </c>
      <c r="K5" t="s">
        <v>12</v>
      </c>
      <c r="L5" t="s">
        <v>17</v>
      </c>
      <c r="O5" s="8"/>
      <c r="P5" s="8"/>
      <c r="S5" s="8"/>
      <c r="T5" s="8"/>
      <c r="U5" s="8"/>
      <c r="V5" s="8"/>
    </row>
    <row r="6" spans="1:27" x14ac:dyDescent="0.2">
      <c r="K6" t="s">
        <v>13</v>
      </c>
      <c r="L6" t="s">
        <v>18</v>
      </c>
      <c r="O6" s="8"/>
      <c r="P6" s="8"/>
      <c r="S6" s="8"/>
      <c r="T6" s="8"/>
      <c r="U6" s="8"/>
      <c r="V6" s="8"/>
    </row>
    <row r="7" spans="1:27" x14ac:dyDescent="0.2">
      <c r="A7" s="1" t="s">
        <v>43</v>
      </c>
      <c r="B7" s="1" t="s">
        <v>56</v>
      </c>
      <c r="L7" t="s">
        <v>19</v>
      </c>
      <c r="O7" s="8"/>
      <c r="P7" s="8"/>
      <c r="S7" s="8"/>
      <c r="T7" s="8"/>
      <c r="U7" s="8"/>
      <c r="V7" s="8"/>
    </row>
    <row r="8" spans="1:27" x14ac:dyDescent="0.2">
      <c r="A8" s="8" t="s">
        <v>41</v>
      </c>
      <c r="B8" s="8" t="s">
        <v>42</v>
      </c>
      <c r="L8" t="s">
        <v>20</v>
      </c>
      <c r="O8" s="8"/>
      <c r="P8" s="8"/>
      <c r="S8" s="8"/>
      <c r="T8" s="8"/>
      <c r="U8" s="8"/>
      <c r="V8" s="8"/>
    </row>
    <row r="9" spans="1:27" x14ac:dyDescent="0.2">
      <c r="A9" s="8" t="s">
        <v>39</v>
      </c>
      <c r="B9" s="8" t="str">
        <f ca="1">" (_molnify_timestamp BETWEEN '"&amp;TEXT(E4, "yyyy-mm-dd hh:mm:ss")&amp;"' AND '"&amp;TEXT(E5+1, "yyyy-mm-dd hh:mm:ss")&amp;"' ) "&amp;IF(E1&lt;&gt;"", " AND FIND_IN_SET(name, REPLACE('"&amp;E1&amp;"',';',',')) ", "")&amp;IF(E2&lt;&gt;"", " AND FIND_IN_SET(warehouse, REPLACE('"&amp;E2&amp;"',';',',')) ", "")&amp;IF(E3&lt;&gt;"", " AND FIND_IN_SET(status, REPLACE('"&amp;E3&amp;"',';',',')) ", "")</f>
        <v xml:space="preserve"> (_molnify_timestamp BETWEEN '2024-01-07 00:00:00' AND '2025-01-08 00:00:00' ) </v>
      </c>
      <c r="K9" s="3"/>
      <c r="L9" t="s">
        <v>21</v>
      </c>
      <c r="O9" s="8"/>
      <c r="P9" s="8"/>
      <c r="S9" s="8"/>
      <c r="T9" s="8"/>
      <c r="U9" s="8"/>
      <c r="V9" s="8"/>
    </row>
    <row r="10" spans="1:27" x14ac:dyDescent="0.2">
      <c r="A10" s="1" t="s">
        <v>40</v>
      </c>
      <c r="B10" s="1" t="str">
        <f ca="1">"SELECT warehouse, count(*) FROM "&amp;B8&amp;" WHERE "&amp;B9&amp;" GROUP BY warehouse ORDER BY warehouse ASC"</f>
        <v>SELECT warehouse, count(*) FROM `data_database-example-logging_0` WHERE  (_molnify_timestamp BETWEEN '2024-01-07 00:00:00' AND '2025-01-08 00:00:00' )  GROUP BY warehouse ORDER BY warehouse ASC</v>
      </c>
      <c r="K10" s="3"/>
      <c r="L10" t="s">
        <v>22</v>
      </c>
      <c r="O10" s="8"/>
      <c r="P10" s="8"/>
      <c r="S10" s="8"/>
      <c r="T10" s="8"/>
      <c r="U10" s="8"/>
      <c r="V10" s="8"/>
    </row>
    <row r="11" spans="1:27" x14ac:dyDescent="0.2">
      <c r="A11" s="1" t="s">
        <v>50</v>
      </c>
      <c r="B11" s="1" t="str">
        <f ca="1">"SELECT name, SUM(IF(status='"&amp;M2&amp;"', 1, 0)), SUM(IF(status='"&amp;M3&amp;"', 1, 0)), SUM(IF(status='"&amp;M4&amp;"', 1, 0)) FROM "&amp;B8&amp;" WHERE "&amp;B9&amp;" GROUP BY name ORDER BY name ASC"</f>
        <v>SELECT name, SUM(IF(status='Good', 1, 0)), SUM(IF(status='Poor', 1, 0)), SUM(IF(status='Action needed', 1, 0)) FROM `data_database-example-logging_0` WHERE  (_molnify_timestamp BETWEEN '2024-01-07 00:00:00' AND '2025-01-08 00:00:00' )  GROUP BY name ORDER BY name ASC</v>
      </c>
      <c r="K11" s="3"/>
      <c r="L11" t="s">
        <v>23</v>
      </c>
      <c r="O11" s="8"/>
      <c r="P11" s="8"/>
      <c r="S11" s="8"/>
      <c r="T11" s="8"/>
      <c r="U11" s="8"/>
      <c r="V11" s="8"/>
    </row>
    <row r="12" spans="1:27" x14ac:dyDescent="0.2">
      <c r="A12" s="1" t="s">
        <v>55</v>
      </c>
      <c r="B12" s="1" t="str">
        <f ca="1">"SELECT status, COUNT(*) FROM "&amp;B8&amp;" WHERE "&amp;B9&amp;" GROUP BY status"</f>
        <v>SELECT status, COUNT(*) FROM `data_database-example-logging_0` WHERE  (_molnify_timestamp BETWEEN '2024-01-07 00:00:00' AND '2025-01-08 00:00:00' )  GROUP BY status</v>
      </c>
      <c r="G12" s="3"/>
      <c r="H12" s="3"/>
    </row>
    <row r="13" spans="1:27" x14ac:dyDescent="0.2">
      <c r="G13" s="3"/>
      <c r="H13" s="3"/>
      <c r="O13" t="s">
        <v>38</v>
      </c>
      <c r="P13" t="s">
        <v>53</v>
      </c>
      <c r="Q13" t="s">
        <v>44</v>
      </c>
      <c r="S13" t="s">
        <v>48</v>
      </c>
      <c r="T13" t="s">
        <v>26</v>
      </c>
      <c r="U13" t="s">
        <v>27</v>
      </c>
      <c r="V13" t="s">
        <v>28</v>
      </c>
      <c r="W13" t="s">
        <v>49</v>
      </c>
      <c r="Y13" t="s">
        <v>54</v>
      </c>
      <c r="Z13" t="s">
        <v>51</v>
      </c>
      <c r="AA13" t="s">
        <v>52</v>
      </c>
    </row>
    <row r="14" spans="1:27" x14ac:dyDescent="0.2">
      <c r="O14" s="8" t="str">
        <f>IF(O2&lt;&gt;"",O2, "")</f>
        <v/>
      </c>
      <c r="P14" s="9" t="str">
        <f>IF(P2&lt;&gt;"",P2, "")</f>
        <v/>
      </c>
      <c r="S14" s="8" t="str">
        <f>IF(S2&lt;&gt;"",S2, "")</f>
        <v/>
      </c>
      <c r="T14" s="9" t="str">
        <f>IF(T2&lt;&gt;"",T2, "")</f>
        <v/>
      </c>
      <c r="U14" s="9" t="str">
        <f t="shared" ref="U14:V14" si="0">IF(U2&lt;&gt;"",U2, "")</f>
        <v/>
      </c>
      <c r="V14" s="9" t="str">
        <f t="shared" si="0"/>
        <v/>
      </c>
      <c r="Y14" s="8" t="str">
        <f>IF(Y2&lt;&gt;"",Y2, "")</f>
        <v/>
      </c>
      <c r="Z14" s="9" t="str">
        <f>IF(Z2&lt;&gt;"",Z2, "")</f>
        <v/>
      </c>
    </row>
    <row r="15" spans="1:27" x14ac:dyDescent="0.2">
      <c r="O15" s="8" t="str">
        <f t="shared" ref="O15:P15" si="1">IF(O3&lt;&gt;"",O3, "")</f>
        <v/>
      </c>
      <c r="P15" s="9" t="str">
        <f t="shared" si="1"/>
        <v/>
      </c>
      <c r="S15" s="8" t="str">
        <f t="shared" ref="S15:T15" si="2">IF(S3&lt;&gt;"",S3, "")</f>
        <v/>
      </c>
      <c r="T15" s="9" t="str">
        <f t="shared" si="2"/>
        <v/>
      </c>
      <c r="U15" s="9" t="str">
        <f t="shared" ref="U15:V15" si="3">IF(U3&lt;&gt;"",U3, "")</f>
        <v/>
      </c>
      <c r="V15" s="9" t="str">
        <f t="shared" si="3"/>
        <v/>
      </c>
      <c r="Y15" s="8" t="str">
        <f t="shared" ref="Y15:Z15" si="4">IF(Y3&lt;&gt;"",Y3, "")</f>
        <v/>
      </c>
      <c r="Z15" s="9" t="str">
        <f t="shared" si="4"/>
        <v/>
      </c>
    </row>
    <row r="16" spans="1:27" x14ac:dyDescent="0.2">
      <c r="G16" s="3"/>
      <c r="H16" s="4"/>
      <c r="O16" s="8" t="str">
        <f t="shared" ref="O16:P16" si="5">IF(O4&lt;&gt;"",O4, "")</f>
        <v/>
      </c>
      <c r="P16" s="9" t="str">
        <f t="shared" si="5"/>
        <v/>
      </c>
      <c r="S16" s="8" t="str">
        <f t="shared" ref="S16:T16" si="6">IF(S4&lt;&gt;"",S4, "")</f>
        <v/>
      </c>
      <c r="T16" s="9" t="str">
        <f t="shared" si="6"/>
        <v/>
      </c>
      <c r="U16" s="9" t="str">
        <f t="shared" ref="U16:V16" si="7">IF(U4&lt;&gt;"",U4, "")</f>
        <v/>
      </c>
      <c r="V16" s="9" t="str">
        <f t="shared" si="7"/>
        <v/>
      </c>
      <c r="Y16" s="8" t="str">
        <f t="shared" ref="Y16:Z16" si="8">IF(Y4&lt;&gt;"",Y4, "")</f>
        <v/>
      </c>
      <c r="Z16" s="9" t="str">
        <f t="shared" si="8"/>
        <v/>
      </c>
    </row>
    <row r="17" spans="7:22" x14ac:dyDescent="0.2">
      <c r="G17" s="3"/>
      <c r="H17" s="4"/>
      <c r="O17" s="8" t="str">
        <f t="shared" ref="O17:P17" si="9">IF(O5&lt;&gt;"",O5, "")</f>
        <v/>
      </c>
      <c r="P17" s="9" t="str">
        <f t="shared" si="9"/>
        <v/>
      </c>
      <c r="S17" s="8" t="str">
        <f t="shared" ref="S17:T17" si="10">IF(S5&lt;&gt;"",S5, "")</f>
        <v/>
      </c>
      <c r="T17" s="9" t="str">
        <f t="shared" si="10"/>
        <v/>
      </c>
      <c r="U17" s="9" t="str">
        <f t="shared" ref="U17:V17" si="11">IF(U5&lt;&gt;"",U5, "")</f>
        <v/>
      </c>
      <c r="V17" s="9" t="str">
        <f t="shared" si="11"/>
        <v/>
      </c>
    </row>
    <row r="18" spans="7:22" x14ac:dyDescent="0.2">
      <c r="G18" s="3"/>
      <c r="H18" s="4"/>
      <c r="O18" s="8" t="str">
        <f t="shared" ref="O18:P18" si="12">IF(O6&lt;&gt;"",O6, "")</f>
        <v/>
      </c>
      <c r="P18" s="9" t="str">
        <f t="shared" si="12"/>
        <v/>
      </c>
      <c r="S18" s="8" t="str">
        <f t="shared" ref="S18:T18" si="13">IF(S6&lt;&gt;"",S6, "")</f>
        <v/>
      </c>
      <c r="T18" s="9" t="str">
        <f t="shared" si="13"/>
        <v/>
      </c>
      <c r="U18" s="9" t="str">
        <f t="shared" ref="U18:V18" si="14">IF(U6&lt;&gt;"",U6, "")</f>
        <v/>
      </c>
      <c r="V18" s="9" t="str">
        <f t="shared" si="14"/>
        <v/>
      </c>
    </row>
    <row r="19" spans="7:22" x14ac:dyDescent="0.2">
      <c r="O19" s="8" t="str">
        <f t="shared" ref="O19:P19" si="15">IF(O7&lt;&gt;"",O7, "")</f>
        <v/>
      </c>
      <c r="P19" s="9" t="str">
        <f t="shared" si="15"/>
        <v/>
      </c>
      <c r="S19" s="8" t="str">
        <f t="shared" ref="S19:T19" si="16">IF(S7&lt;&gt;"",S7, "")</f>
        <v/>
      </c>
      <c r="T19" s="9" t="str">
        <f t="shared" si="16"/>
        <v/>
      </c>
      <c r="U19" s="9" t="str">
        <f t="shared" ref="U19:V19" si="17">IF(U7&lt;&gt;"",U7, "")</f>
        <v/>
      </c>
      <c r="V19" s="9" t="str">
        <f t="shared" si="17"/>
        <v/>
      </c>
    </row>
    <row r="20" spans="7:22" x14ac:dyDescent="0.2">
      <c r="O20" s="8" t="str">
        <f t="shared" ref="O20:P20" si="18">IF(O8&lt;&gt;"",O8, "")</f>
        <v/>
      </c>
      <c r="P20" s="9" t="str">
        <f t="shared" si="18"/>
        <v/>
      </c>
      <c r="S20" s="8" t="str">
        <f t="shared" ref="S20:T20" si="19">IF(S8&lt;&gt;"",S8, "")</f>
        <v/>
      </c>
      <c r="T20" s="9" t="str">
        <f t="shared" si="19"/>
        <v/>
      </c>
      <c r="U20" s="9" t="str">
        <f t="shared" ref="U20:V20" si="20">IF(U8&lt;&gt;"",U8, "")</f>
        <v/>
      </c>
      <c r="V20" s="9" t="str">
        <f t="shared" si="20"/>
        <v/>
      </c>
    </row>
    <row r="21" spans="7:22" x14ac:dyDescent="0.2">
      <c r="O21" s="8" t="str">
        <f t="shared" ref="O21:P21" si="21">IF(O9&lt;&gt;"",O9, "")</f>
        <v/>
      </c>
      <c r="P21" s="9" t="str">
        <f t="shared" si="21"/>
        <v/>
      </c>
      <c r="S21" s="8" t="str">
        <f t="shared" ref="S21:T21" si="22">IF(S9&lt;&gt;"",S9, "")</f>
        <v/>
      </c>
      <c r="T21" s="9" t="str">
        <f t="shared" si="22"/>
        <v/>
      </c>
      <c r="U21" s="9" t="str">
        <f t="shared" ref="U21:V21" si="23">IF(U9&lt;&gt;"",U9, "")</f>
        <v/>
      </c>
      <c r="V21" s="9" t="str">
        <f t="shared" si="23"/>
        <v/>
      </c>
    </row>
    <row r="22" spans="7:22" x14ac:dyDescent="0.2">
      <c r="O22" s="8" t="str">
        <f t="shared" ref="O22:P22" si="24">IF(O10&lt;&gt;"",O10, "")</f>
        <v/>
      </c>
      <c r="P22" s="9" t="str">
        <f t="shared" si="24"/>
        <v/>
      </c>
      <c r="S22" s="8" t="str">
        <f t="shared" ref="S22:T22" si="25">IF(S10&lt;&gt;"",S10, "")</f>
        <v/>
      </c>
      <c r="T22" s="9" t="str">
        <f t="shared" si="25"/>
        <v/>
      </c>
      <c r="U22" s="9" t="str">
        <f t="shared" ref="U22:V22" si="26">IF(U10&lt;&gt;"",U10, "")</f>
        <v/>
      </c>
      <c r="V22" s="9" t="str">
        <f t="shared" si="26"/>
        <v/>
      </c>
    </row>
    <row r="23" spans="7:22" x14ac:dyDescent="0.2">
      <c r="O23" s="8" t="str">
        <f t="shared" ref="O23:P23" si="27">IF(O11&lt;&gt;"",O11, "")</f>
        <v/>
      </c>
      <c r="P23" s="9" t="str">
        <f t="shared" si="27"/>
        <v/>
      </c>
      <c r="S23" s="8" t="str">
        <f t="shared" ref="S23:T23" si="28">IF(S11&lt;&gt;"",S11, "")</f>
        <v/>
      </c>
      <c r="T23" s="9" t="str">
        <f t="shared" si="28"/>
        <v/>
      </c>
      <c r="U23" s="9" t="str">
        <f t="shared" ref="U23:V23" si="29">IF(U11&lt;&gt;"",U11, "")</f>
        <v/>
      </c>
      <c r="V23" s="9" t="str">
        <f t="shared" si="29"/>
        <v/>
      </c>
    </row>
  </sheetData>
  <dataValidations disablePrompts="1" count="3">
    <dataValidation type="list" allowBlank="1" showInputMessage="1" showErrorMessage="1" sqref="E2" xr:uid="{334DA206-8E67-6B4D-A7DC-A1D404584E85}">
      <formula1>Warehouses</formula1>
    </dataValidation>
    <dataValidation type="list" allowBlank="1" showInputMessage="1" showErrorMessage="1" sqref="E1" xr:uid="{0ED6DF74-DB0E-FD4E-AC6D-A59B435ED28E}">
      <formula1>Names</formula1>
    </dataValidation>
    <dataValidation type="list" allowBlank="1" showInputMessage="1" showErrorMessage="1" sqref="E3" xr:uid="{39952863-F298-464F-82A6-A7152843E510}">
      <formula1>States</formula1>
    </dataValidation>
  </dataValidations>
  <hyperlinks>
    <hyperlink ref="B4" r:id="rId1" xr:uid="{97F3E9FE-C74B-6D45-A87C-A6F15EB5D260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Application</vt:lpstr>
      <vt:lpstr>Inspection_Counts</vt:lpstr>
      <vt:lpstr>Inspector_Data</vt:lpstr>
      <vt:lpstr>Names</vt:lpstr>
      <vt:lpstr>States</vt:lpstr>
      <vt:lpstr>Status_Counts</vt:lpstr>
      <vt:lpstr>Warehouses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2024-11-06T14:34:44Z</dcterms:created>
  <dcterms:modified xsi:type="dcterms:W3CDTF">2025-01-07T14:09:57Z</dcterms:modified>
</cp:coreProperties>
</file>