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scha\Downloads\"/>
    </mc:Choice>
  </mc:AlternateContent>
  <xr:revisionPtr revIDLastSave="0" documentId="13_ncr:1_{2A14366B-5FFB-41FF-89A9-221506FDD26B}" xr6:coauthVersionLast="47" xr6:coauthVersionMax="47" xr10:uidLastSave="{00000000-0000-0000-0000-000000000000}"/>
  <bookViews>
    <workbookView xWindow="1920" yWindow="480" windowWidth="18900" windowHeight="15300" xr2:uid="{00000000-000D-0000-FFFF-FFFF00000000}"/>
  </bookViews>
  <sheets>
    <sheet name="Sheet1" sheetId="1" r:id="rId1"/>
  </sheets>
  <definedNames>
    <definedName name="branch">Sheet1!$C$35:$C$54</definedName>
    <definedName name="historik">Sheet1!$C$31:$C$32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0" i="1" l="1"/>
  <c r="D21" i="1" s="1"/>
  <c r="D19" i="1"/>
  <c r="D16" i="1"/>
  <c r="D17" i="1" l="1"/>
  <c r="D14" i="1"/>
  <c r="D15" i="1"/>
  <c r="D18" i="1"/>
  <c r="D4" i="1" l="1"/>
</calcChain>
</file>

<file path=xl/sharedStrings.xml><?xml version="1.0" encoding="utf-8"?>
<sst xmlns="http://schemas.openxmlformats.org/spreadsheetml/2006/main" count="93" uniqueCount="88">
  <si>
    <t>Input</t>
  </si>
  <si>
    <t>Output</t>
  </si>
  <si>
    <t>Service</t>
  </si>
  <si>
    <t>id</t>
  </si>
  <si>
    <t>name</t>
  </si>
  <si>
    <t>EnabledForSave</t>
  </si>
  <si>
    <t>html;hideCopy</t>
  </si>
  <si>
    <t>hidden;variable=validerare</t>
  </si>
  <si>
    <t>html;amongInputs;hideCopy;showifvariable=validerare;showifvalue=TRUE</t>
  </si>
  <si>
    <t>App ID ---&gt;</t>
  </si>
  <si>
    <t>risk_analysis_template</t>
  </si>
  <si>
    <t>Risk Analysis Template</t>
  </si>
  <si>
    <t>Input for customer name ---&gt;</t>
  </si>
  <si>
    <t>Input for organization number ---&gt;</t>
  </si>
  <si>
    <t>Validates that the organization number is 10 digits ---&gt;</t>
  </si>
  <si>
    <t>Dropdown for industry ---&gt;</t>
  </si>
  <si>
    <t>Input for annual revenue ---&gt;</t>
  </si>
  <si>
    <t>Input for profit before tax ---&gt;</t>
  </si>
  <si>
    <t>Input for equity ---&gt;</t>
  </si>
  <si>
    <t>Input for total assets ---&gt;</t>
  </si>
  <si>
    <t>Input for current assets ---&gt;</t>
  </si>
  <si>
    <t>Input for short-term liabilities ---&gt;</t>
  </si>
  <si>
    <t>Input for total liabilities ---&gt;</t>
  </si>
  <si>
    <t>Input for payment history ---&gt;</t>
  </si>
  <si>
    <t>Output for solvency ---&gt;</t>
  </si>
  <si>
    <t>Output for liquidity ---&gt;</t>
  </si>
  <si>
    <t>Output for debt-to-equity ratio ---&gt;</t>
  </si>
  <si>
    <t>Output for profit margin ---&gt;</t>
  </si>
  <si>
    <t>Output for return on assets ---&gt;</t>
  </si>
  <si>
    <t>Output for creditworthiness score ---&gt;</t>
  </si>
  <si>
    <t>Output for risk level ---&gt;</t>
  </si>
  <si>
    <t>Output for recommendations ---&gt;</t>
  </si>
  <si>
    <t>Customer name</t>
  </si>
  <si>
    <t>Organization number</t>
  </si>
  <si>
    <t>Industry</t>
  </si>
  <si>
    <t>Annual revenue (SEK)</t>
  </si>
  <si>
    <t>Profit before tax (SEK)</t>
  </si>
  <si>
    <t>Equity (SEK)</t>
  </si>
  <si>
    <t>Total assets (SEK)</t>
  </si>
  <si>
    <t>Current assets (SEK)</t>
  </si>
  <si>
    <t>Short-term liabilities (SEK)</t>
  </si>
  <si>
    <t>Total liabilities (SEK)</t>
  </si>
  <si>
    <t>Payment history</t>
  </si>
  <si>
    <t>Solvency (%)</t>
  </si>
  <si>
    <t>Liquidity (%)</t>
  </si>
  <si>
    <t>Debt-to-equity ratio (%)</t>
  </si>
  <si>
    <t>Profit margin (%)</t>
  </si>
  <si>
    <t>Return on assets (%)</t>
  </si>
  <si>
    <t>Creditworthiness score</t>
  </si>
  <si>
    <t>Risk level</t>
  </si>
  <si>
    <t>Recommendations</t>
  </si>
  <si>
    <t>validator</t>
  </si>
  <si>
    <t>Explanation</t>
  </si>
  <si>
    <t>Placeholder=Company name</t>
  </si>
  <si>
    <t>Placeholder=Unique identification number</t>
  </si>
  <si>
    <t>Placeholder=Company Sector;showifvariable=validerare;showifvalue=TRUE</t>
  </si>
  <si>
    <t>Placeholder=Total revenue per year;min=0;showifvariable=validerare;showifvalue=TRUE</t>
  </si>
  <si>
    <t>Placeholder=Profit before tax according to the latest financial statement;min=0;showifvariable=validerare;showifvalue=TRUE</t>
  </si>
  <si>
    <t>Placeholder=Equity according to the latest financial statement;min=0;showifvariable=validerare;showifvalue=TRUE</t>
  </si>
  <si>
    <t>Placeholder=Total assets of the company;min=0;showifvariable=validerare;showifvalue=TRUE</t>
  </si>
  <si>
    <t>Placeholder=Total current assets;min=0;showifvariable=validerare;showifvalue=TRUE</t>
  </si>
  <si>
    <t>Placeholder=Total short-term liabilities;min=0;showifvariable=validerare;showifvalue=TRUE</t>
  </si>
  <si>
    <t>Placeholder=Total liabilities of the company;min=0;showifvariable=validerare;showifvalue=TRUE</t>
  </si>
  <si>
    <t>Placeholder=Historical payment consistency;dropdown;showifvariable=validerare;showifvalue=TRUE</t>
  </si>
  <si>
    <t>App Name ---&gt;</t>
  </si>
  <si>
    <t>Save Scenarior ---&gt;</t>
  </si>
  <si>
    <t>Named range for dropdown ---&gt;</t>
  </si>
  <si>
    <t>Paid bills on time in the last 12 months</t>
  </si>
  <si>
    <t>Did not pay bills on time in the last 12 months</t>
  </si>
  <si>
    <t>Trade</t>
  </si>
  <si>
    <t>Manufacturing</t>
  </si>
  <si>
    <t>Construction and civil engineering</t>
  </si>
  <si>
    <t>Real estate</t>
  </si>
  <si>
    <t>Healthcare</t>
  </si>
  <si>
    <t>IT and technology</t>
  </si>
  <si>
    <t>Transport and logistics</t>
  </si>
  <si>
    <t>Education</t>
  </si>
  <si>
    <t>Energy and environment</t>
  </si>
  <si>
    <t>Agriculture and forestry</t>
  </si>
  <si>
    <t>Finance and insurance</t>
  </si>
  <si>
    <t>Media and communication</t>
  </si>
  <si>
    <t>Tourism and hospitality</t>
  </si>
  <si>
    <t>Restaurant and catering</t>
  </si>
  <si>
    <t>Consulting</t>
  </si>
  <si>
    <t>Entertainment and leisure</t>
  </si>
  <si>
    <t>Public sector</t>
  </si>
  <si>
    <t>Fashion and design</t>
  </si>
  <si>
    <t>E-commerce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</si>
</sst>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7030A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10">
    <xf numFmtId="0" fontId="0" fillId="0" borderId="0" xfId="0"/>
    <xf numFmtId="0" fontId="1" fillId="0" borderId="1" xfId="0" applyFont="1" applyBorder="1" applyAlignment="1">
      <alignment horizontal="center" vertical="top"/>
    </xf>
    <xf numFmtId="0" fontId="0" fillId="2" borderId="0" xfId="0" applyFill="1"/>
    <xf numFmtId="0" fontId="0" fillId="2" borderId="0" xfId="1" applyNumberFormat="1" applyFont="1" applyFill="1"/>
    <xf numFmtId="0" fontId="0" fillId="3" borderId="0" xfId="0" applyFill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4" borderId="0" xfId="0" applyFill="1"/>
    <xf numFmtId="0" fontId="1" fillId="0" borderId="0" xfId="0" applyFont="1"/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E54"/>
  <sheetViews>
    <sheetView showFormulas="1" tabSelected="1" topLeftCell="C1" zoomScale="80" zoomScaleNormal="80" workbookViewId="0">
      <selection activeCell="D24" sqref="D24"/>
    </sheetView>
  </sheetViews>
  <sheetFormatPr defaultColWidth="8.85546875" defaultRowHeight="15" x14ac:dyDescent="0.25"/>
  <cols>
    <col min="1" max="1" width="45.28515625" customWidth="1"/>
    <col min="2" max="2" width="58.140625" bestFit="1" customWidth="1"/>
    <col min="3" max="3" width="50.7109375" bestFit="1" customWidth="1"/>
    <col min="4" max="4" width="53.85546875" customWidth="1"/>
    <col min="5" max="5" width="20.42578125" customWidth="1"/>
  </cols>
  <sheetData>
    <row r="1" spans="2:5" x14ac:dyDescent="0.25">
      <c r="B1" s="1" t="s">
        <v>52</v>
      </c>
      <c r="C1" s="1" t="s">
        <v>0</v>
      </c>
      <c r="D1" s="1" t="s">
        <v>1</v>
      </c>
    </row>
    <row r="2" spans="2:5" x14ac:dyDescent="0.25">
      <c r="B2" s="9" t="s">
        <v>12</v>
      </c>
      <c r="C2" t="s">
        <v>32</v>
      </c>
      <c r="D2" s="4"/>
      <c r="E2" t="s">
        <v>53</v>
      </c>
    </row>
    <row r="3" spans="2:5" x14ac:dyDescent="0.25">
      <c r="B3" s="9" t="s">
        <v>13</v>
      </c>
      <c r="C3" t="s">
        <v>33</v>
      </c>
      <c r="D3" s="4"/>
      <c r="E3" t="s">
        <v>54</v>
      </c>
    </row>
    <row r="4" spans="2:5" x14ac:dyDescent="0.25">
      <c r="B4" s="9" t="s">
        <v>14</v>
      </c>
      <c r="C4" t="s">
        <v>51</v>
      </c>
      <c r="D4" s="2" t="b">
        <f>OR(AND(ISNUMBER(SUBSTITUTE(SUBSTITUTE(D3," ",""),"-","")+0),LEN(SUBSTITUTE(SUBSTITUTE(D3," ",""),"-",""))=10),AND(ISNUMBER(D3+0),LEN(D3)=10))</f>
        <v>0</v>
      </c>
      <c r="E4" t="s">
        <v>7</v>
      </c>
    </row>
    <row r="5" spans="2:5" x14ac:dyDescent="0.25">
      <c r="B5" s="9" t="s">
        <v>15</v>
      </c>
      <c r="C5" t="s">
        <v>34</v>
      </c>
      <c r="D5" s="4"/>
      <c r="E5" t="s">
        <v>55</v>
      </c>
    </row>
    <row r="6" spans="2:5" x14ac:dyDescent="0.25">
      <c r="B6" s="9" t="s">
        <v>16</v>
      </c>
      <c r="C6" t="s">
        <v>35</v>
      </c>
      <c r="D6" s="4">
        <v>0</v>
      </c>
      <c r="E6" t="s">
        <v>56</v>
      </c>
    </row>
    <row r="7" spans="2:5" x14ac:dyDescent="0.25">
      <c r="B7" s="9" t="s">
        <v>17</v>
      </c>
      <c r="C7" t="s">
        <v>36</v>
      </c>
      <c r="D7" s="4">
        <v>0</v>
      </c>
      <c r="E7" t="s">
        <v>57</v>
      </c>
    </row>
    <row r="8" spans="2:5" x14ac:dyDescent="0.25">
      <c r="B8" s="9" t="s">
        <v>18</v>
      </c>
      <c r="C8" t="s">
        <v>37</v>
      </c>
      <c r="D8" s="4">
        <v>0</v>
      </c>
      <c r="E8" t="s">
        <v>58</v>
      </c>
    </row>
    <row r="9" spans="2:5" x14ac:dyDescent="0.25">
      <c r="B9" s="9" t="s">
        <v>19</v>
      </c>
      <c r="C9" t="s">
        <v>38</v>
      </c>
      <c r="D9" s="4">
        <v>0</v>
      </c>
      <c r="E9" t="s">
        <v>59</v>
      </c>
    </row>
    <row r="10" spans="2:5" x14ac:dyDescent="0.25">
      <c r="B10" s="9" t="s">
        <v>20</v>
      </c>
      <c r="C10" t="s">
        <v>39</v>
      </c>
      <c r="D10" s="4">
        <v>0</v>
      </c>
      <c r="E10" t="s">
        <v>60</v>
      </c>
    </row>
    <row r="11" spans="2:5" x14ac:dyDescent="0.25">
      <c r="B11" s="9" t="s">
        <v>21</v>
      </c>
      <c r="C11" t="s">
        <v>40</v>
      </c>
      <c r="D11" s="4">
        <v>0</v>
      </c>
      <c r="E11" t="s">
        <v>61</v>
      </c>
    </row>
    <row r="12" spans="2:5" x14ac:dyDescent="0.25">
      <c r="B12" s="9" t="s">
        <v>22</v>
      </c>
      <c r="C12" t="s">
        <v>41</v>
      </c>
      <c r="D12" s="4">
        <v>0</v>
      </c>
      <c r="E12" t="s">
        <v>62</v>
      </c>
    </row>
    <row r="13" spans="2:5" x14ac:dyDescent="0.25">
      <c r="B13" s="9" t="s">
        <v>23</v>
      </c>
      <c r="C13" t="s">
        <v>42</v>
      </c>
      <c r="D13" s="4"/>
      <c r="E13" t="s">
        <v>63</v>
      </c>
    </row>
    <row r="14" spans="2:5" x14ac:dyDescent="0.25">
      <c r="B14" s="9" t="s">
        <v>24</v>
      </c>
      <c r="C14" t="s">
        <v>43</v>
      </c>
      <c r="D14" s="3" t="str">
        <f>IFERROR(ROUND((D8/D9)*100, 2),"")</f>
        <v/>
      </c>
      <c r="E14" t="s">
        <v>8</v>
      </c>
    </row>
    <row r="15" spans="2:5" x14ac:dyDescent="0.25">
      <c r="B15" s="9" t="s">
        <v>25</v>
      </c>
      <c r="C15" t="s">
        <v>44</v>
      </c>
      <c r="D15" s="2" t="str">
        <f>IFERROR(ROUND((D10/D11)*100, 2),"")</f>
        <v/>
      </c>
      <c r="E15" t="s">
        <v>8</v>
      </c>
    </row>
    <row r="16" spans="2:5" x14ac:dyDescent="0.25">
      <c r="B16" s="9" t="s">
        <v>26</v>
      </c>
      <c r="C16" t="s">
        <v>45</v>
      </c>
      <c r="D16" s="2" t="str">
        <f>IFERROR(ROUND((D12/D9)*100, 2),"")</f>
        <v/>
      </c>
      <c r="E16" t="s">
        <v>8</v>
      </c>
    </row>
    <row r="17" spans="2:5" x14ac:dyDescent="0.25">
      <c r="B17" s="9" t="s">
        <v>27</v>
      </c>
      <c r="C17" t="s">
        <v>46</v>
      </c>
      <c r="D17" s="2" t="str">
        <f>IFERROR(ROUND((D7/D6)*100,2),"")</f>
        <v/>
      </c>
      <c r="E17" t="s">
        <v>8</v>
      </c>
    </row>
    <row r="18" spans="2:5" x14ac:dyDescent="0.25">
      <c r="B18" s="9" t="s">
        <v>28</v>
      </c>
      <c r="C18" t="s">
        <v>47</v>
      </c>
      <c r="D18" s="2" t="str">
        <f>IFERROR(ROUND((D7/D9)*100, 2),"")</f>
        <v/>
      </c>
      <c r="E18" t="s">
        <v>8</v>
      </c>
    </row>
    <row r="19" spans="2:5" x14ac:dyDescent="0.25">
      <c r="B19" s="9" t="s">
        <v>29</v>
      </c>
      <c r="C19" t="s">
        <v>48</v>
      </c>
      <c r="D19" s="2" t="str">
        <f>IFERROR(ROUND((D14*0.2 + D15*0.2 + (100-D16)*0.4 + D17*0.2), 0),"")</f>
        <v/>
      </c>
    </row>
    <row r="20" spans="2:5" x14ac:dyDescent="0.25">
      <c r="B20" s="9" t="s">
        <v>30</v>
      </c>
      <c r="C20" t="s">
        <v>49</v>
      </c>
      <c r="D20" s="2" t="str">
        <f>IF(D19="","",IF(D19&gt;80,"Low",IF(D19&gt;60,"Average","High")))</f>
        <v/>
      </c>
    </row>
    <row r="21" spans="2:5" x14ac:dyDescent="0.25">
      <c r="B21" s="9" t="s">
        <v>31</v>
      </c>
      <c r="C21" t="s">
        <v>50</v>
      </c>
      <c r="D21" s="2" t="str">
        <f>IFERROR(IF(D20="Low","&lt;b&gt;Continue with the current financial strategies and explore growth opportunities.&lt;/b&gt;",
IF(D20="Average","&lt;b&gt;Increase liquidity and reduce debt to improve financial stability.&lt;/b&gt;",
IF(D20="High","&lt;b&gt;Conduct an immediate financial review and focus on cost reduction as well as debt restructuring.&lt;/b&gt;", ""))),"")</f>
        <v/>
      </c>
      <c r="E21" t="s">
        <v>6</v>
      </c>
    </row>
    <row r="26" spans="2:5" x14ac:dyDescent="0.25">
      <c r="B26" s="9" t="s">
        <v>9</v>
      </c>
      <c r="C26" s="8" t="s">
        <v>3</v>
      </c>
      <c r="D26" s="8" t="s">
        <v>10</v>
      </c>
    </row>
    <row r="27" spans="2:5" x14ac:dyDescent="0.25">
      <c r="B27" s="9" t="s">
        <v>64</v>
      </c>
      <c r="C27" s="8" t="s">
        <v>4</v>
      </c>
      <c r="D27" s="8" t="s">
        <v>11</v>
      </c>
    </row>
    <row r="28" spans="2:5" x14ac:dyDescent="0.25">
      <c r="B28" s="9" t="s">
        <v>65</v>
      </c>
      <c r="C28" s="8" t="s">
        <v>5</v>
      </c>
      <c r="D28" s="8" t="b">
        <v>1</v>
      </c>
    </row>
    <row r="31" spans="2:5" x14ac:dyDescent="0.25">
      <c r="B31" s="9" t="s">
        <v>66</v>
      </c>
      <c r="C31" s="5" t="s">
        <v>67</v>
      </c>
    </row>
    <row r="32" spans="2:5" x14ac:dyDescent="0.25">
      <c r="C32" s="7" t="s">
        <v>68</v>
      </c>
    </row>
    <row r="35" spans="2:3" x14ac:dyDescent="0.25">
      <c r="B35" s="9" t="s">
        <v>66</v>
      </c>
      <c r="C35" s="5" t="s">
        <v>69</v>
      </c>
    </row>
    <row r="36" spans="2:3" x14ac:dyDescent="0.25">
      <c r="C36" s="6" t="s">
        <v>70</v>
      </c>
    </row>
    <row r="37" spans="2:3" x14ac:dyDescent="0.25">
      <c r="C37" s="6" t="s">
        <v>71</v>
      </c>
    </row>
    <row r="38" spans="2:3" x14ac:dyDescent="0.25">
      <c r="C38" s="6" t="s">
        <v>72</v>
      </c>
    </row>
    <row r="39" spans="2:3" x14ac:dyDescent="0.25">
      <c r="C39" s="6" t="s">
        <v>73</v>
      </c>
    </row>
    <row r="40" spans="2:3" x14ac:dyDescent="0.25">
      <c r="C40" s="6" t="s">
        <v>74</v>
      </c>
    </row>
    <row r="41" spans="2:3" x14ac:dyDescent="0.25">
      <c r="C41" s="6" t="s">
        <v>75</v>
      </c>
    </row>
    <row r="42" spans="2:3" x14ac:dyDescent="0.25">
      <c r="C42" s="6" t="s">
        <v>76</v>
      </c>
    </row>
    <row r="43" spans="2:3" x14ac:dyDescent="0.25">
      <c r="C43" s="6" t="s">
        <v>77</v>
      </c>
    </row>
    <row r="44" spans="2:3" x14ac:dyDescent="0.25">
      <c r="C44" s="6" t="s">
        <v>78</v>
      </c>
    </row>
    <row r="45" spans="2:3" x14ac:dyDescent="0.25">
      <c r="C45" s="6" t="s">
        <v>79</v>
      </c>
    </row>
    <row r="46" spans="2:3" x14ac:dyDescent="0.25">
      <c r="C46" s="6" t="s">
        <v>80</v>
      </c>
    </row>
    <row r="47" spans="2:3" x14ac:dyDescent="0.25">
      <c r="C47" s="6" t="s">
        <v>81</v>
      </c>
    </row>
    <row r="48" spans="2:3" x14ac:dyDescent="0.25">
      <c r="C48" s="6" t="s">
        <v>82</v>
      </c>
    </row>
    <row r="49" spans="3:3" x14ac:dyDescent="0.25">
      <c r="C49" s="6" t="s">
        <v>2</v>
      </c>
    </row>
    <row r="50" spans="3:3" x14ac:dyDescent="0.25">
      <c r="C50" s="6" t="s">
        <v>83</v>
      </c>
    </row>
    <row r="51" spans="3:3" x14ac:dyDescent="0.25">
      <c r="C51" s="6" t="s">
        <v>84</v>
      </c>
    </row>
    <row r="52" spans="3:3" x14ac:dyDescent="0.25">
      <c r="C52" s="6" t="s">
        <v>85</v>
      </c>
    </row>
    <row r="53" spans="3:3" x14ac:dyDescent="0.25">
      <c r="C53" s="6" t="s">
        <v>86</v>
      </c>
    </row>
    <row r="54" spans="3:3" x14ac:dyDescent="0.25">
      <c r="C54" s="7" t="s">
        <v>87</v>
      </c>
    </row>
  </sheetData>
  <dataValidations disablePrompts="1" count="2">
    <dataValidation type="list" allowBlank="1" showInputMessage="1" showErrorMessage="1" sqref="D5" xr:uid="{19A37C1D-9A0D-42D1-B7FC-6FADC0862D56}">
      <formula1>branch</formula1>
    </dataValidation>
    <dataValidation type="list" allowBlank="1" showInputMessage="1" showErrorMessage="1" sqref="D13" xr:uid="{47952ACF-F44C-460F-8AAE-C5161A1C8D2A}">
      <formula1>historik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branch</vt:lpstr>
      <vt:lpstr>historik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Sascha Kasapovski</cp:lastModifiedBy>
  <dcterms:created xsi:type="dcterms:W3CDTF">2025-01-20T14:37:34Z</dcterms:created>
  <dcterms:modified xsi:type="dcterms:W3CDTF">2025-02-05T15:41:03Z</dcterms:modified>
</cp:coreProperties>
</file>