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LLBS\Digital\"/>
    </mc:Choice>
  </mc:AlternateContent>
  <xr:revisionPtr revIDLastSave="0" documentId="13_ncr:1_{70D3D570-9FDD-4DB9-A8C1-8029FEDC5D17}" xr6:coauthVersionLast="47" xr6:coauthVersionMax="47" xr10:uidLastSave="{00000000-0000-0000-0000-000000000000}"/>
  <bookViews>
    <workbookView xWindow="52680" yWindow="5865" windowWidth="29040" windowHeight="15720" xr2:uid="{00000000-000D-0000-FFFF-FFFF00000000}"/>
  </bookViews>
  <sheets>
    <sheet name="AI ROI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48" i="1"/>
  <c r="B33" i="1"/>
  <c r="B25" i="1"/>
  <c r="B14" i="1"/>
  <c r="B15" i="1" s="1"/>
  <c r="B6" i="1"/>
  <c r="D8" i="1" s="1"/>
  <c r="D9" i="1" s="1"/>
  <c r="B56" i="1" l="1"/>
  <c r="B18" i="1"/>
  <c r="D10" i="1"/>
  <c r="D11" i="1" l="1"/>
</calcChain>
</file>

<file path=xl/sharedStrings.xml><?xml version="1.0" encoding="utf-8"?>
<sst xmlns="http://schemas.openxmlformats.org/spreadsheetml/2006/main" count="52" uniqueCount="52">
  <si>
    <t>AI ROI Calculator - Luxe Link Business Solutions</t>
  </si>
  <si>
    <t xml:space="preserve">
Instructions for AI ROI Calculator:
1. **Enter Your Data:** Fill in the yellow-highlighted fields under the 'User Input' column.
   - **Number of Employees Performing the Task**: Enter the number of employees performing the task manually.
   - **Average annual salary per employee performing the Task ($)**: Provide the approximate yearly salary of these employees.
   - **Average hours spent per employee on the task per week**: Estimate the number of hours spent weekly.
   - **Estimated percentage of time AI can save (%)**: Approximate the percentage reduction AI can provide.
   - **Cost of AI implementation ($)**: Enter the cost of implementing AI for this task.
2. **Understand Your ROI Calculation:**
   - The system will calculate total HR hours saved, value of time saved, total savings, net ROI, and ROI as a percentage.
   - Green-highlighted fields are automatically calculated and should not be edited.
3. **How to Use the Results:**
   - The 'Total Annual Savings' and 'Net ROI' indicate the financial impact of AI on your organization.
   - The 'ROI as a Percentage' provides a clear understanding of how much return you get compared to your investment.
   - Use this data to make informed decisions about AI implementation.
**Need Assistance?** Contact Luxe Link Business Solutions for expert guidance in AI implementation.
</t>
  </si>
  <si>
    <t>Total Hours Saved Per Employee Annually</t>
  </si>
  <si>
    <t>Input</t>
  </si>
  <si>
    <t>User Input</t>
  </si>
  <si>
    <t>Calculation Details</t>
  </si>
  <si>
    <t>Formula</t>
  </si>
  <si>
    <t>Number of Employees Performing the Task</t>
  </si>
  <si>
    <t>Total HR hours saved annually</t>
  </si>
  <si>
    <t>Average annual salary per employee ($)</t>
  </si>
  <si>
    <t>Value of time saved annually ($)</t>
  </si>
  <si>
    <t>Average hours spent per employee on HR tasks per week</t>
  </si>
  <si>
    <t>Total annual savings ($)</t>
  </si>
  <si>
    <t>Estimated percentage of time AI can save (%)</t>
  </si>
  <si>
    <t>Net ROI ($)</t>
  </si>
  <si>
    <t>Cost of AI implementation ($)</t>
  </si>
  <si>
    <t>Annual maintenance cost of AI system ($)</t>
  </si>
  <si>
    <t>Total Cost of  AI implementation</t>
  </si>
  <si>
    <t>ROI as a Percentage</t>
  </si>
  <si>
    <t>ROI Summary</t>
  </si>
  <si>
    <t>Break-Even Time (Months)</t>
  </si>
  <si>
    <t>Instructions for Soft ROI Metrics:</t>
  </si>
  <si>
    <t>The Soft ROI Metrics help quantify the indirect benefits of AI, such as employee satisfaction, decision-making efficiency, and productivity improvements.</t>
  </si>
  <si>
    <t>- Enter the percentage improvement in employee satisfaction after AI implementation.</t>
  </si>
  <si>
    <t>- Use pre- and post-AI survey data to calculate:</t>
  </si>
  <si>
    <t>2️⃣ Time Saved on Decision-Making (Hrs/Year)</t>
  </si>
  <si>
    <t>- Estimate the hours saved per year due to AI automation in HR decision-making.</t>
  </si>
  <si>
    <t>3️⃣ Reduction in Employee Turnover (%)</t>
  </si>
  <si>
    <t>- Enter the percentage decrease in turnover after AI adoption.</t>
  </si>
  <si>
    <t>4️⃣ Increase in HR Productivity (%)</t>
  </si>
  <si>
    <t>- Enter the percentage increase in HR tasks completed after AI automation.</t>
  </si>
  <si>
    <t>6️⃣ Soft ROI Score ($) (Auto-Calculated)</t>
  </si>
  <si>
    <t>- Converts soft benefits into a financial impact.</t>
  </si>
  <si>
    <t>- Formula: (Employee Satisfaction % * 50) + (Turnover Reduction % * 1000) + (Time Saved * Hourly HR Cost)</t>
  </si>
  <si>
    <t>- No input needed—this field is auto-calculated!</t>
  </si>
  <si>
    <t>📌 Final Notes:</t>
  </si>
  <si>
    <t>- Enter your values in the yellow-highlighted fields.</t>
  </si>
  <si>
    <t>- The Soft ROI Score ($) is automatically included in the total Net ROI.</t>
  </si>
  <si>
    <t>- This provides a full picture of AI’s financial and operational impact.</t>
  </si>
  <si>
    <t>Formula: (Old Hours Per Week - New Hours Per Week) * 52</t>
  </si>
  <si>
    <t>Formula: New Satisfaction Score - Old Satisfaction Score) / Old Satisfaction Score * 100</t>
  </si>
  <si>
    <t xml:space="preserve">#New Hours Per Week Spent On Task </t>
  </si>
  <si>
    <t>Formula: (Old Turnover Rate - New Turnover Rate) / Old Turnover Rate * 100</t>
  </si>
  <si>
    <t>Old Turnover Rate</t>
  </si>
  <si>
    <t xml:space="preserve"> # Old Hours Per Week  Spent On Task </t>
  </si>
  <si>
    <t xml:space="preserve"> New Turnover Rate</t>
  </si>
  <si>
    <t>Formula: (Tasks Completed After AI - Tasks Completed Before AI) / Tasks Completed Before AI * 100</t>
  </si>
  <si>
    <t xml:space="preserve"> Tasks Completed Before AI</t>
  </si>
  <si>
    <t>Tasks Completed After AI</t>
  </si>
  <si>
    <t>1️⃣ Employee Engagement/ Satisfaction Increase (%)</t>
  </si>
  <si>
    <t>New Engagement/ Satisfaction Score</t>
  </si>
  <si>
    <t>Old Engagement/ Satisfaction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</si>
</sst>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4"/>
      <color rgb="FF003366"/>
      <name val="Calibri"/>
      <family val="2"/>
    </font>
    <font>
      <b/>
      <sz val="12"/>
      <color rgb="FF003366"/>
      <name val="Calibri"/>
      <family val="2"/>
    </font>
    <font>
      <b/>
      <sz val="11"/>
      <color rgb="FF003366"/>
      <name val="Calibri"/>
    </font>
    <font>
      <b/>
      <sz val="11"/>
      <color rgb="FF003366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CCFFCC"/>
      </patternFill>
    </fill>
    <fill>
      <patternFill patternType="solid">
        <fgColor theme="3"/>
        <bgColor rgb="FFFFFF99"/>
      </patternFill>
    </fill>
    <fill>
      <patternFill patternType="solid">
        <fgColor rgb="FFFFFF99"/>
        <bgColor rgb="FFCCFFCC"/>
      </patternFill>
    </fill>
    <fill>
      <patternFill patternType="solid">
        <fgColor rgb="FFCCFFCC"/>
        <bgColor rgb="FFFFFF99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3" fillId="0" borderId="0" xfId="0" applyFont="1"/>
    <xf numFmtId="0" fontId="1" fillId="6" borderId="0" xfId="0" applyFont="1" applyFill="1" applyAlignment="1">
      <alignment horizontal="center"/>
    </xf>
    <xf numFmtId="0" fontId="0" fillId="8" borderId="0" xfId="0" applyFill="1"/>
    <xf numFmtId="0" fontId="0" fillId="7" borderId="0" xfId="0" applyFill="1"/>
    <xf numFmtId="9" fontId="0" fillId="9" borderId="0" xfId="0" applyNumberFormat="1" applyFill="1"/>
    <xf numFmtId="0" fontId="0" fillId="9" borderId="0" xfId="0" applyFill="1"/>
    <xf numFmtId="164" fontId="0" fillId="4" borderId="0" xfId="0" applyNumberFormat="1" applyFill="1"/>
    <xf numFmtId="164" fontId="0" fillId="7" borderId="0" xfId="0" applyNumberFormat="1" applyFill="1"/>
    <xf numFmtId="164" fontId="0" fillId="5" borderId="0" xfId="0" applyNumberFormat="1" applyFill="1"/>
    <xf numFmtId="0" fontId="4" fillId="0" borderId="0" xfId="0" applyFont="1"/>
    <xf numFmtId="0" fontId="0" fillId="0" borderId="0" xfId="0" applyAlignment="1">
      <alignment vertical="top" wrapText="1"/>
    </xf>
    <xf numFmtId="0" fontId="0" fillId="0" borderId="0" xfId="0"/>
    <xf numFmtId="0" fontId="0" fillId="10" borderId="0" xfId="0" applyFill="1"/>
    <xf numFmtId="164" fontId="0" fillId="9" borderId="0" xfId="0" applyNumberForma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topLeftCell="A46" zoomScale="90" zoomScaleNormal="90" workbookViewId="0">
      <selection activeCell="A73" sqref="A73"/>
    </sheetView>
  </sheetViews>
  <sheetFormatPr defaultRowHeight="15" x14ac:dyDescent="0.25"/>
  <cols>
    <col min="1" max="1" width="57.7109375" customWidth="1"/>
    <col min="2" max="2" width="20" bestFit="1" customWidth="1"/>
    <col min="3" max="3" width="30" bestFit="1" customWidth="1"/>
    <col min="4" max="4" width="15" bestFit="1" customWidth="1"/>
  </cols>
  <sheetData>
    <row r="1" spans="1:4" ht="18.75" customHeight="1" x14ac:dyDescent="0.3">
      <c r="A1" s="3" t="s">
        <v>0</v>
      </c>
    </row>
    <row r="2" spans="1:4" x14ac:dyDescent="0.25">
      <c r="A2" s="14" t="s">
        <v>1</v>
      </c>
      <c r="B2" s="15"/>
      <c r="C2" s="15"/>
      <c r="D2" s="15"/>
    </row>
    <row r="3" spans="1:4" x14ac:dyDescent="0.25">
      <c r="A3" s="15"/>
      <c r="B3" s="15"/>
      <c r="C3" s="15"/>
      <c r="D3" s="15"/>
    </row>
    <row r="4" spans="1:4" ht="273" customHeight="1" x14ac:dyDescent="0.25">
      <c r="A4" s="15"/>
      <c r="B4" s="15"/>
      <c r="C4" s="15"/>
      <c r="D4" s="15"/>
    </row>
    <row r="6" spans="1:4" x14ac:dyDescent="0.25">
      <c r="A6" t="s">
        <v>2</v>
      </c>
      <c r="B6" s="6">
        <f>B10*52*(B11/100)</f>
        <v>1040</v>
      </c>
    </row>
    <row r="7" spans="1:4" x14ac:dyDescent="0.25">
      <c r="A7" s="1" t="s">
        <v>3</v>
      </c>
      <c r="B7" s="5" t="s">
        <v>4</v>
      </c>
      <c r="C7" s="1" t="s">
        <v>5</v>
      </c>
      <c r="D7" s="1" t="s">
        <v>6</v>
      </c>
    </row>
    <row r="8" spans="1:4" x14ac:dyDescent="0.25">
      <c r="A8" t="s">
        <v>7</v>
      </c>
      <c r="B8" s="2">
        <v>2</v>
      </c>
      <c r="C8" t="s">
        <v>8</v>
      </c>
      <c r="D8" s="10">
        <f>B8*B6</f>
        <v>2080</v>
      </c>
    </row>
    <row r="9" spans="1:4" x14ac:dyDescent="0.25">
      <c r="A9" t="s">
        <v>9</v>
      </c>
      <c r="B9" s="11">
        <v>50000</v>
      </c>
      <c r="C9" t="s">
        <v>10</v>
      </c>
      <c r="D9" s="10">
        <f>(D8*B9)/2080</f>
        <v>50000</v>
      </c>
    </row>
    <row r="10" spans="1:4" x14ac:dyDescent="0.25">
      <c r="A10" t="s">
        <v>11</v>
      </c>
      <c r="B10" s="7">
        <v>25</v>
      </c>
      <c r="C10" t="s">
        <v>12</v>
      </c>
      <c r="D10" s="10">
        <f>D9</f>
        <v>50000</v>
      </c>
    </row>
    <row r="11" spans="1:4" x14ac:dyDescent="0.25">
      <c r="A11" t="s">
        <v>13</v>
      </c>
      <c r="B11" s="7">
        <v>80</v>
      </c>
      <c r="C11" t="s">
        <v>14</v>
      </c>
      <c r="D11" s="10">
        <f>D10-B14</f>
        <v>50000</v>
      </c>
    </row>
    <row r="12" spans="1:4" x14ac:dyDescent="0.25">
      <c r="A12" t="s">
        <v>15</v>
      </c>
      <c r="B12" s="11">
        <v>0</v>
      </c>
    </row>
    <row r="13" spans="1:4" x14ac:dyDescent="0.25">
      <c r="A13" t="s">
        <v>16</v>
      </c>
      <c r="B13" s="11">
        <v>0</v>
      </c>
    </row>
    <row r="14" spans="1:4" x14ac:dyDescent="0.25">
      <c r="A14" t="s">
        <v>17</v>
      </c>
      <c r="B14" s="12">
        <f>B12+B13</f>
        <v>0</v>
      </c>
    </row>
    <row r="15" spans="1:4" x14ac:dyDescent="0.25">
      <c r="A15" t="s">
        <v>18</v>
      </c>
      <c r="B15" s="8" t="str">
        <f>IF(B14=0, "N/A", D11/B14)</f>
        <v>N/A</v>
      </c>
    </row>
    <row r="17" spans="1:2" ht="15.75" customHeight="1" x14ac:dyDescent="0.25">
      <c r="A17" s="4" t="s">
        <v>19</v>
      </c>
    </row>
    <row r="18" spans="1:2" x14ac:dyDescent="0.25">
      <c r="A18" t="s">
        <v>20</v>
      </c>
      <c r="B18" s="9">
        <f>IF(D9=0, "N/A", B13/(D9/12))</f>
        <v>0</v>
      </c>
    </row>
    <row r="22" spans="1:2" x14ac:dyDescent="0.25">
      <c r="A22" s="13" t="s">
        <v>21</v>
      </c>
    </row>
    <row r="23" spans="1:2" x14ac:dyDescent="0.25">
      <c r="A23" t="s">
        <v>22</v>
      </c>
    </row>
    <row r="24" spans="1:2" ht="15.75" customHeight="1" x14ac:dyDescent="0.25"/>
    <row r="25" spans="1:2" x14ac:dyDescent="0.25">
      <c r="A25" s="18" t="s">
        <v>49</v>
      </c>
      <c r="B25" s="9">
        <f>(B29-B30)/B30*100</f>
        <v>60</v>
      </c>
    </row>
    <row r="26" spans="1:2" x14ac:dyDescent="0.25">
      <c r="A26" t="s">
        <v>23</v>
      </c>
    </row>
    <row r="27" spans="1:2" x14ac:dyDescent="0.25">
      <c r="A27" t="s">
        <v>24</v>
      </c>
    </row>
    <row r="28" spans="1:2" x14ac:dyDescent="0.25">
      <c r="A28" t="s">
        <v>40</v>
      </c>
    </row>
    <row r="29" spans="1:2" x14ac:dyDescent="0.25">
      <c r="A29" t="s">
        <v>50</v>
      </c>
      <c r="B29" s="16">
        <v>80</v>
      </c>
    </row>
    <row r="30" spans="1:2" x14ac:dyDescent="0.25">
      <c r="A30" t="s">
        <v>51</v>
      </c>
      <c r="B30" s="16">
        <v>50</v>
      </c>
    </row>
    <row r="33" spans="1:2" x14ac:dyDescent="0.25">
      <c r="A33" s="13" t="s">
        <v>25</v>
      </c>
      <c r="B33" s="9">
        <f>(B37-B36)*52</f>
        <v>2496</v>
      </c>
    </row>
    <row r="34" spans="1:2" x14ac:dyDescent="0.25">
      <c r="A34" t="s">
        <v>26</v>
      </c>
    </row>
    <row r="35" spans="1:2" x14ac:dyDescent="0.25">
      <c r="A35" t="s">
        <v>39</v>
      </c>
    </row>
    <row r="36" spans="1:2" x14ac:dyDescent="0.25">
      <c r="A36" t="s">
        <v>41</v>
      </c>
      <c r="B36" s="16">
        <v>2</v>
      </c>
    </row>
    <row r="37" spans="1:2" x14ac:dyDescent="0.25">
      <c r="A37" t="s">
        <v>44</v>
      </c>
      <c r="B37" s="16">
        <v>50</v>
      </c>
    </row>
    <row r="40" spans="1:2" x14ac:dyDescent="0.25">
      <c r="A40" s="13" t="s">
        <v>27</v>
      </c>
      <c r="B40" s="9">
        <f>(B44-B43)/B44*100</f>
        <v>66.666666666666657</v>
      </c>
    </row>
    <row r="41" spans="1:2" x14ac:dyDescent="0.25">
      <c r="A41" t="s">
        <v>28</v>
      </c>
    </row>
    <row r="42" spans="1:2" x14ac:dyDescent="0.25">
      <c r="A42" t="s">
        <v>42</v>
      </c>
    </row>
    <row r="43" spans="1:2" x14ac:dyDescent="0.25">
      <c r="A43" t="s">
        <v>45</v>
      </c>
      <c r="B43" s="16">
        <v>20</v>
      </c>
    </row>
    <row r="44" spans="1:2" x14ac:dyDescent="0.25">
      <c r="A44" t="s">
        <v>43</v>
      </c>
      <c r="B44" s="16">
        <v>60</v>
      </c>
    </row>
    <row r="48" spans="1:2" x14ac:dyDescent="0.25">
      <c r="A48" s="13" t="s">
        <v>29</v>
      </c>
      <c r="B48">
        <f>(B51-B52)/B52*100</f>
        <v>100</v>
      </c>
    </row>
    <row r="49" spans="1:2" x14ac:dyDescent="0.25">
      <c r="A49" t="s">
        <v>30</v>
      </c>
    </row>
    <row r="50" spans="1:2" x14ac:dyDescent="0.25">
      <c r="A50" t="s">
        <v>46</v>
      </c>
    </row>
    <row r="51" spans="1:2" x14ac:dyDescent="0.25">
      <c r="A51" t="s">
        <v>48</v>
      </c>
      <c r="B51" s="16">
        <v>50</v>
      </c>
    </row>
    <row r="52" spans="1:2" x14ac:dyDescent="0.25">
      <c r="A52" t="s">
        <v>47</v>
      </c>
      <c r="B52" s="16">
        <v>25</v>
      </c>
    </row>
    <row r="56" spans="1:2" x14ac:dyDescent="0.25">
      <c r="A56" s="13" t="s">
        <v>31</v>
      </c>
      <c r="B56" s="17">
        <f>(B25/50)+(B40/1000)+(B33*(B9/2080))</f>
        <v>60001.266666666677</v>
      </c>
    </row>
    <row r="57" spans="1:2" x14ac:dyDescent="0.25">
      <c r="A57" t="s">
        <v>32</v>
      </c>
    </row>
    <row r="58" spans="1:2" x14ac:dyDescent="0.25">
      <c r="A58" t="s">
        <v>33</v>
      </c>
    </row>
    <row r="59" spans="1:2" x14ac:dyDescent="0.25">
      <c r="A59" t="s">
        <v>34</v>
      </c>
    </row>
    <row r="62" spans="1:2" x14ac:dyDescent="0.25">
      <c r="A62" s="13" t="s">
        <v>35</v>
      </c>
    </row>
    <row r="63" spans="1:2" x14ac:dyDescent="0.25">
      <c r="A63" t="s">
        <v>36</v>
      </c>
    </row>
    <row r="64" spans="1:2" x14ac:dyDescent="0.25">
      <c r="A64" t="s">
        <v>37</v>
      </c>
    </row>
    <row r="65" spans="1:1" x14ac:dyDescent="0.25">
      <c r="A65" t="s">
        <v>38</v>
      </c>
    </row>
  </sheetData>
  <mergeCells count="1">
    <mergeCell ref="A2:D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 ROI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Tiffany Ingram</cp:lastModifiedBy>
  <dcterms:created xsi:type="dcterms:W3CDTF">2025-01-10T02:57:16Z</dcterms:created>
  <dcterms:modified xsi:type="dcterms:W3CDTF">2025-04-03T00:22:14Z</dcterms:modified>
</cp:coreProperties>
</file>