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niallmcshane-my.sharepoint.com/personal/niall_sourceagility_com_au/Documents/1 the quiet coach/methods/"/>
    </mc:Choice>
  </mc:AlternateContent>
  <xr:revisionPtr revIDLastSave="214" documentId="8_{4CCF016B-FE83-4C48-BA27-CEA06051997E}" xr6:coauthVersionLast="47" xr6:coauthVersionMax="47" xr10:uidLastSave="{7BED5D8A-05A1-4419-96DF-9BE6057CEBF6}"/>
  <bookViews>
    <workbookView xWindow="-2496" yWindow="-21216" windowWidth="29496" windowHeight="19092" xr2:uid="{00000000-000D-0000-FFFF-FFFF00000000}"/>
  </bookViews>
  <sheets>
    <sheet name="burn-up graph" sheetId="3" r:id="rId1"/>
    <sheet name="Practices and Guidelines" sheetId="5" r:id="rId2"/>
    <sheet name="...or use ChatGPT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b6C03jxJLLy68S+eLFaiExWwEv/dNdxFtVtRyaVa7kY="/>
    </ext>
  </extLst>
</workbook>
</file>

<file path=xl/calcChain.xml><?xml version="1.0" encoding="utf-8"?>
<calcChain xmlns="http://schemas.openxmlformats.org/spreadsheetml/2006/main">
  <c r="A3" i="3" l="1"/>
  <c r="B3" i="3"/>
  <c r="A4" i="3"/>
  <c r="B4" i="3"/>
  <c r="A5" i="3"/>
  <c r="B5" i="3"/>
  <c r="A6" i="3"/>
  <c r="B6" i="3"/>
  <c r="A7" i="3"/>
  <c r="B7" i="3"/>
  <c r="A8" i="3"/>
  <c r="B8" i="3"/>
  <c r="A9" i="3"/>
  <c r="B9" i="3"/>
  <c r="A10" i="3"/>
  <c r="B10" i="3"/>
  <c r="A11" i="3"/>
  <c r="B11" i="3"/>
  <c r="A12" i="3"/>
  <c r="B12" i="3"/>
  <c r="A13" i="3"/>
  <c r="B13" i="3"/>
  <c r="A14" i="3"/>
  <c r="B14" i="3"/>
  <c r="A15" i="3"/>
  <c r="B15" i="3"/>
  <c r="A16" i="3"/>
  <c r="B16" i="3"/>
  <c r="A17" i="3"/>
  <c r="B17" i="3"/>
  <c r="A18" i="3"/>
  <c r="B18" i="3"/>
  <c r="A19" i="3"/>
  <c r="B19" i="3"/>
  <c r="A20" i="3"/>
  <c r="B20" i="3"/>
  <c r="A21" i="3"/>
  <c r="B21" i="3"/>
  <c r="A22" i="3"/>
  <c r="B22" i="3"/>
  <c r="A23" i="3"/>
  <c r="B23" i="3"/>
  <c r="A24" i="3"/>
  <c r="B24" i="3"/>
  <c r="A2" i="3"/>
  <c r="B2" i="3"/>
  <c r="C2" i="3"/>
  <c r="C3" i="3"/>
  <c r="C4" i="3"/>
  <c r="C5" i="3"/>
  <c r="C6" i="3" s="1"/>
  <c r="F42" i="3"/>
  <c r="E42" i="3"/>
  <c r="D42" i="3"/>
  <c r="G2" i="3"/>
  <c r="G3" i="3" s="1"/>
  <c r="G4" i="3" s="1"/>
  <c r="G5" i="3" s="1"/>
  <c r="G6" i="3" s="1"/>
  <c r="G7" i="3" s="1"/>
  <c r="G8" i="3" s="1"/>
  <c r="G9" i="3" s="1"/>
  <c r="C7" i="3" l="1"/>
  <c r="G42" i="3"/>
  <c r="F9" i="3" s="1"/>
  <c r="C8" i="3" l="1"/>
  <c r="C9" i="3" l="1"/>
  <c r="C10" i="3" l="1"/>
  <c r="C11" i="3" l="1"/>
  <c r="C12" i="3" l="1"/>
  <c r="C13" i="3" l="1"/>
  <c r="C14" i="3" l="1"/>
  <c r="C15" i="3" l="1"/>
  <c r="C16" i="3" l="1"/>
  <c r="C17" i="3" l="1"/>
  <c r="C18" i="3" l="1"/>
  <c r="C19" i="3" l="1"/>
  <c r="C20" i="3" l="1"/>
  <c r="C21" i="3" l="1"/>
  <c r="C22" i="3" l="1"/>
  <c r="C23" i="3" l="1"/>
  <c r="C24" i="3" l="1"/>
</calcChain>
</file>

<file path=xl/sharedStrings.xml><?xml version="1.0" encoding="utf-8"?>
<sst xmlns="http://schemas.openxmlformats.org/spreadsheetml/2006/main" count="89" uniqueCount="89">
  <si>
    <t>DATE</t>
  </si>
  <si>
    <t>SPRINT</t>
  </si>
  <si>
    <t>Estimated project size</t>
  </si>
  <si>
    <t>Cumulative total points done</t>
  </si>
  <si>
    <t>Velocity (burn rate)</t>
  </si>
  <si>
    <t>SPRINT 17</t>
  </si>
  <si>
    <t>SPRINT 18</t>
  </si>
  <si>
    <t>SPRINT 19</t>
  </si>
  <si>
    <t>SPRINT 20</t>
  </si>
  <si>
    <t>SPRINT 21</t>
  </si>
  <si>
    <t>SPRINT 22</t>
  </si>
  <si>
    <t>SPRINT 23</t>
  </si>
  <si>
    <t>SPRINT 24</t>
  </si>
  <si>
    <t>SPRINT 25</t>
  </si>
  <si>
    <t>SPRINT 26</t>
  </si>
  <si>
    <t>SPRINT 27</t>
  </si>
  <si>
    <t>SPRINT 28</t>
  </si>
  <si>
    <t>SPRINT 29</t>
  </si>
  <si>
    <t>SPRINT 30</t>
  </si>
  <si>
    <t>SPRINT 31</t>
  </si>
  <si>
    <t>SPRINT 32</t>
  </si>
  <si>
    <t>SPRINT 33</t>
  </si>
  <si>
    <t>SPRINT 34</t>
  </si>
  <si>
    <t>SPRINT 35</t>
  </si>
  <si>
    <t>SPRINT 36</t>
  </si>
  <si>
    <t>SPRINT 37</t>
  </si>
  <si>
    <t>SPRINT 38</t>
  </si>
  <si>
    <t>SPRINT 39</t>
  </si>
  <si>
    <t>EPICS</t>
  </si>
  <si>
    <t>SMALL (34)</t>
  </si>
  <si>
    <t>MEDIUM (55)</t>
  </si>
  <si>
    <t>Large (89)</t>
  </si>
  <si>
    <t>Refunds</t>
  </si>
  <si>
    <t>Agent comm</t>
  </si>
  <si>
    <t>Foundations (data)</t>
  </si>
  <si>
    <t>Roles</t>
  </si>
  <si>
    <t>VSL</t>
  </si>
  <si>
    <t>Bulk Inv</t>
  </si>
  <si>
    <t>Credit notes</t>
  </si>
  <si>
    <t>Reports (R&amp;A)</t>
  </si>
  <si>
    <t>Reports (Fin)</t>
  </si>
  <si>
    <t>Reports (SS)</t>
  </si>
  <si>
    <t>This is where work is shaped and sized. Large projects or requests are broken down into epics—moderately sized, valuable work packets. Estimation is done relatively, using past similar work as a benchmark to quickly gauge effort without deep analysis, providing a rough order of magnitude.</t>
  </si>
  <si>
    <t>Burn rate (velocity) is a measure of how much work the team completes each sprint. It’s self-reported by the team—not assigned by a manager—based on actual completed work. This helps track progress, adjust forecasts, and improve planning accuracy over time.</t>
  </si>
  <si>
    <t>Ideal Burn rate</t>
  </si>
  <si>
    <t xml:space="preserve"> -25% increase</t>
  </si>
  <si>
    <t xml:space="preserve"> +25% increase</t>
  </si>
  <si>
    <t>Essential Team Principles</t>
  </si>
  <si>
    <t>Burn-up charts are team tools for insight, NEVER management tools for control</t>
  </si>
  <si>
    <t>Maintain team psychological safety when discussing estimates and actuals</t>
  </si>
  <si>
    <t>Teams own their estimates and velocity - no pressure to increase speed</t>
  </si>
  <si>
    <t>Create safe spaces for teams to update forecasts based on learned realities</t>
  </si>
  <si>
    <t>Protect teams from using burn-up data as a performance measure</t>
  </si>
  <si>
    <t>Epic Slicing</t>
  </si>
  <si>
    <t>Value-stream based breakdown of large initiatives</t>
  </si>
  <si>
    <t>Focus on achieving consistent batch sizes</t>
  </si>
  <si>
    <t>Minimize dependencies between epics</t>
  </si>
  <si>
    <t>Slice based on business value delivery</t>
  </si>
  <si>
    <t>Maintain granularity suitable for reliable estimation</t>
  </si>
  <si>
    <t>Estimation Practices</t>
  </si>
  <si>
    <t>Top-down relative sizing of complex epics</t>
  </si>
  <si>
    <t>Reference class forecasting using past delivery data</t>
  </si>
  <si>
    <t>Cross-functional input from architects, devs, and business</t>
  </si>
  <si>
    <t>Challenge and validate initial estimates</t>
  </si>
  <si>
    <t>Regular calibration against actuals</t>
  </si>
  <si>
    <t>Required Workshop Skills</t>
  </si>
  <si>
    <t>Large-group estimation facilitation</t>
  </si>
  <si>
    <t>Epic slicing workshop orchestration</t>
  </si>
  <si>
    <t>Technical and business stakeholder alignment</t>
  </si>
  <si>
    <t>Risk and dependency identification</t>
  </si>
  <si>
    <t>Scope refinement techniques</t>
  </si>
  <si>
    <t>Key Outputs</t>
  </si>
  <si>
    <t>Consistently sized epic slices</t>
  </si>
  <si>
    <t>Reliable initial estimates</t>
  </si>
  <si>
    <t>Clear delivery sequence</t>
  </si>
  <si>
    <t>Identified risks and dependencies</t>
  </si>
  <si>
    <t>Realistic burn-up forecasts</t>
  </si>
  <si>
    <t>Supporting Data</t>
  </si>
  <si>
    <t>Historical velocity trends</t>
  </si>
  <si>
    <t>Past epic delivery patterns</t>
  </si>
  <si>
    <t>Team capacity data</t>
  </si>
  <si>
    <t>Dependency maps</t>
  </si>
  <si>
    <t>Risk logs</t>
  </si>
  <si>
    <t>Core Practices for Delivery Assurance When Using a Burn-up</t>
  </si>
  <si>
    <t>Data Collection &amp; Automation</t>
  </si>
  <si>
    <t>Burn-up should be automated from your work management system (Jira, Azure DevOps, etc.)</t>
  </si>
  <si>
    <t>Manual data entry creates unnecessary overhead and risks errors</t>
  </si>
  <si>
    <t>Export automation and reporting tools should handle the heavy lifting</t>
  </si>
  <si>
    <t xml:space="preserve">Using a combination of Excel tables that you maintain and ChatGPT (or similar) you could update you graph more easily. But a bot can't slice and facilitate staekholders in a workshop (at least not yet!)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</si>
</sst>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&quot; &quot;mmm&quot; &quot;yyyy"/>
    <numFmt numFmtId="165" formatCode="d/mmm/yy"/>
  </numFmts>
  <fonts count="8" x14ac:knownFonts="1">
    <font>
      <sz val="10"/>
      <color rgb="FF000000"/>
      <name val="Arial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  <scheme val="minor"/>
    </font>
    <font>
      <sz val="9"/>
      <color rgb="FF000000"/>
      <name val="Arial"/>
      <family val="2"/>
    </font>
    <font>
      <b/>
      <sz val="10"/>
      <color rgb="FF000000"/>
      <name val="Arial"/>
      <family val="2"/>
      <scheme val="minor"/>
    </font>
    <font>
      <sz val="1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4.9989318521683403E-2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 style="thin">
        <color rgb="FFAAAAAA"/>
      </right>
      <top/>
      <bottom style="thin">
        <color rgb="FFAAAAAA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 applyAlignment="1">
      <alignment wrapText="1"/>
    </xf>
    <xf numFmtId="0" fontId="1" fillId="0" borderId="2" xfId="0" applyFont="1" applyBorder="1" applyAlignment="1">
      <alignment wrapText="1"/>
    </xf>
    <xf numFmtId="49" fontId="2" fillId="0" borderId="2" xfId="0" applyNumberFormat="1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1" fillId="0" borderId="0" xfId="0" applyFont="1" applyAlignment="1">
      <alignment wrapText="1"/>
    </xf>
    <xf numFmtId="49" fontId="1" fillId="0" borderId="2" xfId="0" applyNumberFormat="1" applyFont="1" applyBorder="1" applyAlignment="1">
      <alignment wrapText="1"/>
    </xf>
    <xf numFmtId="2" fontId="1" fillId="0" borderId="2" xfId="0" applyNumberFormat="1" applyFont="1" applyBorder="1" applyAlignment="1">
      <alignment wrapText="1"/>
    </xf>
    <xf numFmtId="164" fontId="1" fillId="0" borderId="2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165" fontId="1" fillId="0" borderId="2" xfId="0" applyNumberFormat="1" applyFont="1" applyBorder="1" applyAlignment="1">
      <alignment wrapText="1"/>
    </xf>
    <xf numFmtId="1" fontId="1" fillId="0" borderId="2" xfId="0" applyNumberFormat="1" applyFont="1" applyBorder="1" applyAlignment="1">
      <alignment wrapText="1"/>
    </xf>
    <xf numFmtId="1" fontId="1" fillId="0" borderId="3" xfId="0" applyNumberFormat="1" applyFont="1" applyBorder="1" applyAlignment="1">
      <alignment wrapText="1"/>
    </xf>
    <xf numFmtId="165" fontId="1" fillId="0" borderId="3" xfId="0" applyNumberFormat="1" applyFont="1" applyBorder="1" applyAlignment="1">
      <alignment wrapText="1"/>
    </xf>
    <xf numFmtId="49" fontId="1" fillId="0" borderId="3" xfId="0" applyNumberFormat="1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49" fontId="1" fillId="0" borderId="4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1" fillId="0" borderId="13" xfId="0" applyFont="1" applyBorder="1" applyAlignment="1">
      <alignment wrapText="1"/>
    </xf>
    <xf numFmtId="2" fontId="1" fillId="0" borderId="3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6" fillId="3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1" fillId="2" borderId="14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 wrapText="1"/>
    </xf>
    <xf numFmtId="0" fontId="1" fillId="2" borderId="16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595959"/>
                </a:solidFill>
                <a:latin typeface="Calibri"/>
              </a:defRPr>
            </a:pPr>
            <a:r>
              <a:rPr lang="en-AU" sz="1400" b="0" i="0">
                <a:solidFill>
                  <a:srgbClr val="595959"/>
                </a:solidFill>
                <a:latin typeface="Calibri"/>
              </a:rPr>
              <a:t>Project, release or initiative BURN-UP</a:t>
            </a:r>
          </a:p>
        </c:rich>
      </c:tx>
      <c:layout>
        <c:manualLayout>
          <c:xMode val="edge"/>
          <c:yMode val="edge"/>
          <c:x val="0.406968"/>
          <c:y val="0"/>
        </c:manualLayout>
      </c:layout>
      <c:overlay val="0"/>
    </c:title>
    <c:autoTitleDeleted val="0"/>
    <c:plotArea>
      <c:layout>
        <c:manualLayout>
          <c:xMode val="edge"/>
          <c:yMode val="edge"/>
          <c:x val="3.2583800000000003E-2"/>
          <c:y val="6.5672300000000003E-2"/>
          <c:w val="0.96241600000000005"/>
          <c:h val="0.81169999999999998"/>
        </c:manualLayout>
      </c:layout>
      <c:lineChart>
        <c:grouping val="standard"/>
        <c:varyColors val="1"/>
        <c:ser>
          <c:idx val="1"/>
          <c:order val="0"/>
          <c:tx>
            <c:v>Cumulative total points done</c:v>
          </c:tx>
          <c:spPr>
            <a:ln w="76200" cmpd="sng">
              <a:solidFill>
                <a:schemeClr val="accent2"/>
              </a:solidFill>
              <a:prstDash val="solid"/>
            </a:ln>
          </c:spPr>
          <c:marker>
            <c:symbol val="circle"/>
            <c:size val="4"/>
            <c:spPr>
              <a:solidFill>
                <a:schemeClr val="accent2"/>
              </a:solidFill>
              <a:ln w="76200" cmpd="sng">
                <a:solidFill>
                  <a:schemeClr val="accent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solidFill>
                      <a:srgbClr val="404040"/>
                    </a:solidFill>
                    <a:latin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name>Linear (Cumulative total points done)</c:name>
            <c:spPr>
              <a:ln w="19050">
                <a:solidFill>
                  <a:schemeClr val="accent5">
                    <a:lumMod val="20000"/>
                    <a:lumOff val="80000"/>
                    <a:alpha val="0"/>
                  </a:schemeClr>
                </a:solidFill>
              </a:ln>
            </c:spPr>
            <c:trendlineType val="linear"/>
            <c:forward val="5"/>
            <c:dispRSqr val="0"/>
            <c:dispEq val="0"/>
          </c:trendline>
          <c:cat>
            <c:numRef>
              <c:f>'burn-up graph'!$D$2:$D$24</c:f>
              <c:numCache>
                <c:formatCode>d/mmm/yy</c:formatCode>
                <c:ptCount val="23"/>
                <c:pt idx="0">
                  <c:v>45632</c:v>
                </c:pt>
                <c:pt idx="1">
                  <c:v>45646</c:v>
                </c:pt>
                <c:pt idx="2">
                  <c:v>45660</c:v>
                </c:pt>
                <c:pt idx="3">
                  <c:v>45674</c:v>
                </c:pt>
                <c:pt idx="4">
                  <c:v>45688</c:v>
                </c:pt>
                <c:pt idx="5">
                  <c:v>45702</c:v>
                </c:pt>
                <c:pt idx="6">
                  <c:v>45716</c:v>
                </c:pt>
                <c:pt idx="7">
                  <c:v>45730</c:v>
                </c:pt>
                <c:pt idx="8">
                  <c:v>45744</c:v>
                </c:pt>
                <c:pt idx="9">
                  <c:v>45758</c:v>
                </c:pt>
                <c:pt idx="10">
                  <c:v>45772</c:v>
                </c:pt>
                <c:pt idx="11">
                  <c:v>45786</c:v>
                </c:pt>
                <c:pt idx="12">
                  <c:v>45800</c:v>
                </c:pt>
                <c:pt idx="13">
                  <c:v>45814</c:v>
                </c:pt>
                <c:pt idx="14">
                  <c:v>45828</c:v>
                </c:pt>
                <c:pt idx="15">
                  <c:v>45842</c:v>
                </c:pt>
                <c:pt idx="16">
                  <c:v>45856</c:v>
                </c:pt>
                <c:pt idx="17">
                  <c:v>45870</c:v>
                </c:pt>
                <c:pt idx="18">
                  <c:v>45884</c:v>
                </c:pt>
                <c:pt idx="19">
                  <c:v>45898</c:v>
                </c:pt>
                <c:pt idx="20">
                  <c:v>45912</c:v>
                </c:pt>
                <c:pt idx="21">
                  <c:v>45926</c:v>
                </c:pt>
                <c:pt idx="22">
                  <c:v>45940</c:v>
                </c:pt>
              </c:numCache>
            </c:numRef>
          </c:cat>
          <c:val>
            <c:numRef>
              <c:f>'burn-up graph'!$G$2:$G$21</c:f>
              <c:numCache>
                <c:formatCode>General</c:formatCode>
                <c:ptCount val="20"/>
                <c:pt idx="0">
                  <c:v>37.5</c:v>
                </c:pt>
                <c:pt idx="1">
                  <c:v>110.5</c:v>
                </c:pt>
                <c:pt idx="2">
                  <c:v>148</c:v>
                </c:pt>
                <c:pt idx="3">
                  <c:v>204</c:v>
                </c:pt>
                <c:pt idx="4">
                  <c:v>253</c:v>
                </c:pt>
                <c:pt idx="5">
                  <c:v>300</c:v>
                </c:pt>
                <c:pt idx="6">
                  <c:v>360</c:v>
                </c:pt>
                <c:pt idx="7">
                  <c:v>395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6DF-4F83-ACAD-FB90B0D2697B}"/>
            </c:ext>
          </c:extLst>
        </c:ser>
        <c:ser>
          <c:idx val="2"/>
          <c:order val="1"/>
          <c:tx>
            <c:strRef>
              <c:f>'burn-up graph'!$C$1</c:f>
              <c:strCache>
                <c:ptCount val="1"/>
                <c:pt idx="0">
                  <c:v>Ideal Burn rate</c:v>
                </c:pt>
              </c:strCache>
            </c:strRef>
          </c:tx>
          <c:cat>
            <c:numRef>
              <c:f>'burn-up graph'!$D$2:$D$24</c:f>
              <c:numCache>
                <c:formatCode>d/mmm/yy</c:formatCode>
                <c:ptCount val="23"/>
                <c:pt idx="0">
                  <c:v>45632</c:v>
                </c:pt>
                <c:pt idx="1">
                  <c:v>45646</c:v>
                </c:pt>
                <c:pt idx="2">
                  <c:v>45660</c:v>
                </c:pt>
                <c:pt idx="3">
                  <c:v>45674</c:v>
                </c:pt>
                <c:pt idx="4">
                  <c:v>45688</c:v>
                </c:pt>
                <c:pt idx="5">
                  <c:v>45702</c:v>
                </c:pt>
                <c:pt idx="6">
                  <c:v>45716</c:v>
                </c:pt>
                <c:pt idx="7">
                  <c:v>45730</c:v>
                </c:pt>
                <c:pt idx="8">
                  <c:v>45744</c:v>
                </c:pt>
                <c:pt idx="9">
                  <c:v>45758</c:v>
                </c:pt>
                <c:pt idx="10">
                  <c:v>45772</c:v>
                </c:pt>
                <c:pt idx="11">
                  <c:v>45786</c:v>
                </c:pt>
                <c:pt idx="12">
                  <c:v>45800</c:v>
                </c:pt>
                <c:pt idx="13">
                  <c:v>45814</c:v>
                </c:pt>
                <c:pt idx="14">
                  <c:v>45828</c:v>
                </c:pt>
                <c:pt idx="15">
                  <c:v>45842</c:v>
                </c:pt>
                <c:pt idx="16">
                  <c:v>45856</c:v>
                </c:pt>
                <c:pt idx="17">
                  <c:v>45870</c:v>
                </c:pt>
                <c:pt idx="18">
                  <c:v>45884</c:v>
                </c:pt>
                <c:pt idx="19">
                  <c:v>45898</c:v>
                </c:pt>
                <c:pt idx="20">
                  <c:v>45912</c:v>
                </c:pt>
                <c:pt idx="21">
                  <c:v>45926</c:v>
                </c:pt>
                <c:pt idx="22">
                  <c:v>45940</c:v>
                </c:pt>
              </c:numCache>
            </c:numRef>
          </c:cat>
          <c:val>
            <c:numRef>
              <c:f>'burn-up graph'!$C$2:$C$24</c:f>
              <c:numCache>
                <c:formatCode>0</c:formatCode>
                <c:ptCount val="23"/>
                <c:pt idx="0">
                  <c:v>45.35</c:v>
                </c:pt>
                <c:pt idx="1">
                  <c:v>90.35</c:v>
                </c:pt>
                <c:pt idx="2">
                  <c:v>135.35</c:v>
                </c:pt>
                <c:pt idx="3">
                  <c:v>180.35</c:v>
                </c:pt>
                <c:pt idx="4">
                  <c:v>225.35</c:v>
                </c:pt>
                <c:pt idx="5">
                  <c:v>270.35000000000002</c:v>
                </c:pt>
                <c:pt idx="6">
                  <c:v>315.35000000000002</c:v>
                </c:pt>
                <c:pt idx="7">
                  <c:v>360.35</c:v>
                </c:pt>
                <c:pt idx="8">
                  <c:v>405.35</c:v>
                </c:pt>
                <c:pt idx="9">
                  <c:v>450.35</c:v>
                </c:pt>
                <c:pt idx="10">
                  <c:v>495.35</c:v>
                </c:pt>
                <c:pt idx="11">
                  <c:v>540.35</c:v>
                </c:pt>
                <c:pt idx="12">
                  <c:v>585.35</c:v>
                </c:pt>
                <c:pt idx="13">
                  <c:v>630.35</c:v>
                </c:pt>
                <c:pt idx="14">
                  <c:v>675.35</c:v>
                </c:pt>
                <c:pt idx="15">
                  <c:v>720.35</c:v>
                </c:pt>
                <c:pt idx="16">
                  <c:v>765.35</c:v>
                </c:pt>
                <c:pt idx="17">
                  <c:v>810.35</c:v>
                </c:pt>
                <c:pt idx="18">
                  <c:v>855.35</c:v>
                </c:pt>
                <c:pt idx="19">
                  <c:v>900.35</c:v>
                </c:pt>
                <c:pt idx="20">
                  <c:v>945.35</c:v>
                </c:pt>
                <c:pt idx="21">
                  <c:v>990.35</c:v>
                </c:pt>
                <c:pt idx="22">
                  <c:v>1035.3499999999999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6DF-4F83-ACAD-FB90B0D2697B}"/>
            </c:ext>
          </c:extLst>
        </c:ser>
        <c:ser>
          <c:idx val="3"/>
          <c:order val="2"/>
          <c:tx>
            <c:strRef>
              <c:f>'burn-up graph'!$A$1</c:f>
              <c:strCache>
                <c:ptCount val="1"/>
                <c:pt idx="0">
                  <c:v> -25% increase</c:v>
                </c:pt>
              </c:strCache>
            </c:strRef>
          </c:tx>
          <c:spPr>
            <a:ln>
              <a:solidFill>
                <a:schemeClr val="accent4">
                  <a:lumMod val="20000"/>
                  <a:lumOff val="80000"/>
                </a:schemeClr>
              </a:solidFill>
            </a:ln>
          </c:spPr>
          <c:marker>
            <c:spPr>
              <a:ln>
                <a:solidFill>
                  <a:schemeClr val="accent4">
                    <a:lumMod val="20000"/>
                    <a:lumOff val="80000"/>
                  </a:schemeClr>
                </a:solidFill>
              </a:ln>
            </c:spPr>
          </c:marker>
          <c:cat>
            <c:numRef>
              <c:f>'burn-up graph'!$D$2:$D$24</c:f>
              <c:numCache>
                <c:formatCode>d/mmm/yy</c:formatCode>
                <c:ptCount val="23"/>
                <c:pt idx="0">
                  <c:v>45632</c:v>
                </c:pt>
                <c:pt idx="1">
                  <c:v>45646</c:v>
                </c:pt>
                <c:pt idx="2">
                  <c:v>45660</c:v>
                </c:pt>
                <c:pt idx="3">
                  <c:v>45674</c:v>
                </c:pt>
                <c:pt idx="4">
                  <c:v>45688</c:v>
                </c:pt>
                <c:pt idx="5">
                  <c:v>45702</c:v>
                </c:pt>
                <c:pt idx="6">
                  <c:v>45716</c:v>
                </c:pt>
                <c:pt idx="7">
                  <c:v>45730</c:v>
                </c:pt>
                <c:pt idx="8">
                  <c:v>45744</c:v>
                </c:pt>
                <c:pt idx="9">
                  <c:v>45758</c:v>
                </c:pt>
                <c:pt idx="10">
                  <c:v>45772</c:v>
                </c:pt>
                <c:pt idx="11">
                  <c:v>45786</c:v>
                </c:pt>
                <c:pt idx="12">
                  <c:v>45800</c:v>
                </c:pt>
                <c:pt idx="13">
                  <c:v>45814</c:v>
                </c:pt>
                <c:pt idx="14">
                  <c:v>45828</c:v>
                </c:pt>
                <c:pt idx="15">
                  <c:v>45842</c:v>
                </c:pt>
                <c:pt idx="16">
                  <c:v>45856</c:v>
                </c:pt>
                <c:pt idx="17">
                  <c:v>45870</c:v>
                </c:pt>
                <c:pt idx="18">
                  <c:v>45884</c:v>
                </c:pt>
                <c:pt idx="19">
                  <c:v>45898</c:v>
                </c:pt>
                <c:pt idx="20">
                  <c:v>45912</c:v>
                </c:pt>
                <c:pt idx="21">
                  <c:v>45926</c:v>
                </c:pt>
                <c:pt idx="22">
                  <c:v>45940</c:v>
                </c:pt>
              </c:numCache>
            </c:numRef>
          </c:cat>
          <c:val>
            <c:numRef>
              <c:f>'burn-up graph'!$A$2:$A$24</c:f>
              <c:numCache>
                <c:formatCode>0</c:formatCode>
                <c:ptCount val="23"/>
                <c:pt idx="0">
                  <c:v>34.012500000000003</c:v>
                </c:pt>
                <c:pt idx="1">
                  <c:v>67.762499999999989</c:v>
                </c:pt>
                <c:pt idx="2">
                  <c:v>101.51249999999999</c:v>
                </c:pt>
                <c:pt idx="3">
                  <c:v>135.26249999999999</c:v>
                </c:pt>
                <c:pt idx="4">
                  <c:v>169.01249999999999</c:v>
                </c:pt>
                <c:pt idx="5">
                  <c:v>202.76250000000002</c:v>
                </c:pt>
                <c:pt idx="6">
                  <c:v>236.51250000000002</c:v>
                </c:pt>
                <c:pt idx="7">
                  <c:v>270.26250000000005</c:v>
                </c:pt>
                <c:pt idx="8">
                  <c:v>304.01250000000005</c:v>
                </c:pt>
                <c:pt idx="9">
                  <c:v>337.76250000000005</c:v>
                </c:pt>
                <c:pt idx="10">
                  <c:v>371.51250000000005</c:v>
                </c:pt>
                <c:pt idx="11">
                  <c:v>405.26250000000005</c:v>
                </c:pt>
                <c:pt idx="12">
                  <c:v>439.01250000000005</c:v>
                </c:pt>
                <c:pt idx="13">
                  <c:v>472.76250000000005</c:v>
                </c:pt>
                <c:pt idx="14">
                  <c:v>506.51250000000005</c:v>
                </c:pt>
                <c:pt idx="15">
                  <c:v>540.26250000000005</c:v>
                </c:pt>
                <c:pt idx="16">
                  <c:v>574.01250000000005</c:v>
                </c:pt>
                <c:pt idx="17">
                  <c:v>607.76250000000005</c:v>
                </c:pt>
                <c:pt idx="18">
                  <c:v>641.51250000000005</c:v>
                </c:pt>
                <c:pt idx="19">
                  <c:v>675.26250000000005</c:v>
                </c:pt>
                <c:pt idx="20">
                  <c:v>709.01250000000005</c:v>
                </c:pt>
                <c:pt idx="21">
                  <c:v>742.76250000000005</c:v>
                </c:pt>
                <c:pt idx="22">
                  <c:v>776.51249999999993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6DF-4F83-ACAD-FB90B0D2697B}"/>
            </c:ext>
          </c:extLst>
        </c:ser>
        <c:ser>
          <c:idx val="4"/>
          <c:order val="3"/>
          <c:tx>
            <c:strRef>
              <c:f>'burn-up graph'!$B$1</c:f>
              <c:strCache>
                <c:ptCount val="1"/>
                <c:pt idx="0">
                  <c:v> +25% increase</c:v>
                </c:pt>
              </c:strCache>
            </c:strRef>
          </c:tx>
          <c:spPr>
            <a:ln>
              <a:solidFill>
                <a:schemeClr val="accent5">
                  <a:lumMod val="20000"/>
                  <a:lumOff val="80000"/>
                </a:schemeClr>
              </a:solidFill>
            </a:ln>
          </c:spPr>
          <c:marker>
            <c:spPr>
              <a:ln>
                <a:solidFill>
                  <a:schemeClr val="accent5">
                    <a:lumMod val="20000"/>
                    <a:lumOff val="80000"/>
                  </a:schemeClr>
                </a:solidFill>
              </a:ln>
            </c:spPr>
          </c:marker>
          <c:cat>
            <c:numRef>
              <c:f>'burn-up graph'!$D$2:$D$24</c:f>
              <c:numCache>
                <c:formatCode>d/mmm/yy</c:formatCode>
                <c:ptCount val="23"/>
                <c:pt idx="0">
                  <c:v>45632</c:v>
                </c:pt>
                <c:pt idx="1">
                  <c:v>45646</c:v>
                </c:pt>
                <c:pt idx="2">
                  <c:v>45660</c:v>
                </c:pt>
                <c:pt idx="3">
                  <c:v>45674</c:v>
                </c:pt>
                <c:pt idx="4">
                  <c:v>45688</c:v>
                </c:pt>
                <c:pt idx="5">
                  <c:v>45702</c:v>
                </c:pt>
                <c:pt idx="6">
                  <c:v>45716</c:v>
                </c:pt>
                <c:pt idx="7">
                  <c:v>45730</c:v>
                </c:pt>
                <c:pt idx="8">
                  <c:v>45744</c:v>
                </c:pt>
                <c:pt idx="9">
                  <c:v>45758</c:v>
                </c:pt>
                <c:pt idx="10">
                  <c:v>45772</c:v>
                </c:pt>
                <c:pt idx="11">
                  <c:v>45786</c:v>
                </c:pt>
                <c:pt idx="12">
                  <c:v>45800</c:v>
                </c:pt>
                <c:pt idx="13">
                  <c:v>45814</c:v>
                </c:pt>
                <c:pt idx="14">
                  <c:v>45828</c:v>
                </c:pt>
                <c:pt idx="15">
                  <c:v>45842</c:v>
                </c:pt>
                <c:pt idx="16">
                  <c:v>45856</c:v>
                </c:pt>
                <c:pt idx="17">
                  <c:v>45870</c:v>
                </c:pt>
                <c:pt idx="18">
                  <c:v>45884</c:v>
                </c:pt>
                <c:pt idx="19">
                  <c:v>45898</c:v>
                </c:pt>
                <c:pt idx="20">
                  <c:v>45912</c:v>
                </c:pt>
                <c:pt idx="21">
                  <c:v>45926</c:v>
                </c:pt>
                <c:pt idx="22">
                  <c:v>45940</c:v>
                </c:pt>
              </c:numCache>
            </c:numRef>
          </c:cat>
          <c:val>
            <c:numRef>
              <c:f>'burn-up graph'!$B$2:$B$24</c:f>
              <c:numCache>
                <c:formatCode>0</c:formatCode>
                <c:ptCount val="23"/>
                <c:pt idx="0">
                  <c:v>56.6875</c:v>
                </c:pt>
                <c:pt idx="1">
                  <c:v>112.9375</c:v>
                </c:pt>
                <c:pt idx="2">
                  <c:v>169.1875</c:v>
                </c:pt>
                <c:pt idx="3">
                  <c:v>225.4375</c:v>
                </c:pt>
                <c:pt idx="4">
                  <c:v>281.6875</c:v>
                </c:pt>
                <c:pt idx="5">
                  <c:v>337.9375</c:v>
                </c:pt>
                <c:pt idx="6">
                  <c:v>394.1875</c:v>
                </c:pt>
                <c:pt idx="7">
                  <c:v>450.4375</c:v>
                </c:pt>
                <c:pt idx="8">
                  <c:v>506.6875</c:v>
                </c:pt>
                <c:pt idx="9">
                  <c:v>562.9375</c:v>
                </c:pt>
                <c:pt idx="10">
                  <c:v>619.1875</c:v>
                </c:pt>
                <c:pt idx="11">
                  <c:v>675.4375</c:v>
                </c:pt>
                <c:pt idx="12">
                  <c:v>731.6875</c:v>
                </c:pt>
                <c:pt idx="13">
                  <c:v>787.9375</c:v>
                </c:pt>
                <c:pt idx="14">
                  <c:v>844.1875</c:v>
                </c:pt>
                <c:pt idx="15">
                  <c:v>900.4375</c:v>
                </c:pt>
                <c:pt idx="16">
                  <c:v>956.6875</c:v>
                </c:pt>
                <c:pt idx="17">
                  <c:v>1012.9375</c:v>
                </c:pt>
                <c:pt idx="18">
                  <c:v>1069.1875</c:v>
                </c:pt>
                <c:pt idx="19">
                  <c:v>1125.4375</c:v>
                </c:pt>
                <c:pt idx="20">
                  <c:v>1181.6875</c:v>
                </c:pt>
                <c:pt idx="21">
                  <c:v>1237.9375</c:v>
                </c:pt>
                <c:pt idx="22">
                  <c:v>1294.1875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6DF-4F83-ACAD-FB90B0D2697B}"/>
            </c:ext>
          </c:extLst>
        </c:ser>
        <c:ser>
          <c:idx val="0"/>
          <c:order val="4"/>
          <c:tx>
            <c:strRef>
              <c:f>'burn-up graph'!$F$1</c:f>
              <c:strCache>
                <c:ptCount val="1"/>
                <c:pt idx="0">
                  <c:v>Estimated project size</c:v>
                </c:pt>
              </c:strCache>
            </c:strRef>
          </c:tx>
          <c:cat>
            <c:numRef>
              <c:f>'burn-up graph'!$D$2:$D$24</c:f>
              <c:numCache>
                <c:formatCode>d/mmm/yy</c:formatCode>
                <c:ptCount val="23"/>
                <c:pt idx="0">
                  <c:v>45632</c:v>
                </c:pt>
                <c:pt idx="1">
                  <c:v>45646</c:v>
                </c:pt>
                <c:pt idx="2">
                  <c:v>45660</c:v>
                </c:pt>
                <c:pt idx="3">
                  <c:v>45674</c:v>
                </c:pt>
                <c:pt idx="4">
                  <c:v>45688</c:v>
                </c:pt>
                <c:pt idx="5">
                  <c:v>45702</c:v>
                </c:pt>
                <c:pt idx="6">
                  <c:v>45716</c:v>
                </c:pt>
                <c:pt idx="7">
                  <c:v>45730</c:v>
                </c:pt>
                <c:pt idx="8">
                  <c:v>45744</c:v>
                </c:pt>
                <c:pt idx="9">
                  <c:v>45758</c:v>
                </c:pt>
                <c:pt idx="10">
                  <c:v>45772</c:v>
                </c:pt>
                <c:pt idx="11">
                  <c:v>45786</c:v>
                </c:pt>
                <c:pt idx="12">
                  <c:v>45800</c:v>
                </c:pt>
                <c:pt idx="13">
                  <c:v>45814</c:v>
                </c:pt>
                <c:pt idx="14">
                  <c:v>45828</c:v>
                </c:pt>
                <c:pt idx="15">
                  <c:v>45842</c:v>
                </c:pt>
                <c:pt idx="16">
                  <c:v>45856</c:v>
                </c:pt>
                <c:pt idx="17">
                  <c:v>45870</c:v>
                </c:pt>
                <c:pt idx="18">
                  <c:v>45884</c:v>
                </c:pt>
                <c:pt idx="19">
                  <c:v>45898</c:v>
                </c:pt>
                <c:pt idx="20">
                  <c:v>45912</c:v>
                </c:pt>
                <c:pt idx="21">
                  <c:v>45926</c:v>
                </c:pt>
                <c:pt idx="22">
                  <c:v>45940</c:v>
                </c:pt>
              </c:numCache>
            </c:numRef>
          </c:cat>
          <c:val>
            <c:numRef>
              <c:f>'burn-up graph'!$F$2:$F$24</c:f>
              <c:numCache>
                <c:formatCode>General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907</c:v>
                </c:pt>
                <c:pt idx="8">
                  <c:v>907</c:v>
                </c:pt>
                <c:pt idx="9">
                  <c:v>907</c:v>
                </c:pt>
                <c:pt idx="10">
                  <c:v>907</c:v>
                </c:pt>
                <c:pt idx="11">
                  <c:v>907</c:v>
                </c:pt>
                <c:pt idx="12">
                  <c:v>907</c:v>
                </c:pt>
                <c:pt idx="13">
                  <c:v>907</c:v>
                </c:pt>
                <c:pt idx="14">
                  <c:v>907</c:v>
                </c:pt>
                <c:pt idx="15">
                  <c:v>907</c:v>
                </c:pt>
                <c:pt idx="16">
                  <c:v>907</c:v>
                </c:pt>
                <c:pt idx="17">
                  <c:v>907</c:v>
                </c:pt>
                <c:pt idx="18">
                  <c:v>907</c:v>
                </c:pt>
                <c:pt idx="19">
                  <c:v>907</c:v>
                </c:pt>
                <c:pt idx="20">
                  <c:v>907</c:v>
                </c:pt>
                <c:pt idx="21">
                  <c:v>907</c:v>
                </c:pt>
                <c:pt idx="22">
                  <c:v>907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66DF-4F83-ACAD-FB90B0D26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9870133"/>
        <c:axId val="379570051"/>
      </c:lineChart>
      <c:dateAx>
        <c:axId val="47987013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AU"/>
              </a:p>
            </c:rich>
          </c:tx>
          <c:overlay val="0"/>
        </c:title>
        <c:numFmt formatCode="d/mmm/yy" sourceLinked="1"/>
        <c:majorTickMark val="none"/>
        <c:minorTickMark val="none"/>
        <c:tickLblPos val="nextTo"/>
        <c:txPr>
          <a:bodyPr rot="0"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en-US"/>
          </a:p>
        </c:txPr>
        <c:crossAx val="379570051"/>
        <c:crosses val="autoZero"/>
        <c:auto val="0"/>
        <c:lblOffset val="100"/>
        <c:baseTimeUnit val="days"/>
        <c:minorUnit val="14"/>
        <c:minorTimeUnit val="days"/>
      </c:dateAx>
      <c:valAx>
        <c:axId val="37957005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AU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 rot="0"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en-US"/>
          </a:p>
        </c:txPr>
        <c:crossAx val="479870133"/>
        <c:crosses val="autoZero"/>
        <c:crossBetween val="between"/>
        <c:majorUnit val="275"/>
        <c:minorUnit val="137.5"/>
      </c:valAx>
    </c:plotArea>
    <c:legend>
      <c:legendPos val="b"/>
      <c:layout>
        <c:manualLayout>
          <c:xMode val="edge"/>
          <c:yMode val="edge"/>
          <c:x val="0.39710099999999998"/>
          <c:y val="0.93698300000000001"/>
        </c:manualLayout>
      </c:layout>
      <c:overlay val="0"/>
      <c:txPr>
        <a:bodyPr/>
        <a:lstStyle/>
        <a:p>
          <a:pPr lvl="0">
            <a:defRPr sz="900" b="0" i="0">
              <a:solidFill>
                <a:srgbClr val="595959"/>
              </a:solidFill>
              <a:latin typeface="Calibri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125273</xdr:colOff>
      <xdr:row>0</xdr:row>
      <xdr:rowOff>112684</xdr:rowOff>
    </xdr:from>
    <xdr:ext cx="10949557" cy="7184435"/>
    <xdr:graphicFrame macro="">
      <xdr:nvGraphicFramePr>
        <xdr:cNvPr id="1388508690" name="Chart 2" title="Chart">
          <a:extLst>
            <a:ext uri="{FF2B5EF4-FFF2-40B4-BE49-F238E27FC236}">
              <a16:creationId xmlns:a16="http://schemas.microsoft.com/office/drawing/2014/main" id="{00000000-0008-0000-0200-000012F6C2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>
    <xdr:from>
      <xdr:col>18</xdr:col>
      <xdr:colOff>494654</xdr:colOff>
      <xdr:row>14</xdr:row>
      <xdr:rowOff>53814</xdr:rowOff>
    </xdr:from>
    <xdr:to>
      <xdr:col>18</xdr:col>
      <xdr:colOff>505417</xdr:colOff>
      <xdr:row>35</xdr:row>
      <xdr:rowOff>129153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6DCA0C94-2789-1A90-09D6-3E425C81C3CF}"/>
            </a:ext>
          </a:extLst>
        </xdr:cNvPr>
        <xdr:cNvCxnSpPr/>
      </xdr:nvCxnSpPr>
      <xdr:spPr>
        <a:xfrm flipH="1">
          <a:off x="18642954" y="2606514"/>
          <a:ext cx="10763" cy="3542439"/>
        </a:xfrm>
        <a:prstGeom prst="straightConnector1">
          <a:avLst/>
        </a:prstGeom>
        <a:ln w="19050">
          <a:solidFill>
            <a:srgbClr val="FF0000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148095</xdr:colOff>
      <xdr:row>27</xdr:row>
      <xdr:rowOff>21739</xdr:rowOff>
    </xdr:from>
    <xdr:to>
      <xdr:col>20</xdr:col>
      <xdr:colOff>750806</xdr:colOff>
      <xdr:row>33</xdr:row>
      <xdr:rowOff>36161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571EA920-1461-47BA-A712-9AA82FA45C61}"/>
            </a:ext>
          </a:extLst>
        </xdr:cNvPr>
        <xdr:cNvSpPr/>
      </xdr:nvSpPr>
      <xdr:spPr>
        <a:xfrm>
          <a:off x="19312395" y="4720739"/>
          <a:ext cx="1618711" cy="1005022"/>
        </a:xfrm>
        <a:prstGeom prst="rect">
          <a:avLst/>
        </a:prstGeom>
        <a:solidFill>
          <a:srgbClr val="FFFF00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>
              <a:solidFill>
                <a:schemeClr val="tx1"/>
              </a:solidFill>
            </a:rPr>
            <a:t>Note the green "ideal" burnup rate means this project should be completed end of August</a:t>
          </a:r>
        </a:p>
      </xdr:txBody>
    </xdr:sp>
    <xdr:clientData/>
  </xdr:twoCellAnchor>
  <xdr:twoCellAnchor>
    <xdr:from>
      <xdr:col>15</xdr:col>
      <xdr:colOff>525221</xdr:colOff>
      <xdr:row>2</xdr:row>
      <xdr:rowOff>164239</xdr:rowOff>
    </xdr:from>
    <xdr:to>
      <xdr:col>17</xdr:col>
      <xdr:colOff>111932</xdr:colOff>
      <xdr:row>9</xdr:row>
      <xdr:rowOff>142713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2AD1A872-7C3B-4E55-878D-C85019A9F988}"/>
            </a:ext>
          </a:extLst>
        </xdr:cNvPr>
        <xdr:cNvSpPr/>
      </xdr:nvSpPr>
      <xdr:spPr>
        <a:xfrm>
          <a:off x="15625521" y="735739"/>
          <a:ext cx="1618711" cy="1134174"/>
        </a:xfrm>
        <a:prstGeom prst="rect">
          <a:avLst/>
        </a:prstGeom>
        <a:solidFill>
          <a:srgbClr val="FFFF00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>
              <a:solidFill>
                <a:schemeClr val="tx1"/>
              </a:solidFill>
            </a:rPr>
            <a:t>Note the light blue burnup rate means this project could be completed early July if the team improve velocity by 25%</a:t>
          </a:r>
        </a:p>
      </xdr:txBody>
    </xdr:sp>
    <xdr:clientData/>
  </xdr:twoCellAnchor>
  <xdr:twoCellAnchor>
    <xdr:from>
      <xdr:col>16</xdr:col>
      <xdr:colOff>777928</xdr:colOff>
      <xdr:row>14</xdr:row>
      <xdr:rowOff>16790</xdr:rowOff>
    </xdr:from>
    <xdr:to>
      <xdr:col>16</xdr:col>
      <xdr:colOff>788691</xdr:colOff>
      <xdr:row>35</xdr:row>
      <xdr:rowOff>95788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8CC5E85D-0D7A-4DA8-A994-11E7B8338EF2}"/>
            </a:ext>
          </a:extLst>
        </xdr:cNvPr>
        <xdr:cNvCxnSpPr/>
      </xdr:nvCxnSpPr>
      <xdr:spPr>
        <a:xfrm flipH="1">
          <a:off x="16894228" y="2569490"/>
          <a:ext cx="10763" cy="3546098"/>
        </a:xfrm>
        <a:prstGeom prst="straightConnector1">
          <a:avLst/>
        </a:prstGeom>
        <a:ln w="19050">
          <a:solidFill>
            <a:srgbClr val="FF0000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609600</xdr:colOff>
      <xdr:row>30</xdr:row>
      <xdr:rowOff>28950</xdr:rowOff>
    </xdr:from>
    <xdr:to>
      <xdr:col>19</xdr:col>
      <xdr:colOff>148095</xdr:colOff>
      <xdr:row>31</xdr:row>
      <xdr:rowOff>139700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AE306391-3569-CE0D-3888-BB3F9B044785}"/>
            </a:ext>
          </a:extLst>
        </xdr:cNvPr>
        <xdr:cNvCxnSpPr>
          <a:stCxn id="4" idx="1"/>
        </xdr:cNvCxnSpPr>
      </xdr:nvCxnSpPr>
      <xdr:spPr>
        <a:xfrm flipH="1">
          <a:off x="18757900" y="5223250"/>
          <a:ext cx="554495" cy="27585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318577</xdr:colOff>
      <xdr:row>9</xdr:row>
      <xdr:rowOff>142713</xdr:rowOff>
    </xdr:from>
    <xdr:to>
      <xdr:col>16</xdr:col>
      <xdr:colOff>762000</xdr:colOff>
      <xdr:row>12</xdr:row>
      <xdr:rowOff>139700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B7CCC1FC-1E8B-418F-A825-EEFF4CEDB133}"/>
            </a:ext>
          </a:extLst>
        </xdr:cNvPr>
        <xdr:cNvCxnSpPr>
          <a:stCxn id="5" idx="2"/>
        </xdr:cNvCxnSpPr>
      </xdr:nvCxnSpPr>
      <xdr:spPr>
        <a:xfrm>
          <a:off x="16434877" y="1869913"/>
          <a:ext cx="443423" cy="492287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438897</xdr:colOff>
      <xdr:row>6</xdr:row>
      <xdr:rowOff>56029</xdr:rowOff>
    </xdr:from>
    <xdr:to>
      <xdr:col>22</xdr:col>
      <xdr:colOff>33078</xdr:colOff>
      <xdr:row>14</xdr:row>
      <xdr:rowOff>130735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ABA5BFED-94E5-4FC6-9343-10A1F9CBE795}"/>
            </a:ext>
          </a:extLst>
        </xdr:cNvPr>
        <xdr:cNvSpPr/>
      </xdr:nvSpPr>
      <xdr:spPr>
        <a:xfrm>
          <a:off x="20534779" y="1251323"/>
          <a:ext cx="1611240" cy="1344706"/>
        </a:xfrm>
        <a:prstGeom prst="rect">
          <a:avLst/>
        </a:prstGeom>
        <a:solidFill>
          <a:srgbClr val="FFFF00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>
              <a:solidFill>
                <a:schemeClr val="tx1"/>
              </a:solidFill>
            </a:rPr>
            <a:t>Note the light purple burnup rate means this project probabaly won't be completed before October if the team decrease velocity by 25%</a:t>
          </a:r>
        </a:p>
      </xdr:txBody>
    </xdr:sp>
    <xdr:clientData/>
  </xdr:twoCellAnchor>
  <xdr:twoCellAnchor>
    <xdr:from>
      <xdr:col>20</xdr:col>
      <xdr:colOff>56030</xdr:colOff>
      <xdr:row>14</xdr:row>
      <xdr:rowOff>130735</xdr:rowOff>
    </xdr:from>
    <xdr:to>
      <xdr:col>21</xdr:col>
      <xdr:colOff>235987</xdr:colOff>
      <xdr:row>17</xdr:row>
      <xdr:rowOff>93382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id="{D6B6FB77-21E9-48A6-88B1-4B7395CABF0D}"/>
            </a:ext>
          </a:extLst>
        </xdr:cNvPr>
        <xdr:cNvCxnSpPr>
          <a:stCxn id="20" idx="2"/>
        </xdr:cNvCxnSpPr>
      </xdr:nvCxnSpPr>
      <xdr:spPr>
        <a:xfrm flipH="1">
          <a:off x="20151912" y="2596029"/>
          <a:ext cx="1188487" cy="438897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282</xdr:colOff>
      <xdr:row>56</xdr:row>
      <xdr:rowOff>79197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F014C28-C037-E439-B145-88917AB9AE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0020"/>
          <a:ext cx="5486682" cy="8884107"/>
        </a:xfrm>
        <a:prstGeom prst="rect">
          <a:avLst/>
        </a:prstGeom>
      </xdr:spPr>
    </xdr:pic>
    <xdr:clientData/>
  </xdr:twoCellAnchor>
  <xdr:twoCellAnchor editAs="oneCell">
    <xdr:from>
      <xdr:col>10</xdr:col>
      <xdr:colOff>231112</xdr:colOff>
      <xdr:row>7</xdr:row>
      <xdr:rowOff>128270</xdr:rowOff>
    </xdr:from>
    <xdr:to>
      <xdr:col>27</xdr:col>
      <xdr:colOff>43873</xdr:colOff>
      <xdr:row>55</xdr:row>
      <xdr:rowOff>119903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C99B1E9-4F0B-3C7F-339B-DF569BC22A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27112" y="1263650"/>
          <a:ext cx="10175961" cy="7672593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1000"/>
  <sheetViews>
    <sheetView showGridLines="0" tabSelected="1" zoomScale="80" zoomScaleNormal="80" workbookViewId="0">
      <selection activeCell="I49" sqref="I49"/>
    </sheetView>
  </sheetViews>
  <sheetFormatPr defaultColWidth="12.6328125" defaultRowHeight="15" customHeight="1" x14ac:dyDescent="0.25"/>
  <cols>
    <col min="1" max="2" width="9.08984375" customWidth="1"/>
    <col min="3" max="3" width="8" customWidth="1"/>
    <col min="4" max="4" width="11.08984375" customWidth="1"/>
    <col min="5" max="5" width="12.08984375" customWidth="1"/>
    <col min="6" max="6" width="15.6328125" customWidth="1"/>
    <col min="7" max="8" width="17.08984375" customWidth="1"/>
    <col min="9" max="9" width="29.6328125" customWidth="1"/>
    <col min="10" max="28" width="14.453125" customWidth="1"/>
  </cols>
  <sheetData>
    <row r="1" spans="1:28" ht="31.5" customHeight="1" thickBot="1" x14ac:dyDescent="0.35">
      <c r="A1" s="1" t="s">
        <v>45</v>
      </c>
      <c r="B1" s="1" t="s">
        <v>46</v>
      </c>
      <c r="C1" s="1" t="s">
        <v>44</v>
      </c>
      <c r="D1" s="2" t="s">
        <v>0</v>
      </c>
      <c r="E1" s="2" t="s">
        <v>1</v>
      </c>
      <c r="F1" s="2" t="s">
        <v>2</v>
      </c>
      <c r="G1" s="2" t="s">
        <v>3</v>
      </c>
      <c r="H1" s="3" t="s">
        <v>4</v>
      </c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28" ht="12.75" customHeight="1" x14ac:dyDescent="0.35">
      <c r="A2" s="10">
        <f>C2*0.75</f>
        <v>34.012500000000003</v>
      </c>
      <c r="B2" s="10">
        <f>C2*1.25</f>
        <v>56.6875</v>
      </c>
      <c r="C2" s="10">
        <f>907/20</f>
        <v>45.35</v>
      </c>
      <c r="D2" s="9">
        <v>45632</v>
      </c>
      <c r="E2" s="5" t="s">
        <v>5</v>
      </c>
      <c r="F2" s="8" t="e">
        <v>#N/A</v>
      </c>
      <c r="G2" s="1">
        <f>H2</f>
        <v>37.5</v>
      </c>
      <c r="H2" s="19">
        <v>37.5</v>
      </c>
      <c r="I2" s="25" t="s">
        <v>43</v>
      </c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28" ht="12.75" customHeight="1" x14ac:dyDescent="0.35">
      <c r="A3" s="10">
        <f t="shared" ref="A3:A24" si="0">C3*0.75</f>
        <v>67.762499999999989</v>
      </c>
      <c r="B3" s="10">
        <f t="shared" ref="B3:B24" si="1">C3*1.25</f>
        <v>112.9375</v>
      </c>
      <c r="C3" s="10">
        <f>$C2+45</f>
        <v>90.35</v>
      </c>
      <c r="D3" s="9">
        <v>45646</v>
      </c>
      <c r="E3" s="5" t="s">
        <v>6</v>
      </c>
      <c r="F3" s="8" t="e">
        <v>#N/A</v>
      </c>
      <c r="G3" s="1">
        <f t="shared" ref="G3:G9" si="2">G2+H3</f>
        <v>110.5</v>
      </c>
      <c r="H3" s="19">
        <v>73</v>
      </c>
      <c r="I3" s="26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1:28" ht="12.75" customHeight="1" x14ac:dyDescent="0.35">
      <c r="A4" s="10">
        <f t="shared" si="0"/>
        <v>101.51249999999999</v>
      </c>
      <c r="B4" s="10">
        <f t="shared" si="1"/>
        <v>169.1875</v>
      </c>
      <c r="C4" s="10">
        <f t="shared" ref="C4:C24" si="3">$C3+45</f>
        <v>135.35</v>
      </c>
      <c r="D4" s="9">
        <v>45660</v>
      </c>
      <c r="E4" s="5" t="s">
        <v>7</v>
      </c>
      <c r="F4" s="8" t="e">
        <v>#N/A</v>
      </c>
      <c r="G4" s="1">
        <f t="shared" si="2"/>
        <v>148</v>
      </c>
      <c r="H4" s="19">
        <v>37.5</v>
      </c>
      <c r="I4" s="26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1:28" ht="12.75" customHeight="1" x14ac:dyDescent="0.35">
      <c r="A5" s="10">
        <f t="shared" si="0"/>
        <v>135.26249999999999</v>
      </c>
      <c r="B5" s="10">
        <f t="shared" si="1"/>
        <v>225.4375</v>
      </c>
      <c r="C5" s="10">
        <f t="shared" si="3"/>
        <v>180.35</v>
      </c>
      <c r="D5" s="9">
        <v>45674</v>
      </c>
      <c r="E5" s="5" t="s">
        <v>8</v>
      </c>
      <c r="F5" s="8" t="e">
        <v>#N/A</v>
      </c>
      <c r="G5" s="1">
        <f t="shared" si="2"/>
        <v>204</v>
      </c>
      <c r="H5" s="19">
        <v>56</v>
      </c>
      <c r="I5" s="26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28" ht="12.75" customHeight="1" x14ac:dyDescent="0.35">
      <c r="A6" s="10">
        <f t="shared" si="0"/>
        <v>169.01249999999999</v>
      </c>
      <c r="B6" s="10">
        <f t="shared" si="1"/>
        <v>281.6875</v>
      </c>
      <c r="C6" s="10">
        <f t="shared" si="3"/>
        <v>225.35</v>
      </c>
      <c r="D6" s="9">
        <v>45688</v>
      </c>
      <c r="E6" s="5" t="s">
        <v>9</v>
      </c>
      <c r="F6" s="8" t="e">
        <v>#N/A</v>
      </c>
      <c r="G6" s="1">
        <f t="shared" si="2"/>
        <v>253</v>
      </c>
      <c r="H6" s="19">
        <v>49</v>
      </c>
      <c r="I6" s="26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12.75" customHeight="1" x14ac:dyDescent="0.35">
      <c r="A7" s="10">
        <f t="shared" si="0"/>
        <v>202.76250000000002</v>
      </c>
      <c r="B7" s="10">
        <f t="shared" si="1"/>
        <v>337.9375</v>
      </c>
      <c r="C7" s="10">
        <f t="shared" si="3"/>
        <v>270.35000000000002</v>
      </c>
      <c r="D7" s="9">
        <v>45702</v>
      </c>
      <c r="E7" s="5" t="s">
        <v>10</v>
      </c>
      <c r="F7" s="8" t="e">
        <v>#N/A</v>
      </c>
      <c r="G7" s="1">
        <f t="shared" si="2"/>
        <v>300</v>
      </c>
      <c r="H7" s="19">
        <v>47</v>
      </c>
      <c r="I7" s="26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1:28" ht="12.75" customHeight="1" x14ac:dyDescent="0.35">
      <c r="A8" s="10">
        <f t="shared" si="0"/>
        <v>236.51250000000002</v>
      </c>
      <c r="B8" s="10">
        <f t="shared" si="1"/>
        <v>394.1875</v>
      </c>
      <c r="C8" s="10">
        <f t="shared" si="3"/>
        <v>315.35000000000002</v>
      </c>
      <c r="D8" s="9">
        <v>45716</v>
      </c>
      <c r="E8" s="5" t="s">
        <v>11</v>
      </c>
      <c r="F8" s="8" t="e">
        <v>#N/A</v>
      </c>
      <c r="G8" s="1">
        <f t="shared" si="2"/>
        <v>360</v>
      </c>
      <c r="H8" s="19">
        <v>60</v>
      </c>
      <c r="I8" s="26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spans="1:28" ht="12.75" customHeight="1" thickBot="1" x14ac:dyDescent="0.3">
      <c r="A9" s="10">
        <f t="shared" si="0"/>
        <v>270.26250000000005</v>
      </c>
      <c r="B9" s="10">
        <f t="shared" si="1"/>
        <v>450.4375</v>
      </c>
      <c r="C9" s="10">
        <f t="shared" si="3"/>
        <v>360.35</v>
      </c>
      <c r="D9" s="9">
        <v>45730</v>
      </c>
      <c r="E9" s="5" t="s">
        <v>12</v>
      </c>
      <c r="F9" s="1">
        <f>G42+G8</f>
        <v>907</v>
      </c>
      <c r="G9" s="1">
        <f t="shared" si="2"/>
        <v>395</v>
      </c>
      <c r="H9" s="20">
        <v>35</v>
      </c>
      <c r="I9" s="27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spans="1:28" ht="12.75" customHeight="1" x14ac:dyDescent="0.25">
      <c r="A10" s="10">
        <f t="shared" si="0"/>
        <v>304.01250000000005</v>
      </c>
      <c r="B10" s="10">
        <f t="shared" si="1"/>
        <v>506.6875</v>
      </c>
      <c r="C10" s="10">
        <f t="shared" si="3"/>
        <v>405.35</v>
      </c>
      <c r="D10" s="9">
        <v>45744</v>
      </c>
      <c r="E10" s="5" t="s">
        <v>13</v>
      </c>
      <c r="F10" s="1">
        <v>907</v>
      </c>
      <c r="G10" s="8" t="e">
        <v>#N/A</v>
      </c>
      <c r="H10" s="1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spans="1:28" ht="12.75" customHeight="1" x14ac:dyDescent="0.25">
      <c r="A11" s="10">
        <f t="shared" si="0"/>
        <v>337.76250000000005</v>
      </c>
      <c r="B11" s="10">
        <f t="shared" si="1"/>
        <v>562.9375</v>
      </c>
      <c r="C11" s="10">
        <f t="shared" si="3"/>
        <v>450.35</v>
      </c>
      <c r="D11" s="9">
        <v>45758</v>
      </c>
      <c r="E11" s="5" t="s">
        <v>14</v>
      </c>
      <c r="F11" s="1">
        <v>907</v>
      </c>
      <c r="G11" s="8" t="e">
        <v>#N/A</v>
      </c>
      <c r="H11" s="1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spans="1:28" ht="12.75" customHeight="1" x14ac:dyDescent="0.25">
      <c r="A12" s="10">
        <f t="shared" si="0"/>
        <v>371.51250000000005</v>
      </c>
      <c r="B12" s="10">
        <f t="shared" si="1"/>
        <v>619.1875</v>
      </c>
      <c r="C12" s="10">
        <f t="shared" si="3"/>
        <v>495.35</v>
      </c>
      <c r="D12" s="9">
        <v>45772</v>
      </c>
      <c r="E12" s="5" t="s">
        <v>15</v>
      </c>
      <c r="F12" s="1">
        <v>907</v>
      </c>
      <c r="G12" s="8" t="e">
        <v>#N/A</v>
      </c>
      <c r="H12" s="1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spans="1:28" ht="12.75" customHeight="1" x14ac:dyDescent="0.25">
      <c r="A13" s="10">
        <f t="shared" si="0"/>
        <v>405.26250000000005</v>
      </c>
      <c r="B13" s="10">
        <f t="shared" si="1"/>
        <v>675.4375</v>
      </c>
      <c r="C13" s="10">
        <f t="shared" si="3"/>
        <v>540.35</v>
      </c>
      <c r="D13" s="9">
        <v>45786</v>
      </c>
      <c r="E13" s="5" t="s">
        <v>16</v>
      </c>
      <c r="F13" s="1">
        <v>907</v>
      </c>
      <c r="G13" s="8" t="e">
        <v>#N/A</v>
      </c>
      <c r="H13" s="1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 spans="1:28" ht="12.75" customHeight="1" x14ac:dyDescent="0.25">
      <c r="A14" s="10">
        <f t="shared" si="0"/>
        <v>439.01250000000005</v>
      </c>
      <c r="B14" s="10">
        <f t="shared" si="1"/>
        <v>731.6875</v>
      </c>
      <c r="C14" s="10">
        <f t="shared" si="3"/>
        <v>585.35</v>
      </c>
      <c r="D14" s="9">
        <v>45800</v>
      </c>
      <c r="E14" s="5" t="s">
        <v>17</v>
      </c>
      <c r="F14" s="1">
        <v>907</v>
      </c>
      <c r="G14" s="8" t="e">
        <v>#N/A</v>
      </c>
      <c r="H14" s="1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 spans="1:28" ht="12.75" customHeight="1" x14ac:dyDescent="0.25">
      <c r="A15" s="10">
        <f t="shared" si="0"/>
        <v>472.76250000000005</v>
      </c>
      <c r="B15" s="10">
        <f t="shared" si="1"/>
        <v>787.9375</v>
      </c>
      <c r="C15" s="10">
        <f t="shared" si="3"/>
        <v>630.35</v>
      </c>
      <c r="D15" s="9">
        <v>45814</v>
      </c>
      <c r="E15" s="5" t="s">
        <v>18</v>
      </c>
      <c r="F15" s="1">
        <v>907</v>
      </c>
      <c r="G15" s="8" t="e">
        <v>#N/A</v>
      </c>
      <c r="H15" s="1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1:28" ht="12.75" customHeight="1" x14ac:dyDescent="0.25">
      <c r="A16" s="10">
        <f t="shared" si="0"/>
        <v>506.51250000000005</v>
      </c>
      <c r="B16" s="10">
        <f t="shared" si="1"/>
        <v>844.1875</v>
      </c>
      <c r="C16" s="10">
        <f t="shared" si="3"/>
        <v>675.35</v>
      </c>
      <c r="D16" s="9">
        <v>45828</v>
      </c>
      <c r="E16" s="5" t="s">
        <v>19</v>
      </c>
      <c r="F16" s="1">
        <v>907</v>
      </c>
      <c r="G16" s="8" t="e">
        <v>#N/A</v>
      </c>
      <c r="H16" s="1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1:28" ht="12.75" customHeight="1" x14ac:dyDescent="0.25">
      <c r="A17" s="10">
        <f t="shared" si="0"/>
        <v>540.26250000000005</v>
      </c>
      <c r="B17" s="10">
        <f t="shared" si="1"/>
        <v>900.4375</v>
      </c>
      <c r="C17" s="10">
        <f t="shared" si="3"/>
        <v>720.35</v>
      </c>
      <c r="D17" s="9">
        <v>45842</v>
      </c>
      <c r="E17" s="5" t="s">
        <v>20</v>
      </c>
      <c r="F17" s="1">
        <v>907</v>
      </c>
      <c r="G17" s="8" t="e">
        <v>#N/A</v>
      </c>
      <c r="H17" s="1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1:28" ht="12.75" customHeight="1" x14ac:dyDescent="0.25">
      <c r="A18" s="10">
        <f t="shared" si="0"/>
        <v>574.01250000000005</v>
      </c>
      <c r="B18" s="10">
        <f t="shared" si="1"/>
        <v>956.6875</v>
      </c>
      <c r="C18" s="10">
        <f t="shared" si="3"/>
        <v>765.35</v>
      </c>
      <c r="D18" s="9">
        <v>45856</v>
      </c>
      <c r="E18" s="5" t="s">
        <v>21</v>
      </c>
      <c r="F18" s="1">
        <v>907</v>
      </c>
      <c r="G18" s="8" t="e">
        <v>#N/A</v>
      </c>
      <c r="H18" s="1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1:28" ht="12.75" customHeight="1" x14ac:dyDescent="0.25">
      <c r="A19" s="10">
        <f t="shared" si="0"/>
        <v>607.76250000000005</v>
      </c>
      <c r="B19" s="10">
        <f t="shared" si="1"/>
        <v>1012.9375</v>
      </c>
      <c r="C19" s="10">
        <f t="shared" si="3"/>
        <v>810.35</v>
      </c>
      <c r="D19" s="9">
        <v>45870</v>
      </c>
      <c r="E19" s="5" t="s">
        <v>22</v>
      </c>
      <c r="F19" s="1">
        <v>907</v>
      </c>
      <c r="G19" s="8" t="e">
        <v>#N/A</v>
      </c>
      <c r="H19" s="1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spans="1:28" ht="12.75" customHeight="1" x14ac:dyDescent="0.25">
      <c r="A20" s="10">
        <f t="shared" si="0"/>
        <v>641.51250000000005</v>
      </c>
      <c r="B20" s="10">
        <f t="shared" si="1"/>
        <v>1069.1875</v>
      </c>
      <c r="C20" s="10">
        <f t="shared" si="3"/>
        <v>855.35</v>
      </c>
      <c r="D20" s="9">
        <v>45884</v>
      </c>
      <c r="E20" s="5" t="s">
        <v>23</v>
      </c>
      <c r="F20" s="1">
        <v>907</v>
      </c>
      <c r="G20" s="8" t="e">
        <v>#N/A</v>
      </c>
      <c r="H20" s="1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 spans="1:28" ht="12.75" customHeight="1" x14ac:dyDescent="0.25">
      <c r="A21" s="10">
        <f t="shared" si="0"/>
        <v>675.26250000000005</v>
      </c>
      <c r="B21" s="10">
        <f t="shared" si="1"/>
        <v>1125.4375</v>
      </c>
      <c r="C21" s="10">
        <f t="shared" si="3"/>
        <v>900.35</v>
      </c>
      <c r="D21" s="9">
        <v>45898</v>
      </c>
      <c r="E21" s="5" t="s">
        <v>24</v>
      </c>
      <c r="F21" s="1">
        <v>907</v>
      </c>
      <c r="G21" s="8" t="e">
        <v>#N/A</v>
      </c>
      <c r="H21" s="1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spans="1:28" ht="12.75" customHeight="1" x14ac:dyDescent="0.25">
      <c r="A22" s="10">
        <f t="shared" si="0"/>
        <v>709.01250000000005</v>
      </c>
      <c r="B22" s="10">
        <f t="shared" si="1"/>
        <v>1181.6875</v>
      </c>
      <c r="C22" s="10">
        <f t="shared" si="3"/>
        <v>945.35</v>
      </c>
      <c r="D22" s="9">
        <v>45912</v>
      </c>
      <c r="E22" s="5" t="s">
        <v>25</v>
      </c>
      <c r="F22" s="1">
        <v>907</v>
      </c>
      <c r="G22" s="8" t="e">
        <v>#N/A</v>
      </c>
      <c r="H22" s="1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spans="1:28" ht="12.75" customHeight="1" x14ac:dyDescent="0.25">
      <c r="A23" s="10">
        <f t="shared" si="0"/>
        <v>742.76250000000005</v>
      </c>
      <c r="B23" s="10">
        <f t="shared" si="1"/>
        <v>1237.9375</v>
      </c>
      <c r="C23" s="10">
        <f t="shared" si="3"/>
        <v>990.35</v>
      </c>
      <c r="D23" s="9">
        <v>45926</v>
      </c>
      <c r="E23" s="5" t="s">
        <v>26</v>
      </c>
      <c r="F23" s="1">
        <v>907</v>
      </c>
      <c r="G23" s="8" t="e">
        <v>#N/A</v>
      </c>
      <c r="H23" s="1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spans="1:28" ht="12.75" customHeight="1" x14ac:dyDescent="0.25">
      <c r="A24" s="11">
        <f t="shared" si="0"/>
        <v>776.51249999999993</v>
      </c>
      <c r="B24" s="11">
        <f t="shared" si="1"/>
        <v>1294.1875</v>
      </c>
      <c r="C24" s="11">
        <f t="shared" si="3"/>
        <v>1035.3499999999999</v>
      </c>
      <c r="D24" s="12">
        <v>45940</v>
      </c>
      <c r="E24" s="13" t="s">
        <v>27</v>
      </c>
      <c r="F24" s="1">
        <v>907</v>
      </c>
      <c r="G24" s="8" t="e">
        <v>#N/A</v>
      </c>
      <c r="H24" s="1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1:28" ht="12.75" customHeight="1" x14ac:dyDescent="0.25">
      <c r="A25" s="17"/>
      <c r="B25" s="17"/>
      <c r="C25" s="17"/>
      <c r="D25" s="17"/>
      <c r="E25" s="18"/>
      <c r="F25" s="17"/>
      <c r="G25" s="17"/>
      <c r="H25" s="17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spans="1:28" ht="12.75" customHeight="1" thickBot="1" x14ac:dyDescent="0.3">
      <c r="A26" s="17"/>
      <c r="B26" s="17"/>
      <c r="C26" s="17"/>
      <c r="D26" s="17"/>
      <c r="E26" s="18"/>
      <c r="F26" s="17"/>
      <c r="G26" s="17"/>
      <c r="H26" s="17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1:28" ht="12.75" customHeight="1" x14ac:dyDescent="0.25">
      <c r="A27" s="17"/>
      <c r="B27" s="17"/>
      <c r="C27" s="28" t="s">
        <v>42</v>
      </c>
      <c r="D27" s="29"/>
      <c r="E27" s="29"/>
      <c r="F27" s="29"/>
      <c r="G27" s="30"/>
      <c r="H27" s="17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 spans="1:28" ht="12.75" customHeight="1" x14ac:dyDescent="0.25">
      <c r="A28" s="17"/>
      <c r="B28" s="17"/>
      <c r="C28" s="31"/>
      <c r="D28" s="32"/>
      <c r="E28" s="32"/>
      <c r="F28" s="32"/>
      <c r="G28" s="33"/>
      <c r="H28" s="17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spans="1:28" ht="12.75" customHeight="1" x14ac:dyDescent="0.25">
      <c r="A29" s="17"/>
      <c r="B29" s="17"/>
      <c r="C29" s="31"/>
      <c r="D29" s="32"/>
      <c r="E29" s="32"/>
      <c r="F29" s="32"/>
      <c r="G29" s="33"/>
      <c r="H29" s="17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spans="1:28" ht="13" thickBot="1" x14ac:dyDescent="0.3">
      <c r="A30" s="17"/>
      <c r="B30" s="17"/>
      <c r="C30" s="34"/>
      <c r="D30" s="35"/>
      <c r="E30" s="35"/>
      <c r="F30" s="35"/>
      <c r="G30" s="36"/>
      <c r="H30" s="17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 spans="1:28" ht="12.75" customHeight="1" x14ac:dyDescent="0.25">
      <c r="A31" s="15"/>
      <c r="B31" s="15"/>
      <c r="C31" s="16" t="s">
        <v>28</v>
      </c>
      <c r="D31" s="16" t="s">
        <v>29</v>
      </c>
      <c r="E31" s="16" t="s">
        <v>30</v>
      </c>
      <c r="F31" s="16" t="s">
        <v>31</v>
      </c>
      <c r="G31" s="15"/>
      <c r="H31" s="15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spans="1:28" ht="12.75" customHeight="1" x14ac:dyDescent="0.25">
      <c r="A32" s="1"/>
      <c r="B32" s="1"/>
      <c r="C32" s="5" t="s">
        <v>32</v>
      </c>
      <c r="D32" s="1"/>
      <c r="E32" s="7"/>
      <c r="F32" s="1">
        <v>89</v>
      </c>
      <c r="G32" s="1"/>
      <c r="H32" s="1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1:28" ht="12.75" customHeight="1" x14ac:dyDescent="0.25">
      <c r="A33" s="1"/>
      <c r="B33" s="1"/>
      <c r="C33" s="5" t="s">
        <v>33</v>
      </c>
      <c r="D33" s="1"/>
      <c r="E33" s="7"/>
      <c r="F33" s="1">
        <v>89</v>
      </c>
      <c r="G33" s="1"/>
      <c r="H33" s="1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</row>
    <row r="34" spans="1:28" ht="12.75" customHeight="1" x14ac:dyDescent="0.25">
      <c r="A34" s="1"/>
      <c r="B34" s="1"/>
      <c r="C34" s="5" t="s">
        <v>34</v>
      </c>
      <c r="D34" s="1"/>
      <c r="E34" s="7"/>
      <c r="F34" s="1">
        <v>89</v>
      </c>
      <c r="G34" s="1"/>
      <c r="H34" s="1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spans="1:28" ht="12.75" customHeight="1" x14ac:dyDescent="0.25">
      <c r="A35" s="1"/>
      <c r="B35" s="1"/>
      <c r="C35" s="5" t="s">
        <v>35</v>
      </c>
      <c r="D35" s="1"/>
      <c r="E35" s="6">
        <v>55</v>
      </c>
      <c r="F35" s="1"/>
      <c r="G35" s="1"/>
      <c r="H35" s="1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spans="1:28" ht="12.75" customHeight="1" x14ac:dyDescent="0.25">
      <c r="A36" s="1"/>
      <c r="B36" s="1"/>
      <c r="C36" s="5" t="s">
        <v>36</v>
      </c>
      <c r="D36" s="1"/>
      <c r="E36" s="6">
        <v>55</v>
      </c>
      <c r="F36" s="1"/>
      <c r="G36" s="1"/>
      <c r="H36" s="1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 spans="1:28" ht="12.75" customHeight="1" x14ac:dyDescent="0.25">
      <c r="A37" s="1"/>
      <c r="B37" s="1"/>
      <c r="C37" s="5" t="s">
        <v>37</v>
      </c>
      <c r="D37" s="1">
        <v>34</v>
      </c>
      <c r="E37" s="7"/>
      <c r="F37" s="1"/>
      <c r="G37" s="1"/>
      <c r="H37" s="1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</row>
    <row r="38" spans="1:28" ht="12.75" customHeight="1" x14ac:dyDescent="0.25">
      <c r="A38" s="1"/>
      <c r="B38" s="1"/>
      <c r="C38" s="5" t="s">
        <v>38</v>
      </c>
      <c r="D38" s="1">
        <v>34</v>
      </c>
      <c r="E38" s="7"/>
      <c r="F38" s="1"/>
      <c r="G38" s="1"/>
      <c r="H38" s="1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</row>
    <row r="39" spans="1:28" ht="12.75" customHeight="1" x14ac:dyDescent="0.25">
      <c r="A39" s="1"/>
      <c r="B39" s="1"/>
      <c r="C39" s="5" t="s">
        <v>39</v>
      </c>
      <c r="D39" s="1">
        <v>34</v>
      </c>
      <c r="E39" s="7"/>
      <c r="F39" s="1"/>
      <c r="G39" s="1"/>
      <c r="H39" s="1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spans="1:28" ht="12.75" customHeight="1" x14ac:dyDescent="0.25">
      <c r="A40" s="1"/>
      <c r="B40" s="1"/>
      <c r="C40" s="5" t="s">
        <v>40</v>
      </c>
      <c r="D40" s="1">
        <v>34</v>
      </c>
      <c r="E40" s="7"/>
      <c r="F40" s="1"/>
      <c r="G40" s="1"/>
      <c r="H40" s="1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</row>
    <row r="41" spans="1:28" ht="12.75" customHeight="1" x14ac:dyDescent="0.25">
      <c r="A41" s="1"/>
      <c r="B41" s="1"/>
      <c r="C41" s="5" t="s">
        <v>41</v>
      </c>
      <c r="D41" s="1">
        <v>34</v>
      </c>
      <c r="E41" s="7"/>
      <c r="F41" s="1"/>
      <c r="G41" s="1"/>
      <c r="H41" s="1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 spans="1:28" ht="12.75" customHeight="1" x14ac:dyDescent="0.25">
      <c r="A42" s="14"/>
      <c r="B42" s="14"/>
      <c r="C42" s="14"/>
      <c r="D42" s="14">
        <f>SUM(D37:D41)</f>
        <v>170</v>
      </c>
      <c r="E42" s="21">
        <f>SUM(E35:E41)</f>
        <v>110</v>
      </c>
      <c r="F42" s="14">
        <f>SUM(F32:F41)</f>
        <v>267</v>
      </c>
      <c r="G42" s="14">
        <f>SUM(D42:F42)</f>
        <v>547</v>
      </c>
      <c r="H42" s="1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</row>
    <row r="43" spans="1:28" ht="12.75" customHeight="1" x14ac:dyDescent="0.25">
      <c r="A43" s="17"/>
      <c r="B43" s="17"/>
      <c r="C43" s="17"/>
      <c r="D43" s="17"/>
      <c r="E43" s="18"/>
      <c r="F43" s="17"/>
      <c r="G43" s="17"/>
      <c r="H43" s="17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</row>
    <row r="44" spans="1:28" ht="12.75" customHeight="1" x14ac:dyDescent="0.25">
      <c r="A44" s="17"/>
      <c r="B44" s="17"/>
      <c r="C44" s="17"/>
      <c r="D44" s="17"/>
      <c r="E44" s="18"/>
      <c r="F44" s="17"/>
      <c r="G44" s="17"/>
      <c r="H44" s="17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</row>
    <row r="45" spans="1:28" ht="12.75" customHeight="1" x14ac:dyDescent="0.25">
      <c r="A45" s="17"/>
      <c r="B45" s="17"/>
      <c r="C45" s="17"/>
      <c r="D45" s="17"/>
      <c r="E45" s="18"/>
      <c r="F45" s="17"/>
      <c r="G45" s="17"/>
      <c r="H45" s="17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</row>
    <row r="46" spans="1:28" ht="12.75" customHeight="1" x14ac:dyDescent="0.25">
      <c r="A46" s="17"/>
      <c r="B46" s="17"/>
      <c r="C46" s="17"/>
      <c r="D46" s="17"/>
      <c r="E46" s="18"/>
      <c r="F46" s="17"/>
      <c r="G46" s="17"/>
      <c r="H46" s="17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</row>
    <row r="47" spans="1:28" ht="12.75" customHeight="1" x14ac:dyDescent="0.25">
      <c r="A47" s="17"/>
      <c r="B47" s="17"/>
      <c r="C47" s="17"/>
      <c r="D47" s="17"/>
      <c r="E47" s="18"/>
      <c r="F47" s="17"/>
      <c r="G47" s="17"/>
      <c r="H47" s="17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 spans="1:28" ht="12.75" customHeight="1" x14ac:dyDescent="0.25">
      <c r="A48" s="17"/>
      <c r="B48" s="17"/>
      <c r="C48" s="17"/>
      <c r="D48" s="17"/>
      <c r="E48" s="18"/>
      <c r="F48" s="17"/>
      <c r="G48" s="17"/>
      <c r="H48" s="17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</row>
    <row r="49" spans="1:28" ht="12.75" customHeight="1" x14ac:dyDescent="0.25">
      <c r="A49" s="17"/>
      <c r="B49" s="17"/>
      <c r="C49" s="17"/>
      <c r="D49" s="17"/>
      <c r="E49" s="18"/>
      <c r="F49" s="17"/>
      <c r="G49" s="17"/>
      <c r="H49" s="17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</row>
    <row r="50" spans="1:28" ht="12.75" customHeight="1" x14ac:dyDescent="0.25">
      <c r="A50" s="17"/>
      <c r="B50" s="17"/>
      <c r="C50" s="17"/>
      <c r="D50" s="17"/>
      <c r="E50" s="18"/>
      <c r="F50" s="17"/>
      <c r="G50" s="17"/>
      <c r="H50" s="17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</row>
    <row r="51" spans="1:28" ht="12.75" customHeight="1" x14ac:dyDescent="0.25">
      <c r="A51" s="17"/>
      <c r="B51" s="17"/>
      <c r="C51" s="17"/>
      <c r="D51" s="17"/>
      <c r="E51" s="18"/>
      <c r="F51" s="17"/>
      <c r="G51" s="17"/>
      <c r="H51" s="17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</row>
    <row r="52" spans="1:28" ht="12.75" customHeight="1" x14ac:dyDescent="0.25">
      <c r="A52" s="17"/>
      <c r="B52" s="17"/>
      <c r="C52" s="17"/>
      <c r="D52" s="17"/>
      <c r="E52" s="18"/>
      <c r="F52" s="17"/>
      <c r="G52" s="17"/>
      <c r="H52" s="17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</row>
    <row r="53" spans="1:28" ht="12.75" customHeight="1" x14ac:dyDescent="0.25">
      <c r="A53" s="17"/>
      <c r="B53" s="17"/>
      <c r="C53" s="17"/>
      <c r="D53" s="17"/>
      <c r="E53" s="18"/>
      <c r="F53" s="17"/>
      <c r="G53" s="17"/>
      <c r="H53" s="17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</row>
    <row r="54" spans="1:28" ht="12.75" customHeight="1" x14ac:dyDescent="0.25">
      <c r="A54" s="17"/>
      <c r="B54" s="17"/>
      <c r="C54" s="17"/>
      <c r="D54" s="17"/>
      <c r="E54" s="18"/>
      <c r="F54" s="17"/>
      <c r="G54" s="17"/>
      <c r="H54" s="17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</row>
    <row r="55" spans="1:28" ht="12.75" customHeight="1" x14ac:dyDescent="0.25">
      <c r="A55" s="17"/>
      <c r="B55" s="17"/>
      <c r="C55" s="17"/>
      <c r="D55" s="17"/>
      <c r="E55" s="18"/>
      <c r="F55" s="17"/>
      <c r="G55" s="17"/>
      <c r="H55" s="17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</row>
    <row r="56" spans="1:28" ht="12.75" customHeight="1" x14ac:dyDescent="0.25">
      <c r="A56" s="17"/>
      <c r="B56" s="17"/>
      <c r="C56" s="17"/>
      <c r="D56" s="17"/>
      <c r="E56" s="18"/>
      <c r="F56" s="17"/>
      <c r="G56" s="17"/>
      <c r="H56" s="17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</row>
    <row r="57" spans="1:28" ht="12.75" customHeight="1" x14ac:dyDescent="0.3">
      <c r="A57" s="17"/>
      <c r="B57" s="17"/>
      <c r="C57" s="22"/>
      <c r="D57" s="17"/>
      <c r="E57" s="18"/>
      <c r="F57" s="17"/>
      <c r="G57" s="17"/>
      <c r="H57" s="17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</row>
    <row r="58" spans="1:28" ht="12.75" customHeight="1" x14ac:dyDescent="0.25">
      <c r="A58" s="17"/>
      <c r="B58" s="17"/>
      <c r="C58" s="17"/>
      <c r="D58" s="17"/>
      <c r="E58" s="18"/>
      <c r="F58" s="17"/>
      <c r="G58" s="17"/>
      <c r="H58" s="17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</row>
    <row r="59" spans="1:28" ht="12.75" customHeight="1" x14ac:dyDescent="0.25">
      <c r="A59" s="17"/>
      <c r="B59" s="17"/>
      <c r="C59" s="17"/>
      <c r="D59" s="17"/>
      <c r="E59" s="18"/>
      <c r="F59" s="17"/>
      <c r="G59" s="17"/>
      <c r="H59" s="17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</row>
    <row r="60" spans="1:28" ht="12.75" customHeight="1" x14ac:dyDescent="0.25">
      <c r="A60" s="17"/>
      <c r="B60" s="17"/>
      <c r="C60" s="17"/>
      <c r="D60" s="17"/>
      <c r="E60" s="18"/>
      <c r="F60" s="17"/>
      <c r="G60" s="17"/>
      <c r="H60" s="17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</row>
    <row r="61" spans="1:28" ht="12.75" customHeight="1" x14ac:dyDescent="0.25">
      <c r="A61" s="17"/>
      <c r="B61" s="17"/>
      <c r="C61" s="17"/>
      <c r="D61" s="17"/>
      <c r="E61" s="18"/>
      <c r="F61" s="17"/>
      <c r="G61" s="17"/>
      <c r="H61" s="17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</row>
    <row r="62" spans="1:28" ht="12.75" customHeight="1" x14ac:dyDescent="0.25">
      <c r="A62" s="17"/>
      <c r="B62" s="17"/>
      <c r="C62" s="17"/>
      <c r="D62" s="17"/>
      <c r="E62" s="18"/>
      <c r="F62" s="17"/>
      <c r="G62" s="17"/>
      <c r="H62" s="17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</row>
    <row r="63" spans="1:28" ht="12.75" customHeight="1" x14ac:dyDescent="0.25">
      <c r="A63" s="17"/>
      <c r="B63" s="17"/>
      <c r="C63" s="17"/>
      <c r="D63" s="17"/>
      <c r="E63" s="18"/>
      <c r="F63" s="17"/>
      <c r="G63" s="17"/>
      <c r="H63" s="17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</row>
    <row r="64" spans="1:28" ht="12.75" customHeight="1" x14ac:dyDescent="0.25">
      <c r="A64" s="17"/>
      <c r="B64" s="17"/>
      <c r="C64" s="17"/>
      <c r="D64" s="17"/>
      <c r="E64" s="18"/>
      <c r="F64" s="17"/>
      <c r="G64" s="17"/>
      <c r="H64" s="17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spans="1:28" ht="12.75" customHeight="1" x14ac:dyDescent="0.25">
      <c r="A65" s="17"/>
      <c r="B65" s="17"/>
      <c r="C65" s="17"/>
      <c r="D65" s="17"/>
      <c r="E65" s="18"/>
      <c r="F65" s="17"/>
      <c r="G65" s="17"/>
      <c r="H65" s="17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spans="1:28" ht="12.75" customHeight="1" x14ac:dyDescent="0.25">
      <c r="A66" s="17"/>
      <c r="B66" s="17"/>
      <c r="C66" s="17"/>
      <c r="D66" s="17"/>
      <c r="E66" s="18"/>
      <c r="F66" s="17"/>
      <c r="G66" s="17"/>
      <c r="H66" s="17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67" spans="1:28" ht="12.75" customHeight="1" x14ac:dyDescent="0.25">
      <c r="A67" s="17"/>
      <c r="B67" s="17"/>
      <c r="C67" s="17"/>
      <c r="D67" s="17"/>
      <c r="E67" s="18"/>
      <c r="F67" s="17"/>
      <c r="G67" s="17"/>
      <c r="H67" s="17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</row>
    <row r="68" spans="1:28" ht="12.75" customHeight="1" x14ac:dyDescent="0.25">
      <c r="A68" s="17"/>
      <c r="B68" s="17"/>
      <c r="C68" s="17"/>
      <c r="D68" s="17"/>
      <c r="E68" s="18"/>
      <c r="F68" s="17"/>
      <c r="G68" s="17"/>
      <c r="H68" s="17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</row>
    <row r="69" spans="1:28" ht="12.75" customHeight="1" x14ac:dyDescent="0.25">
      <c r="A69" s="17"/>
      <c r="B69" s="17"/>
      <c r="C69" s="17"/>
      <c r="D69" s="17"/>
      <c r="E69" s="18"/>
      <c r="F69" s="17"/>
      <c r="G69" s="17"/>
      <c r="H69" s="17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</row>
    <row r="70" spans="1:28" ht="12.75" customHeight="1" x14ac:dyDescent="0.25">
      <c r="A70" s="17"/>
      <c r="B70" s="17"/>
      <c r="C70" s="17"/>
      <c r="D70" s="17"/>
      <c r="E70" s="18"/>
      <c r="F70" s="17"/>
      <c r="G70" s="17"/>
      <c r="H70" s="17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</row>
    <row r="71" spans="1:28" ht="12.75" customHeight="1" x14ac:dyDescent="0.25">
      <c r="A71" s="17"/>
      <c r="B71" s="17"/>
      <c r="C71" s="17"/>
      <c r="D71" s="17"/>
      <c r="E71" s="18"/>
      <c r="F71" s="17"/>
      <c r="G71" s="17"/>
      <c r="H71" s="17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</row>
    <row r="72" spans="1:28" ht="12.75" customHeight="1" x14ac:dyDescent="0.25">
      <c r="A72" s="17"/>
      <c r="B72" s="17"/>
      <c r="C72" s="17"/>
      <c r="D72" s="17"/>
      <c r="E72" s="18"/>
      <c r="F72" s="17"/>
      <c r="G72" s="17"/>
      <c r="H72" s="17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</row>
    <row r="73" spans="1:28" ht="12.75" customHeight="1" x14ac:dyDescent="0.25">
      <c r="A73" s="17"/>
      <c r="B73" s="17"/>
      <c r="C73" s="17"/>
      <c r="D73" s="17"/>
      <c r="E73" s="18"/>
      <c r="F73" s="17"/>
      <c r="G73" s="17"/>
      <c r="H73" s="17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</row>
    <row r="74" spans="1:28" ht="12.75" customHeight="1" x14ac:dyDescent="0.25">
      <c r="A74" s="17"/>
      <c r="B74" s="17"/>
      <c r="C74" s="17"/>
      <c r="D74" s="17"/>
      <c r="E74" s="18"/>
      <c r="F74" s="17"/>
      <c r="G74" s="17"/>
      <c r="H74" s="17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</row>
    <row r="75" spans="1:28" ht="12.75" customHeight="1" x14ac:dyDescent="0.25">
      <c r="A75" s="17"/>
      <c r="B75" s="17"/>
      <c r="C75" s="17"/>
      <c r="D75" s="17"/>
      <c r="E75" s="18"/>
      <c r="F75" s="17"/>
      <c r="G75" s="17"/>
      <c r="H75" s="17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</row>
    <row r="76" spans="1:28" ht="12.75" customHeight="1" x14ac:dyDescent="0.25">
      <c r="A76" s="17"/>
      <c r="B76" s="17"/>
      <c r="C76" s="17"/>
      <c r="D76" s="17"/>
      <c r="E76" s="18"/>
      <c r="F76" s="17"/>
      <c r="G76" s="17"/>
      <c r="H76" s="17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</row>
    <row r="77" spans="1:28" ht="12.75" customHeight="1" x14ac:dyDescent="0.25">
      <c r="A77" s="17"/>
      <c r="B77" s="17"/>
      <c r="C77" s="17"/>
      <c r="D77" s="17"/>
      <c r="E77" s="18"/>
      <c r="F77" s="17"/>
      <c r="G77" s="17"/>
      <c r="H77" s="17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</row>
    <row r="78" spans="1:28" ht="12.75" customHeight="1" x14ac:dyDescent="0.3">
      <c r="A78" s="17"/>
      <c r="B78" s="17"/>
      <c r="C78" s="22"/>
      <c r="D78" s="17"/>
      <c r="E78" s="18"/>
      <c r="F78" s="17"/>
      <c r="G78" s="17"/>
      <c r="H78" s="17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</row>
    <row r="79" spans="1:28" ht="12.75" customHeight="1" x14ac:dyDescent="0.25">
      <c r="A79" s="17"/>
      <c r="B79" s="17"/>
      <c r="C79" s="17"/>
      <c r="D79" s="17"/>
      <c r="E79" s="18"/>
      <c r="F79" s="17"/>
      <c r="G79" s="17"/>
      <c r="H79" s="17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</row>
    <row r="80" spans="1:28" ht="12.75" customHeight="1" x14ac:dyDescent="0.25">
      <c r="A80" s="17"/>
      <c r="B80" s="17"/>
      <c r="C80" s="17"/>
      <c r="D80" s="17"/>
      <c r="E80" s="18"/>
      <c r="F80" s="17"/>
      <c r="G80" s="17"/>
      <c r="H80" s="17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</row>
    <row r="81" spans="1:28" ht="12.75" customHeight="1" x14ac:dyDescent="0.25">
      <c r="A81" s="17"/>
      <c r="B81" s="17"/>
      <c r="C81" s="17"/>
      <c r="D81" s="17"/>
      <c r="E81" s="18"/>
      <c r="F81" s="17"/>
      <c r="G81" s="17"/>
      <c r="H81" s="17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</row>
    <row r="82" spans="1:28" ht="12.75" customHeight="1" x14ac:dyDescent="0.25">
      <c r="A82" s="17"/>
      <c r="B82" s="17"/>
      <c r="C82" s="17"/>
      <c r="D82" s="17"/>
      <c r="E82" s="18"/>
      <c r="F82" s="17"/>
      <c r="G82" s="17"/>
      <c r="H82" s="17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</row>
    <row r="83" spans="1:28" ht="12.75" customHeight="1" x14ac:dyDescent="0.25">
      <c r="A83" s="17"/>
      <c r="B83" s="17"/>
      <c r="C83" s="17"/>
      <c r="D83" s="17"/>
      <c r="E83" s="18"/>
      <c r="F83" s="17"/>
      <c r="G83" s="17"/>
      <c r="H83" s="17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</row>
    <row r="84" spans="1:28" ht="12.75" customHeight="1" x14ac:dyDescent="0.25">
      <c r="A84" s="17"/>
      <c r="B84" s="17"/>
      <c r="C84" s="17"/>
      <c r="D84" s="17"/>
      <c r="E84" s="18"/>
      <c r="F84" s="17"/>
      <c r="G84" s="17"/>
      <c r="H84" s="17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</row>
    <row r="85" spans="1:28" ht="12.75" customHeight="1" x14ac:dyDescent="0.25">
      <c r="A85" s="17"/>
      <c r="B85" s="17"/>
      <c r="C85" s="17"/>
      <c r="D85" s="17"/>
      <c r="E85" s="18"/>
      <c r="F85" s="17"/>
      <c r="G85" s="17"/>
      <c r="H85" s="17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</row>
    <row r="86" spans="1:28" ht="12.75" customHeight="1" x14ac:dyDescent="0.25">
      <c r="A86" s="17"/>
      <c r="B86" s="17"/>
      <c r="C86" s="17"/>
      <c r="D86" s="17"/>
      <c r="E86" s="18"/>
      <c r="F86" s="17"/>
      <c r="G86" s="17"/>
      <c r="H86" s="17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</row>
    <row r="87" spans="1:28" ht="12.75" customHeight="1" x14ac:dyDescent="0.25">
      <c r="A87" s="17"/>
      <c r="B87" s="17"/>
      <c r="C87" s="17"/>
      <c r="D87" s="17"/>
      <c r="E87" s="18"/>
      <c r="F87" s="17"/>
      <c r="G87" s="17"/>
      <c r="H87" s="17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</row>
    <row r="88" spans="1:28" ht="12.75" customHeight="1" x14ac:dyDescent="0.25">
      <c r="A88" s="17"/>
      <c r="B88" s="17"/>
      <c r="C88" s="17"/>
      <c r="D88" s="17"/>
      <c r="E88" s="18"/>
      <c r="F88" s="17"/>
      <c r="G88" s="17"/>
      <c r="H88" s="17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</row>
    <row r="89" spans="1:28" ht="12.75" customHeight="1" x14ac:dyDescent="0.25">
      <c r="A89" s="17"/>
      <c r="B89" s="17"/>
      <c r="C89" s="17"/>
      <c r="D89" s="17"/>
      <c r="E89" s="18"/>
      <c r="F89" s="17"/>
      <c r="G89" s="17"/>
      <c r="H89" s="17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</row>
    <row r="90" spans="1:28" ht="12.75" customHeight="1" x14ac:dyDescent="0.25">
      <c r="A90" s="17"/>
      <c r="B90" s="17"/>
      <c r="C90" s="17"/>
      <c r="D90" s="17"/>
      <c r="E90" s="18"/>
      <c r="F90" s="17"/>
      <c r="G90" s="17"/>
      <c r="H90" s="17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</row>
    <row r="91" spans="1:28" ht="12.75" customHeight="1" x14ac:dyDescent="0.25">
      <c r="A91" s="17"/>
      <c r="B91" s="17"/>
      <c r="C91" s="17"/>
      <c r="D91" s="17"/>
      <c r="E91" s="18"/>
      <c r="F91" s="17"/>
      <c r="G91" s="17"/>
      <c r="H91" s="17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</row>
    <row r="92" spans="1:28" ht="12.75" customHeight="1" x14ac:dyDescent="0.25">
      <c r="A92" s="17"/>
      <c r="B92" s="17"/>
      <c r="C92" s="17"/>
      <c r="D92" s="17"/>
      <c r="E92" s="18"/>
      <c r="F92" s="17"/>
      <c r="G92" s="17"/>
      <c r="H92" s="17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</row>
    <row r="93" spans="1:28" ht="12.75" customHeight="1" x14ac:dyDescent="0.25">
      <c r="A93" s="17"/>
      <c r="B93" s="17"/>
      <c r="C93" s="17"/>
      <c r="D93" s="17"/>
      <c r="E93" s="18"/>
      <c r="F93" s="17"/>
      <c r="G93" s="17"/>
      <c r="H93" s="17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</row>
    <row r="94" spans="1:28" ht="12.75" customHeight="1" x14ac:dyDescent="0.25">
      <c r="A94" s="17"/>
      <c r="B94" s="17"/>
      <c r="C94" s="17"/>
      <c r="D94" s="17"/>
      <c r="E94" s="18"/>
      <c r="F94" s="17"/>
      <c r="G94" s="17"/>
      <c r="H94" s="17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</row>
    <row r="95" spans="1:28" ht="12.75" customHeight="1" x14ac:dyDescent="0.3">
      <c r="A95" s="17"/>
      <c r="B95" s="17"/>
      <c r="C95" s="22"/>
      <c r="D95" s="17"/>
      <c r="E95" s="18"/>
      <c r="F95" s="17"/>
      <c r="G95" s="17"/>
      <c r="H95" s="17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</row>
    <row r="96" spans="1:28" ht="12.75" customHeight="1" x14ac:dyDescent="0.25">
      <c r="A96" s="17"/>
      <c r="B96" s="17"/>
      <c r="C96" s="17"/>
      <c r="D96" s="17"/>
      <c r="E96" s="18"/>
      <c r="F96" s="17"/>
      <c r="G96" s="17"/>
      <c r="H96" s="17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</row>
    <row r="97" spans="1:28" ht="12.75" customHeight="1" x14ac:dyDescent="0.25">
      <c r="A97" s="17"/>
      <c r="B97" s="17"/>
      <c r="C97" s="17"/>
      <c r="D97" s="17"/>
      <c r="E97" s="18"/>
      <c r="F97" s="17"/>
      <c r="G97" s="17"/>
      <c r="H97" s="17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</row>
    <row r="98" spans="1:28" ht="12.75" customHeight="1" x14ac:dyDescent="0.25">
      <c r="A98" s="17"/>
      <c r="B98" s="17"/>
      <c r="C98" s="17"/>
      <c r="D98" s="17"/>
      <c r="E98" s="18"/>
      <c r="F98" s="17"/>
      <c r="G98" s="17"/>
      <c r="H98" s="17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</row>
    <row r="99" spans="1:28" ht="12.75" customHeight="1" x14ac:dyDescent="0.25">
      <c r="A99" s="17"/>
      <c r="B99" s="17"/>
      <c r="C99" s="17"/>
      <c r="D99" s="17"/>
      <c r="E99" s="18"/>
      <c r="F99" s="17"/>
      <c r="G99" s="17"/>
      <c r="H99" s="17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</row>
    <row r="100" spans="1:28" ht="12.75" customHeight="1" x14ac:dyDescent="0.25">
      <c r="A100" s="17"/>
      <c r="B100" s="17"/>
      <c r="C100" s="17"/>
      <c r="D100" s="17"/>
      <c r="E100" s="18"/>
      <c r="F100" s="17"/>
      <c r="G100" s="17"/>
      <c r="H100" s="17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</row>
    <row r="101" spans="1:28" ht="12.75" customHeight="1" x14ac:dyDescent="0.25">
      <c r="A101" s="17"/>
      <c r="B101" s="17"/>
      <c r="C101" s="17"/>
      <c r="D101" s="17"/>
      <c r="E101" s="18"/>
      <c r="F101" s="17"/>
      <c r="G101" s="17"/>
      <c r="H101" s="17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</row>
    <row r="102" spans="1:28" ht="12.75" customHeight="1" x14ac:dyDescent="0.25">
      <c r="A102" s="17"/>
      <c r="B102" s="17"/>
      <c r="C102" s="17"/>
      <c r="D102" s="17"/>
      <c r="E102" s="18"/>
      <c r="F102" s="17"/>
      <c r="G102" s="17"/>
      <c r="H102" s="17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</row>
    <row r="103" spans="1:28" ht="12.75" customHeight="1" x14ac:dyDescent="0.25">
      <c r="A103" s="17"/>
      <c r="B103" s="17"/>
      <c r="C103" s="17"/>
      <c r="D103" s="17"/>
      <c r="E103" s="18"/>
      <c r="F103" s="17"/>
      <c r="G103" s="17"/>
      <c r="H103" s="17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</row>
    <row r="104" spans="1:28" ht="12.75" customHeight="1" x14ac:dyDescent="0.25">
      <c r="A104" s="17"/>
      <c r="B104" s="17"/>
      <c r="C104" s="17"/>
      <c r="D104" s="17"/>
      <c r="E104" s="18"/>
      <c r="F104" s="17"/>
      <c r="G104" s="17"/>
      <c r="H104" s="17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</row>
    <row r="105" spans="1:28" ht="12.75" customHeight="1" x14ac:dyDescent="0.25">
      <c r="A105" s="17"/>
      <c r="B105" s="17"/>
      <c r="C105" s="17"/>
      <c r="D105" s="17"/>
      <c r="E105" s="18"/>
      <c r="F105" s="17"/>
      <c r="G105" s="17"/>
      <c r="H105" s="17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</row>
    <row r="106" spans="1:28" ht="12.75" customHeight="1" x14ac:dyDescent="0.25">
      <c r="A106" s="17"/>
      <c r="B106" s="17"/>
      <c r="C106" s="17"/>
      <c r="D106" s="17"/>
      <c r="E106" s="18"/>
      <c r="F106" s="17"/>
      <c r="G106" s="17"/>
      <c r="H106" s="17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</row>
    <row r="107" spans="1:28" ht="12.75" customHeight="1" x14ac:dyDescent="0.25">
      <c r="A107" s="17"/>
      <c r="B107" s="17"/>
      <c r="C107" s="17"/>
      <c r="D107" s="17"/>
      <c r="E107" s="18"/>
      <c r="F107" s="17"/>
      <c r="G107" s="17"/>
      <c r="H107" s="17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</row>
    <row r="108" spans="1:28" ht="12.75" customHeight="1" x14ac:dyDescent="0.25">
      <c r="A108" s="17"/>
      <c r="B108" s="17"/>
      <c r="C108" s="17"/>
      <c r="D108" s="17"/>
      <c r="E108" s="18"/>
      <c r="F108" s="17"/>
      <c r="G108" s="17"/>
      <c r="H108" s="17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</row>
    <row r="109" spans="1:28" ht="12.75" customHeight="1" x14ac:dyDescent="0.25">
      <c r="A109" s="17"/>
      <c r="B109" s="17"/>
      <c r="C109" s="17"/>
      <c r="D109" s="17"/>
      <c r="E109" s="18"/>
      <c r="F109" s="17"/>
      <c r="G109" s="17"/>
      <c r="H109" s="17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</row>
    <row r="110" spans="1:28" ht="12.75" customHeight="1" x14ac:dyDescent="0.25">
      <c r="A110" s="17"/>
      <c r="B110" s="17"/>
      <c r="C110" s="17"/>
      <c r="D110" s="17"/>
      <c r="E110" s="18"/>
      <c r="F110" s="17"/>
      <c r="G110" s="17"/>
      <c r="H110" s="17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</row>
    <row r="111" spans="1:28" ht="12.75" customHeight="1" x14ac:dyDescent="0.25">
      <c r="A111" s="17"/>
      <c r="B111" s="17"/>
      <c r="C111" s="17"/>
      <c r="D111" s="17"/>
      <c r="E111" s="18"/>
      <c r="F111" s="17"/>
      <c r="G111" s="17"/>
      <c r="H111" s="17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</row>
    <row r="112" spans="1:28" ht="12.75" customHeight="1" x14ac:dyDescent="0.25">
      <c r="A112" s="17"/>
      <c r="B112" s="17"/>
      <c r="C112" s="17"/>
      <c r="D112" s="17"/>
      <c r="E112" s="18"/>
      <c r="F112" s="17"/>
      <c r="G112" s="17"/>
      <c r="H112" s="17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</row>
    <row r="113" spans="1:28" ht="12.75" customHeight="1" x14ac:dyDescent="0.25">
      <c r="A113" s="17"/>
      <c r="B113" s="17"/>
      <c r="C113" s="17"/>
      <c r="D113" s="17"/>
      <c r="E113" s="18"/>
      <c r="F113" s="17"/>
      <c r="G113" s="17"/>
      <c r="H113" s="17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</row>
    <row r="114" spans="1:28" ht="12.75" customHeight="1" x14ac:dyDescent="0.25">
      <c r="A114" s="17"/>
      <c r="B114" s="17"/>
      <c r="C114" s="17"/>
      <c r="D114" s="17"/>
      <c r="E114" s="18"/>
      <c r="F114" s="17"/>
      <c r="G114" s="17"/>
      <c r="H114" s="17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</row>
    <row r="115" spans="1:28" ht="12.75" customHeight="1" x14ac:dyDescent="0.25">
      <c r="A115" s="17"/>
      <c r="B115" s="17"/>
      <c r="C115" s="17"/>
      <c r="D115" s="17"/>
      <c r="E115" s="18"/>
      <c r="F115" s="17"/>
      <c r="G115" s="17"/>
      <c r="H115" s="17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</row>
    <row r="116" spans="1:28" ht="12.75" customHeight="1" x14ac:dyDescent="0.25">
      <c r="A116" s="17"/>
      <c r="B116" s="17"/>
      <c r="C116" s="17"/>
      <c r="D116" s="17"/>
      <c r="E116" s="18"/>
      <c r="F116" s="17"/>
      <c r="G116" s="17"/>
      <c r="H116" s="17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</row>
    <row r="117" spans="1:28" ht="12.75" customHeight="1" x14ac:dyDescent="0.25">
      <c r="A117" s="17"/>
      <c r="B117" s="17"/>
      <c r="C117" s="17"/>
      <c r="D117" s="17"/>
      <c r="E117" s="18"/>
      <c r="F117" s="17"/>
      <c r="G117" s="17"/>
      <c r="H117" s="17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</row>
    <row r="118" spans="1:28" ht="12.75" customHeight="1" x14ac:dyDescent="0.25">
      <c r="A118" s="17"/>
      <c r="B118" s="17"/>
      <c r="C118" s="17"/>
      <c r="D118" s="17"/>
      <c r="E118" s="18"/>
      <c r="F118" s="17"/>
      <c r="G118" s="17"/>
      <c r="H118" s="17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</row>
    <row r="119" spans="1:28" ht="12.75" customHeight="1" x14ac:dyDescent="0.25">
      <c r="A119" s="17"/>
      <c r="B119" s="17"/>
      <c r="C119" s="17"/>
      <c r="D119" s="17"/>
      <c r="E119" s="18"/>
      <c r="F119" s="17"/>
      <c r="G119" s="17"/>
      <c r="H119" s="17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</row>
    <row r="120" spans="1:28" ht="12.75" customHeight="1" x14ac:dyDescent="0.25">
      <c r="A120" s="17"/>
      <c r="B120" s="17"/>
      <c r="C120" s="17"/>
      <c r="D120" s="17"/>
      <c r="E120" s="18"/>
      <c r="F120" s="17"/>
      <c r="G120" s="17"/>
      <c r="H120" s="17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</row>
    <row r="121" spans="1:28" ht="12.75" customHeight="1" x14ac:dyDescent="0.25">
      <c r="A121" s="17"/>
      <c r="B121" s="17"/>
      <c r="C121" s="17"/>
      <c r="D121" s="17"/>
      <c r="E121" s="18"/>
      <c r="F121" s="17"/>
      <c r="G121" s="17"/>
      <c r="H121" s="17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</row>
    <row r="122" spans="1:28" ht="12.75" customHeight="1" x14ac:dyDescent="0.25">
      <c r="A122" s="17"/>
      <c r="B122" s="17"/>
      <c r="C122" s="17"/>
      <c r="D122" s="17"/>
      <c r="E122" s="18"/>
      <c r="F122" s="17"/>
      <c r="G122" s="17"/>
      <c r="H122" s="17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</row>
    <row r="123" spans="1:28" ht="12.75" customHeight="1" x14ac:dyDescent="0.25">
      <c r="A123" s="17"/>
      <c r="B123" s="17"/>
      <c r="C123" s="17"/>
      <c r="D123" s="17"/>
      <c r="E123" s="18"/>
      <c r="F123" s="17"/>
      <c r="G123" s="17"/>
      <c r="H123" s="17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</row>
    <row r="124" spans="1:28" ht="12.75" customHeight="1" x14ac:dyDescent="0.25">
      <c r="A124" s="17"/>
      <c r="B124" s="17"/>
      <c r="C124" s="17"/>
      <c r="D124" s="17"/>
      <c r="E124" s="18"/>
      <c r="F124" s="17"/>
      <c r="G124" s="17"/>
      <c r="H124" s="17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</row>
    <row r="125" spans="1:28" ht="12.75" customHeight="1" x14ac:dyDescent="0.25">
      <c r="A125" s="17"/>
      <c r="B125" s="17"/>
      <c r="C125" s="17"/>
      <c r="D125" s="17"/>
      <c r="E125" s="18"/>
      <c r="F125" s="17"/>
      <c r="G125" s="17"/>
      <c r="H125" s="17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</row>
    <row r="126" spans="1:28" ht="12.75" customHeight="1" x14ac:dyDescent="0.25">
      <c r="A126" s="17"/>
      <c r="B126" s="17"/>
      <c r="C126" s="17"/>
      <c r="D126" s="17"/>
      <c r="E126" s="18"/>
      <c r="F126" s="17"/>
      <c r="G126" s="17"/>
      <c r="H126" s="17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</row>
    <row r="127" spans="1:28" ht="12.75" customHeight="1" x14ac:dyDescent="0.25">
      <c r="A127" s="17"/>
      <c r="B127" s="17"/>
      <c r="C127" s="17"/>
      <c r="D127" s="17"/>
      <c r="E127" s="18"/>
      <c r="F127" s="17"/>
      <c r="G127" s="17"/>
      <c r="H127" s="17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</row>
    <row r="128" spans="1:28" ht="12.75" customHeight="1" x14ac:dyDescent="0.25">
      <c r="A128" s="17"/>
      <c r="B128" s="17"/>
      <c r="C128" s="17"/>
      <c r="D128" s="17"/>
      <c r="E128" s="18"/>
      <c r="F128" s="17"/>
      <c r="G128" s="17"/>
      <c r="H128" s="17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</row>
    <row r="129" spans="1:28" ht="12.75" customHeight="1" x14ac:dyDescent="0.25">
      <c r="A129" s="17"/>
      <c r="B129" s="17"/>
      <c r="C129" s="17"/>
      <c r="D129" s="17"/>
      <c r="E129" s="18"/>
      <c r="F129" s="17"/>
      <c r="G129" s="17"/>
      <c r="H129" s="17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</row>
    <row r="130" spans="1:28" ht="12.75" customHeight="1" x14ac:dyDescent="0.25">
      <c r="A130" s="17"/>
      <c r="B130" s="17"/>
      <c r="C130" s="17"/>
      <c r="D130" s="17"/>
      <c r="E130" s="18"/>
      <c r="F130" s="17"/>
      <c r="G130" s="17"/>
      <c r="H130" s="17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</row>
    <row r="131" spans="1:28" ht="12.75" customHeight="1" x14ac:dyDescent="0.25">
      <c r="A131" s="17"/>
      <c r="B131" s="17"/>
      <c r="C131" s="17"/>
      <c r="D131" s="17"/>
      <c r="E131" s="18"/>
      <c r="F131" s="17"/>
      <c r="G131" s="17"/>
      <c r="H131" s="17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</row>
    <row r="132" spans="1:28" ht="12.75" customHeight="1" x14ac:dyDescent="0.25">
      <c r="A132" s="17"/>
      <c r="B132" s="17"/>
      <c r="C132" s="17"/>
      <c r="D132" s="17"/>
      <c r="E132" s="18"/>
      <c r="F132" s="17"/>
      <c r="G132" s="17"/>
      <c r="H132" s="17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</row>
    <row r="133" spans="1:28" ht="12.75" customHeight="1" x14ac:dyDescent="0.25">
      <c r="A133" s="17"/>
      <c r="B133" s="17"/>
      <c r="C133" s="17"/>
      <c r="D133" s="17"/>
      <c r="E133" s="18"/>
      <c r="F133" s="17"/>
      <c r="G133" s="17"/>
      <c r="H133" s="17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</row>
    <row r="134" spans="1:28" ht="15.75" customHeight="1" x14ac:dyDescent="0.25">
      <c r="A134" s="17"/>
      <c r="B134" s="17"/>
      <c r="C134" s="17"/>
      <c r="D134" s="17"/>
      <c r="E134" s="17"/>
      <c r="F134" s="17"/>
      <c r="G134" s="17"/>
      <c r="H134" s="17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</row>
    <row r="135" spans="1:28" ht="15.75" customHeight="1" x14ac:dyDescent="0.25">
      <c r="A135" s="17"/>
      <c r="B135" s="17"/>
      <c r="C135" s="17"/>
      <c r="D135" s="17"/>
      <c r="E135" s="17"/>
      <c r="F135" s="17"/>
      <c r="G135" s="17"/>
      <c r="H135" s="17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</row>
    <row r="136" spans="1:28" ht="15.75" customHeight="1" x14ac:dyDescent="0.25">
      <c r="A136" s="17"/>
      <c r="B136" s="17"/>
      <c r="C136" s="17"/>
      <c r="D136" s="17"/>
      <c r="E136" s="17"/>
      <c r="F136" s="17"/>
      <c r="G136" s="17"/>
      <c r="H136" s="17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</row>
    <row r="137" spans="1:28" ht="15.75" customHeight="1" x14ac:dyDescent="0.25">
      <c r="A137" s="17"/>
      <c r="B137" s="17"/>
      <c r="C137" s="17"/>
      <c r="D137" s="17"/>
      <c r="E137" s="17"/>
      <c r="F137" s="17"/>
      <c r="G137" s="17"/>
      <c r="H137" s="17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</row>
    <row r="138" spans="1:28" ht="15.75" customHeight="1" x14ac:dyDescent="0.25">
      <c r="A138" s="17"/>
      <c r="B138" s="17"/>
      <c r="C138" s="17"/>
      <c r="D138" s="17"/>
      <c r="E138" s="17"/>
      <c r="F138" s="17"/>
      <c r="G138" s="17"/>
      <c r="H138" s="17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</row>
    <row r="139" spans="1:28" ht="15.75" customHeight="1" x14ac:dyDescent="0.25">
      <c r="A139" s="17"/>
      <c r="B139" s="17"/>
      <c r="C139" s="17"/>
      <c r="D139" s="17"/>
      <c r="E139" s="17"/>
      <c r="F139" s="17"/>
      <c r="G139" s="17"/>
      <c r="H139" s="17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</row>
    <row r="140" spans="1:28" ht="15.75" customHeight="1" x14ac:dyDescent="0.25">
      <c r="A140" s="17"/>
      <c r="B140" s="17"/>
      <c r="C140" s="17"/>
      <c r="D140" s="17"/>
      <c r="E140" s="17"/>
      <c r="F140" s="17"/>
      <c r="G140" s="17"/>
      <c r="H140" s="17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</row>
    <row r="141" spans="1:28" ht="15.75" customHeight="1" x14ac:dyDescent="0.25">
      <c r="A141" s="17"/>
      <c r="B141" s="17"/>
      <c r="C141" s="17"/>
      <c r="D141" s="17"/>
      <c r="E141" s="17"/>
      <c r="F141" s="17"/>
      <c r="G141" s="17"/>
      <c r="H141" s="17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</row>
    <row r="142" spans="1:28" ht="15.75" customHeight="1" x14ac:dyDescent="0.25">
      <c r="A142" s="17"/>
      <c r="B142" s="17"/>
      <c r="C142" s="17"/>
      <c r="D142" s="17"/>
      <c r="E142" s="17"/>
      <c r="F142" s="17"/>
      <c r="G142" s="17"/>
      <c r="H142" s="17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</row>
    <row r="143" spans="1:28" ht="15.75" customHeight="1" x14ac:dyDescent="0.25">
      <c r="A143" s="17"/>
      <c r="B143" s="17"/>
      <c r="C143" s="17"/>
      <c r="D143" s="17"/>
      <c r="E143" s="17"/>
      <c r="F143" s="17"/>
      <c r="G143" s="17"/>
      <c r="H143" s="17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</row>
    <row r="144" spans="1:28" ht="15.75" customHeight="1" x14ac:dyDescent="0.25">
      <c r="A144" s="17"/>
      <c r="B144" s="17"/>
      <c r="C144" s="17"/>
      <c r="D144" s="17"/>
      <c r="E144" s="17"/>
      <c r="F144" s="17"/>
      <c r="G144" s="17"/>
      <c r="H144" s="17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</row>
    <row r="145" spans="1:28" ht="15.75" customHeight="1" x14ac:dyDescent="0.25">
      <c r="A145" s="17"/>
      <c r="B145" s="17"/>
      <c r="C145" s="17"/>
      <c r="D145" s="17"/>
      <c r="E145" s="17"/>
      <c r="F145" s="17"/>
      <c r="G145" s="17"/>
      <c r="H145" s="17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</row>
    <row r="146" spans="1:28" ht="15.75" customHeight="1" x14ac:dyDescent="0.25">
      <c r="A146" s="17"/>
      <c r="B146" s="17"/>
      <c r="C146" s="17"/>
      <c r="D146" s="17"/>
      <c r="E146" s="17"/>
      <c r="F146" s="17"/>
      <c r="G146" s="17"/>
      <c r="H146" s="17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</row>
    <row r="147" spans="1:28" ht="15.75" customHeight="1" x14ac:dyDescent="0.25">
      <c r="A147" s="17"/>
      <c r="B147" s="17"/>
      <c r="C147" s="17"/>
      <c r="D147" s="17"/>
      <c r="E147" s="17"/>
      <c r="F147" s="17"/>
      <c r="G147" s="17"/>
      <c r="H147" s="17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</row>
    <row r="148" spans="1:28" ht="15.75" customHeight="1" x14ac:dyDescent="0.25">
      <c r="A148" s="17"/>
      <c r="B148" s="17"/>
      <c r="C148" s="17"/>
      <c r="D148" s="17"/>
      <c r="E148" s="17"/>
      <c r="F148" s="17"/>
      <c r="G148" s="17"/>
      <c r="H148" s="17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</row>
    <row r="149" spans="1:28" ht="15.75" customHeight="1" x14ac:dyDescent="0.25">
      <c r="A149" s="17"/>
      <c r="B149" s="17"/>
      <c r="C149" s="17"/>
      <c r="D149" s="17"/>
      <c r="E149" s="17"/>
      <c r="F149" s="17"/>
      <c r="G149" s="17"/>
      <c r="H149" s="17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</row>
    <row r="150" spans="1:28" ht="15.75" customHeight="1" x14ac:dyDescent="0.25">
      <c r="A150" s="17"/>
      <c r="B150" s="17"/>
      <c r="C150" s="17"/>
      <c r="D150" s="17"/>
      <c r="E150" s="17"/>
      <c r="F150" s="17"/>
      <c r="G150" s="17"/>
      <c r="H150" s="17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</row>
    <row r="151" spans="1:28" ht="15.75" customHeight="1" x14ac:dyDescent="0.25">
      <c r="A151" s="17"/>
      <c r="B151" s="17"/>
      <c r="C151" s="17"/>
      <c r="D151" s="17"/>
      <c r="E151" s="17"/>
      <c r="F151" s="17"/>
      <c r="G151" s="17"/>
      <c r="H151" s="17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</row>
    <row r="152" spans="1:28" ht="15.75" customHeight="1" x14ac:dyDescent="0.25">
      <c r="A152" s="17"/>
      <c r="B152" s="17"/>
      <c r="C152" s="17"/>
      <c r="D152" s="17"/>
      <c r="E152" s="17"/>
      <c r="F152" s="17"/>
      <c r="G152" s="17"/>
      <c r="H152" s="17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</row>
    <row r="153" spans="1:28" ht="15.75" customHeight="1" x14ac:dyDescent="0.25">
      <c r="A153" s="17"/>
      <c r="B153" s="17"/>
      <c r="C153" s="17"/>
      <c r="D153" s="17"/>
      <c r="E153" s="17"/>
      <c r="F153" s="17"/>
      <c r="G153" s="17"/>
      <c r="H153" s="17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</row>
    <row r="154" spans="1:28" ht="15.75" customHeight="1" x14ac:dyDescent="0.25">
      <c r="A154" s="17"/>
      <c r="B154" s="17"/>
      <c r="C154" s="17"/>
      <c r="D154" s="17"/>
      <c r="E154" s="17"/>
      <c r="F154" s="17"/>
      <c r="G154" s="17"/>
      <c r="H154" s="17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</row>
    <row r="155" spans="1:28" ht="15.75" customHeight="1" x14ac:dyDescent="0.25">
      <c r="A155" s="17"/>
      <c r="B155" s="17"/>
      <c r="C155" s="17"/>
      <c r="D155" s="17"/>
      <c r="E155" s="17"/>
      <c r="F155" s="17"/>
      <c r="G155" s="17"/>
      <c r="H155" s="17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</row>
    <row r="156" spans="1:28" ht="15.75" customHeight="1" x14ac:dyDescent="0.25">
      <c r="A156" s="17"/>
      <c r="B156" s="17"/>
      <c r="C156" s="17"/>
      <c r="D156" s="17"/>
      <c r="E156" s="17"/>
      <c r="F156" s="17"/>
      <c r="G156" s="17"/>
      <c r="H156" s="17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</row>
    <row r="157" spans="1:28" ht="15.75" customHeight="1" x14ac:dyDescent="0.25">
      <c r="A157" s="17"/>
      <c r="B157" s="17"/>
      <c r="C157" s="17"/>
      <c r="D157" s="17"/>
      <c r="E157" s="17"/>
      <c r="F157" s="17"/>
      <c r="G157" s="17"/>
      <c r="H157" s="17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</row>
    <row r="158" spans="1:28" ht="15.75" customHeight="1" x14ac:dyDescent="0.25">
      <c r="A158" s="17"/>
      <c r="B158" s="17"/>
      <c r="C158" s="17"/>
      <c r="D158" s="17"/>
      <c r="E158" s="17"/>
      <c r="F158" s="17"/>
      <c r="G158" s="17"/>
      <c r="H158" s="17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</row>
    <row r="159" spans="1:28" ht="15.75" customHeight="1" x14ac:dyDescent="0.25">
      <c r="A159" s="17"/>
      <c r="B159" s="17"/>
      <c r="C159" s="17"/>
      <c r="D159" s="17"/>
      <c r="E159" s="17"/>
      <c r="F159" s="17"/>
      <c r="G159" s="17"/>
      <c r="H159" s="17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</row>
    <row r="160" spans="1:28" ht="15.75" customHeight="1" x14ac:dyDescent="0.25">
      <c r="A160" s="17"/>
      <c r="B160" s="17"/>
      <c r="C160" s="17"/>
      <c r="D160" s="17"/>
      <c r="E160" s="17"/>
      <c r="F160" s="17"/>
      <c r="G160" s="17"/>
      <c r="H160" s="17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</row>
    <row r="161" spans="1:28" ht="15.75" customHeight="1" x14ac:dyDescent="0.25">
      <c r="A161" s="17"/>
      <c r="B161" s="17"/>
      <c r="C161" s="17"/>
      <c r="D161" s="17"/>
      <c r="E161" s="17"/>
      <c r="F161" s="17"/>
      <c r="G161" s="17"/>
      <c r="H161" s="17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</row>
    <row r="162" spans="1:28" ht="15.75" customHeight="1" x14ac:dyDescent="0.25">
      <c r="A162" s="17"/>
      <c r="B162" s="17"/>
      <c r="C162" s="17"/>
      <c r="D162" s="17"/>
      <c r="E162" s="17"/>
      <c r="F162" s="17"/>
      <c r="G162" s="17"/>
      <c r="H162" s="17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</row>
    <row r="163" spans="1:28" ht="15.75" customHeight="1" x14ac:dyDescent="0.25">
      <c r="A163" s="17"/>
      <c r="B163" s="17"/>
      <c r="C163" s="17"/>
      <c r="D163" s="17"/>
      <c r="E163" s="17"/>
      <c r="F163" s="17"/>
      <c r="G163" s="17"/>
      <c r="H163" s="17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</row>
    <row r="164" spans="1:28" ht="15.75" customHeight="1" x14ac:dyDescent="0.25">
      <c r="A164" s="17"/>
      <c r="B164" s="17"/>
      <c r="C164" s="17"/>
      <c r="D164" s="17"/>
      <c r="E164" s="17"/>
      <c r="F164" s="17"/>
      <c r="G164" s="17"/>
      <c r="H164" s="17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</row>
    <row r="165" spans="1:28" ht="15.75" customHeight="1" x14ac:dyDescent="0.25">
      <c r="A165" s="17"/>
      <c r="B165" s="17"/>
      <c r="C165" s="17"/>
      <c r="D165" s="17"/>
      <c r="E165" s="17"/>
      <c r="F165" s="17"/>
      <c r="G165" s="17"/>
      <c r="H165" s="17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</row>
    <row r="166" spans="1:28" ht="15.75" customHeight="1" x14ac:dyDescent="0.25">
      <c r="A166" s="17"/>
      <c r="B166" s="17"/>
      <c r="C166" s="17"/>
      <c r="D166" s="17"/>
      <c r="E166" s="17"/>
      <c r="F166" s="17"/>
      <c r="G166" s="17"/>
      <c r="H166" s="17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</row>
    <row r="167" spans="1:28" ht="15.75" customHeight="1" x14ac:dyDescent="0.25">
      <c r="A167" s="17"/>
      <c r="B167" s="17"/>
      <c r="C167" s="17"/>
      <c r="D167" s="17"/>
      <c r="E167" s="17"/>
      <c r="F167" s="17"/>
      <c r="G167" s="17"/>
      <c r="H167" s="17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</row>
    <row r="168" spans="1:28" ht="15.75" customHeight="1" x14ac:dyDescent="0.25">
      <c r="A168" s="17"/>
      <c r="B168" s="17"/>
      <c r="C168" s="17"/>
      <c r="D168" s="17"/>
      <c r="E168" s="17"/>
      <c r="F168" s="17"/>
      <c r="G168" s="17"/>
      <c r="H168" s="17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</row>
    <row r="169" spans="1:28" ht="15.75" customHeight="1" x14ac:dyDescent="0.25">
      <c r="A169" s="17"/>
      <c r="B169" s="17"/>
      <c r="C169" s="17"/>
      <c r="D169" s="17"/>
      <c r="E169" s="17"/>
      <c r="F169" s="17"/>
      <c r="G169" s="17"/>
      <c r="H169" s="17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</row>
    <row r="170" spans="1:28" ht="15.75" customHeight="1" x14ac:dyDescent="0.25">
      <c r="A170" s="17"/>
      <c r="B170" s="17"/>
      <c r="C170" s="17"/>
      <c r="D170" s="17"/>
      <c r="E170" s="17"/>
      <c r="F170" s="17"/>
      <c r="G170" s="17"/>
      <c r="H170" s="17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</row>
    <row r="171" spans="1:28" ht="15.75" customHeight="1" x14ac:dyDescent="0.25">
      <c r="A171" s="17"/>
      <c r="B171" s="17"/>
      <c r="C171" s="17"/>
      <c r="D171" s="17"/>
      <c r="E171" s="17"/>
      <c r="F171" s="17"/>
      <c r="G171" s="17"/>
      <c r="H171" s="17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</row>
    <row r="172" spans="1:28" ht="15.75" customHeight="1" x14ac:dyDescent="0.25">
      <c r="A172" s="17"/>
      <c r="B172" s="17"/>
      <c r="C172" s="17"/>
      <c r="D172" s="17"/>
      <c r="E172" s="17"/>
      <c r="F172" s="17"/>
      <c r="G172" s="17"/>
      <c r="H172" s="17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</row>
    <row r="173" spans="1:28" ht="15.75" customHeight="1" x14ac:dyDescent="0.25">
      <c r="A173" s="17"/>
      <c r="B173" s="17"/>
      <c r="C173" s="17"/>
      <c r="D173" s="17"/>
      <c r="E173" s="17"/>
      <c r="F173" s="17"/>
      <c r="G173" s="17"/>
      <c r="H173" s="17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</row>
    <row r="174" spans="1:28" ht="15.75" customHeight="1" x14ac:dyDescent="0.25">
      <c r="A174" s="17"/>
      <c r="B174" s="17"/>
      <c r="C174" s="17"/>
      <c r="D174" s="17"/>
      <c r="E174" s="17"/>
      <c r="F174" s="17"/>
      <c r="G174" s="17"/>
      <c r="H174" s="17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</row>
    <row r="175" spans="1:28" ht="15.75" customHeight="1" x14ac:dyDescent="0.25">
      <c r="A175" s="17"/>
      <c r="B175" s="17"/>
      <c r="C175" s="17"/>
      <c r="D175" s="17"/>
      <c r="E175" s="17"/>
      <c r="F175" s="17"/>
      <c r="G175" s="17"/>
      <c r="H175" s="17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</row>
    <row r="176" spans="1:28" ht="15.75" customHeight="1" x14ac:dyDescent="0.25">
      <c r="A176" s="17"/>
      <c r="B176" s="17"/>
      <c r="C176" s="17"/>
      <c r="D176" s="17"/>
      <c r="E176" s="17"/>
      <c r="F176" s="17"/>
      <c r="G176" s="17"/>
      <c r="H176" s="17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</row>
    <row r="177" spans="1:28" ht="15.75" customHeight="1" x14ac:dyDescent="0.25">
      <c r="A177" s="17"/>
      <c r="B177" s="17"/>
      <c r="C177" s="17"/>
      <c r="D177" s="17"/>
      <c r="E177" s="17"/>
      <c r="F177" s="17"/>
      <c r="G177" s="17"/>
      <c r="H177" s="17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</row>
    <row r="178" spans="1:28" ht="15.75" customHeight="1" x14ac:dyDescent="0.25">
      <c r="A178" s="17"/>
      <c r="B178" s="17"/>
      <c r="C178" s="17"/>
      <c r="D178" s="17"/>
      <c r="E178" s="17"/>
      <c r="F178" s="17"/>
      <c r="G178" s="17"/>
      <c r="H178" s="17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</row>
    <row r="179" spans="1:28" ht="15.75" customHeight="1" x14ac:dyDescent="0.25">
      <c r="A179" s="17"/>
      <c r="B179" s="17"/>
      <c r="C179" s="17"/>
      <c r="D179" s="17"/>
      <c r="E179" s="17"/>
      <c r="F179" s="17"/>
      <c r="G179" s="17"/>
      <c r="H179" s="17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</row>
    <row r="180" spans="1:28" ht="15.75" customHeight="1" x14ac:dyDescent="0.25">
      <c r="A180" s="17"/>
      <c r="B180" s="17"/>
      <c r="C180" s="17"/>
      <c r="D180" s="17"/>
      <c r="E180" s="17"/>
      <c r="F180" s="17"/>
      <c r="G180" s="17"/>
      <c r="H180" s="17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</row>
    <row r="181" spans="1:28" ht="15.75" customHeight="1" x14ac:dyDescent="0.25">
      <c r="A181" s="17"/>
      <c r="B181" s="17"/>
      <c r="C181" s="17"/>
      <c r="D181" s="17"/>
      <c r="E181" s="17"/>
      <c r="F181" s="17"/>
      <c r="G181" s="17"/>
      <c r="H181" s="17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</row>
    <row r="182" spans="1:28" ht="15.75" customHeight="1" x14ac:dyDescent="0.25">
      <c r="A182" s="17"/>
      <c r="B182" s="17"/>
      <c r="C182" s="17"/>
      <c r="D182" s="17"/>
      <c r="E182" s="17"/>
      <c r="F182" s="17"/>
      <c r="G182" s="17"/>
      <c r="H182" s="17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</row>
    <row r="183" spans="1:28" ht="15.75" customHeight="1" x14ac:dyDescent="0.25">
      <c r="A183" s="17"/>
      <c r="B183" s="17"/>
      <c r="C183" s="17"/>
      <c r="D183" s="17"/>
      <c r="E183" s="17"/>
      <c r="F183" s="17"/>
      <c r="G183" s="17"/>
      <c r="H183" s="17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</row>
    <row r="184" spans="1:28" ht="15.75" customHeight="1" x14ac:dyDescent="0.25">
      <c r="A184" s="17"/>
      <c r="B184" s="17"/>
      <c r="C184" s="17"/>
      <c r="D184" s="17"/>
      <c r="E184" s="17"/>
      <c r="F184" s="17"/>
      <c r="G184" s="17"/>
      <c r="H184" s="17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</row>
    <row r="185" spans="1:28" ht="15.75" customHeight="1" x14ac:dyDescent="0.25">
      <c r="A185" s="17"/>
      <c r="B185" s="17"/>
      <c r="C185" s="17"/>
      <c r="D185" s="17"/>
      <c r="E185" s="17"/>
      <c r="F185" s="17"/>
      <c r="G185" s="17"/>
      <c r="H185" s="17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</row>
    <row r="186" spans="1:28" ht="15.75" customHeight="1" x14ac:dyDescent="0.25">
      <c r="A186" s="17"/>
      <c r="B186" s="17"/>
      <c r="C186" s="17"/>
      <c r="D186" s="17"/>
      <c r="E186" s="17"/>
      <c r="F186" s="17"/>
      <c r="G186" s="17"/>
      <c r="H186" s="17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</row>
    <row r="187" spans="1:28" ht="15.75" customHeight="1" x14ac:dyDescent="0.25">
      <c r="A187" s="17"/>
      <c r="B187" s="17"/>
      <c r="C187" s="17"/>
      <c r="D187" s="17"/>
      <c r="E187" s="17"/>
      <c r="F187" s="17"/>
      <c r="G187" s="17"/>
      <c r="H187" s="17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</row>
    <row r="188" spans="1:28" ht="15.75" customHeight="1" x14ac:dyDescent="0.25">
      <c r="A188" s="17"/>
      <c r="B188" s="17"/>
      <c r="C188" s="17"/>
      <c r="D188" s="17"/>
      <c r="E188" s="17"/>
      <c r="F188" s="17"/>
      <c r="G188" s="17"/>
      <c r="H188" s="17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</row>
    <row r="189" spans="1:28" ht="15.75" customHeight="1" x14ac:dyDescent="0.25">
      <c r="A189" s="17"/>
      <c r="B189" s="17"/>
      <c r="C189" s="17"/>
      <c r="D189" s="17"/>
      <c r="E189" s="17"/>
      <c r="F189" s="17"/>
      <c r="G189" s="17"/>
      <c r="H189" s="17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</row>
    <row r="190" spans="1:28" ht="15.75" customHeight="1" x14ac:dyDescent="0.25">
      <c r="A190" s="17"/>
      <c r="B190" s="17"/>
      <c r="C190" s="17"/>
      <c r="D190" s="17"/>
      <c r="E190" s="17"/>
      <c r="F190" s="17"/>
      <c r="G190" s="17"/>
      <c r="H190" s="17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</row>
    <row r="191" spans="1:28" ht="15.75" customHeight="1" x14ac:dyDescent="0.25">
      <c r="A191" s="17"/>
      <c r="B191" s="17"/>
      <c r="C191" s="17"/>
      <c r="D191" s="17"/>
      <c r="E191" s="17"/>
      <c r="F191" s="17"/>
      <c r="G191" s="17"/>
      <c r="H191" s="17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</row>
    <row r="192" spans="1:28" ht="15.75" customHeight="1" x14ac:dyDescent="0.25">
      <c r="A192" s="17"/>
      <c r="B192" s="17"/>
      <c r="C192" s="17"/>
      <c r="D192" s="17"/>
      <c r="E192" s="17"/>
      <c r="F192" s="17"/>
      <c r="G192" s="17"/>
      <c r="H192" s="17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</row>
    <row r="193" spans="1:28" ht="15.75" customHeight="1" x14ac:dyDescent="0.25">
      <c r="A193" s="17"/>
      <c r="B193" s="17"/>
      <c r="C193" s="17"/>
      <c r="D193" s="17"/>
      <c r="E193" s="17"/>
      <c r="F193" s="17"/>
      <c r="G193" s="17"/>
      <c r="H193" s="17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</row>
    <row r="194" spans="1:28" ht="15.75" customHeight="1" x14ac:dyDescent="0.25">
      <c r="A194" s="17"/>
      <c r="B194" s="17"/>
      <c r="C194" s="17"/>
      <c r="D194" s="17"/>
      <c r="E194" s="17"/>
      <c r="F194" s="17"/>
      <c r="G194" s="17"/>
      <c r="H194" s="17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</row>
    <row r="195" spans="1:28" ht="15.75" customHeight="1" x14ac:dyDescent="0.25">
      <c r="A195" s="17"/>
      <c r="B195" s="17"/>
      <c r="C195" s="17"/>
      <c r="D195" s="17"/>
      <c r="E195" s="17"/>
      <c r="F195" s="17"/>
      <c r="G195" s="17"/>
      <c r="H195" s="17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</row>
    <row r="196" spans="1:28" ht="15.75" customHeight="1" x14ac:dyDescent="0.25">
      <c r="A196" s="17"/>
      <c r="B196" s="17"/>
      <c r="C196" s="17"/>
      <c r="D196" s="17"/>
      <c r="E196" s="17"/>
      <c r="F196" s="17"/>
      <c r="G196" s="17"/>
      <c r="H196" s="17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</row>
    <row r="197" spans="1:28" ht="15.75" customHeight="1" x14ac:dyDescent="0.25">
      <c r="A197" s="17"/>
      <c r="B197" s="17"/>
      <c r="C197" s="17"/>
      <c r="D197" s="17"/>
      <c r="E197" s="17"/>
      <c r="F197" s="17"/>
      <c r="G197" s="17"/>
      <c r="H197" s="17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</row>
    <row r="198" spans="1:28" ht="15.75" customHeight="1" x14ac:dyDescent="0.25">
      <c r="A198" s="17"/>
      <c r="B198" s="17"/>
      <c r="C198" s="17"/>
      <c r="D198" s="17"/>
      <c r="E198" s="17"/>
      <c r="F198" s="17"/>
      <c r="G198" s="17"/>
      <c r="H198" s="17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</row>
    <row r="199" spans="1:28" ht="15.75" customHeight="1" x14ac:dyDescent="0.25">
      <c r="A199" s="17"/>
      <c r="B199" s="17"/>
      <c r="C199" s="17"/>
      <c r="D199" s="17"/>
      <c r="E199" s="17"/>
      <c r="F199" s="17"/>
      <c r="G199" s="17"/>
      <c r="H199" s="17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</row>
    <row r="200" spans="1:28" ht="15.75" customHeight="1" x14ac:dyDescent="0.25">
      <c r="A200" s="17"/>
      <c r="B200" s="17"/>
      <c r="C200" s="17"/>
      <c r="D200" s="17"/>
      <c r="E200" s="17"/>
      <c r="F200" s="17"/>
      <c r="G200" s="17"/>
      <c r="H200" s="17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</row>
    <row r="201" spans="1:28" ht="15.75" customHeight="1" x14ac:dyDescent="0.25">
      <c r="A201" s="17"/>
      <c r="B201" s="17"/>
      <c r="C201" s="17"/>
      <c r="D201" s="17"/>
      <c r="E201" s="17"/>
      <c r="F201" s="17"/>
      <c r="G201" s="17"/>
      <c r="H201" s="17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</row>
    <row r="202" spans="1:28" ht="15.75" customHeight="1" x14ac:dyDescent="0.25">
      <c r="A202" s="17"/>
      <c r="B202" s="17"/>
      <c r="C202" s="17"/>
      <c r="D202" s="17"/>
      <c r="E202" s="17"/>
      <c r="F202" s="17"/>
      <c r="G202" s="17"/>
      <c r="H202" s="17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</row>
    <row r="203" spans="1:28" ht="15.75" customHeight="1" x14ac:dyDescent="0.25">
      <c r="A203" s="17"/>
      <c r="B203" s="17"/>
      <c r="C203" s="17"/>
      <c r="D203" s="17"/>
      <c r="E203" s="17"/>
      <c r="F203" s="17"/>
      <c r="G203" s="17"/>
      <c r="H203" s="17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</row>
    <row r="204" spans="1:28" ht="15.75" customHeight="1" x14ac:dyDescent="0.25">
      <c r="A204" s="17"/>
      <c r="B204" s="17"/>
      <c r="C204" s="17"/>
      <c r="D204" s="17"/>
      <c r="E204" s="17"/>
      <c r="F204" s="17"/>
      <c r="G204" s="17"/>
      <c r="H204" s="17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</row>
    <row r="205" spans="1:28" ht="15.75" customHeight="1" x14ac:dyDescent="0.25">
      <c r="A205" s="17"/>
      <c r="B205" s="17"/>
      <c r="C205" s="17"/>
      <c r="D205" s="17"/>
      <c r="E205" s="17"/>
      <c r="F205" s="17"/>
      <c r="G205" s="17"/>
      <c r="H205" s="17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</row>
    <row r="206" spans="1:28" ht="15.75" customHeight="1" x14ac:dyDescent="0.25">
      <c r="A206" s="17"/>
      <c r="B206" s="17"/>
      <c r="C206" s="17"/>
      <c r="D206" s="17"/>
      <c r="E206" s="17"/>
      <c r="F206" s="17"/>
      <c r="G206" s="17"/>
      <c r="H206" s="17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</row>
    <row r="207" spans="1:28" ht="15.75" customHeight="1" x14ac:dyDescent="0.25">
      <c r="A207" s="17"/>
      <c r="B207" s="17"/>
      <c r="C207" s="17"/>
      <c r="D207" s="17"/>
      <c r="E207" s="17"/>
      <c r="F207" s="17"/>
      <c r="G207" s="17"/>
      <c r="H207" s="17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</row>
    <row r="208" spans="1:28" ht="15.75" customHeight="1" x14ac:dyDescent="0.25">
      <c r="A208" s="17"/>
      <c r="B208" s="17"/>
      <c r="C208" s="17"/>
      <c r="D208" s="17"/>
      <c r="E208" s="17"/>
      <c r="F208" s="17"/>
      <c r="G208" s="17"/>
      <c r="H208" s="17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</row>
    <row r="209" spans="1:28" ht="15.75" customHeight="1" x14ac:dyDescent="0.25">
      <c r="A209" s="17"/>
      <c r="B209" s="17"/>
      <c r="C209" s="17"/>
      <c r="D209" s="17"/>
      <c r="E209" s="17"/>
      <c r="F209" s="17"/>
      <c r="G209" s="17"/>
      <c r="H209" s="17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</row>
    <row r="210" spans="1:28" ht="15.75" customHeight="1" x14ac:dyDescent="0.25">
      <c r="A210" s="17"/>
      <c r="B210" s="17"/>
      <c r="C210" s="17"/>
      <c r="D210" s="17"/>
      <c r="E210" s="17"/>
      <c r="F210" s="17"/>
      <c r="G210" s="17"/>
      <c r="H210" s="17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</row>
    <row r="211" spans="1:28" ht="15.75" customHeight="1" x14ac:dyDescent="0.25">
      <c r="A211" s="17"/>
      <c r="B211" s="17"/>
      <c r="C211" s="17"/>
      <c r="D211" s="17"/>
      <c r="E211" s="17"/>
      <c r="F211" s="17"/>
      <c r="G211" s="17"/>
      <c r="H211" s="17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</row>
    <row r="212" spans="1:28" ht="15.75" customHeight="1" x14ac:dyDescent="0.25">
      <c r="A212" s="17"/>
      <c r="B212" s="17"/>
      <c r="C212" s="17"/>
      <c r="D212" s="17"/>
      <c r="E212" s="17"/>
      <c r="F212" s="17"/>
      <c r="G212" s="17"/>
      <c r="H212" s="17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</row>
    <row r="213" spans="1:28" ht="15.75" customHeight="1" x14ac:dyDescent="0.25">
      <c r="A213" s="17"/>
      <c r="B213" s="17"/>
      <c r="C213" s="17"/>
      <c r="D213" s="17"/>
      <c r="E213" s="17"/>
      <c r="F213" s="17"/>
      <c r="G213" s="17"/>
      <c r="H213" s="17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</row>
    <row r="214" spans="1:28" ht="15.75" customHeight="1" x14ac:dyDescent="0.25">
      <c r="A214" s="17"/>
      <c r="B214" s="17"/>
      <c r="C214" s="17"/>
      <c r="D214" s="17"/>
      <c r="E214" s="17"/>
      <c r="F214" s="17"/>
      <c r="G214" s="17"/>
      <c r="H214" s="17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</row>
    <row r="215" spans="1:28" ht="15.75" customHeight="1" x14ac:dyDescent="0.25">
      <c r="A215" s="17"/>
      <c r="B215" s="17"/>
      <c r="C215" s="17"/>
      <c r="D215" s="17"/>
      <c r="E215" s="17"/>
      <c r="F215" s="17"/>
      <c r="G215" s="17"/>
      <c r="H215" s="17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</row>
    <row r="216" spans="1:28" ht="15.75" customHeight="1" x14ac:dyDescent="0.25">
      <c r="A216" s="17"/>
      <c r="B216" s="17"/>
      <c r="C216" s="17"/>
      <c r="D216" s="17"/>
      <c r="E216" s="17"/>
      <c r="F216" s="17"/>
      <c r="G216" s="17"/>
      <c r="H216" s="17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</row>
    <row r="217" spans="1:28" ht="15.75" customHeight="1" x14ac:dyDescent="0.25">
      <c r="A217" s="17"/>
      <c r="B217" s="17"/>
      <c r="C217" s="17"/>
      <c r="D217" s="17"/>
      <c r="E217" s="17"/>
      <c r="F217" s="17"/>
      <c r="G217" s="17"/>
      <c r="H217" s="17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</row>
    <row r="218" spans="1:28" ht="15.75" customHeight="1" x14ac:dyDescent="0.25">
      <c r="A218" s="17"/>
      <c r="B218" s="17"/>
      <c r="C218" s="17"/>
      <c r="D218" s="17"/>
      <c r="E218" s="17"/>
      <c r="F218" s="17"/>
      <c r="G218" s="17"/>
      <c r="H218" s="17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</row>
    <row r="219" spans="1:28" ht="15.75" customHeight="1" x14ac:dyDescent="0.25">
      <c r="A219" s="17"/>
      <c r="B219" s="17"/>
      <c r="C219" s="17"/>
      <c r="D219" s="17"/>
      <c r="E219" s="17"/>
      <c r="F219" s="17"/>
      <c r="G219" s="17"/>
      <c r="H219" s="17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</row>
    <row r="220" spans="1:28" ht="15.75" customHeight="1" x14ac:dyDescent="0.25">
      <c r="A220" s="17"/>
      <c r="B220" s="17"/>
      <c r="C220" s="17"/>
      <c r="D220" s="17"/>
      <c r="E220" s="17"/>
      <c r="F220" s="17"/>
      <c r="G220" s="17"/>
      <c r="H220" s="17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</row>
    <row r="221" spans="1:28" ht="15.75" customHeight="1" x14ac:dyDescent="0.25">
      <c r="A221" s="17"/>
      <c r="B221" s="17"/>
      <c r="C221" s="17"/>
      <c r="D221" s="17"/>
      <c r="E221" s="17"/>
      <c r="F221" s="17"/>
      <c r="G221" s="17"/>
      <c r="H221" s="17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</row>
    <row r="222" spans="1:28" ht="15.75" customHeight="1" x14ac:dyDescent="0.25">
      <c r="A222" s="17"/>
      <c r="B222" s="17"/>
      <c r="C222" s="17"/>
      <c r="D222" s="17"/>
      <c r="E222" s="17"/>
      <c r="F222" s="17"/>
      <c r="G222" s="17"/>
      <c r="H222" s="17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</row>
    <row r="223" spans="1:28" ht="15.75" customHeight="1" x14ac:dyDescent="0.25">
      <c r="A223" s="17"/>
      <c r="B223" s="17"/>
      <c r="C223" s="17"/>
      <c r="D223" s="17"/>
      <c r="E223" s="17"/>
      <c r="F223" s="17"/>
      <c r="G223" s="17"/>
      <c r="H223" s="17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</row>
    <row r="224" spans="1:28" ht="15.75" customHeight="1" x14ac:dyDescent="0.25">
      <c r="A224" s="17"/>
      <c r="B224" s="17"/>
      <c r="C224" s="17"/>
      <c r="D224" s="17"/>
      <c r="E224" s="17"/>
      <c r="F224" s="17"/>
      <c r="G224" s="17"/>
      <c r="H224" s="17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</row>
    <row r="225" spans="1:28" ht="15.75" customHeight="1" x14ac:dyDescent="0.25">
      <c r="A225" s="17"/>
      <c r="B225" s="17"/>
      <c r="C225" s="17"/>
      <c r="D225" s="17"/>
      <c r="E225" s="17"/>
      <c r="F225" s="17"/>
      <c r="G225" s="17"/>
      <c r="H225" s="17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</row>
    <row r="226" spans="1:28" ht="15.75" customHeight="1" x14ac:dyDescent="0.25">
      <c r="A226" s="17"/>
      <c r="B226" s="17"/>
      <c r="C226" s="17"/>
      <c r="D226" s="17"/>
      <c r="E226" s="17"/>
      <c r="F226" s="17"/>
      <c r="G226" s="17"/>
      <c r="H226" s="17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</row>
    <row r="227" spans="1:28" ht="15.75" customHeight="1" x14ac:dyDescent="0.25">
      <c r="A227" s="17"/>
      <c r="B227" s="17"/>
      <c r="C227" s="17"/>
      <c r="D227" s="17"/>
      <c r="E227" s="17"/>
      <c r="F227" s="17"/>
      <c r="G227" s="17"/>
      <c r="H227" s="17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</row>
    <row r="228" spans="1:28" ht="15.75" customHeight="1" x14ac:dyDescent="0.25">
      <c r="A228" s="17"/>
      <c r="B228" s="17"/>
      <c r="C228" s="17"/>
      <c r="D228" s="17"/>
      <c r="E228" s="17"/>
      <c r="F228" s="17"/>
      <c r="G228" s="17"/>
      <c r="H228" s="17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</row>
    <row r="229" spans="1:28" ht="15.75" customHeight="1" x14ac:dyDescent="0.25">
      <c r="A229" s="17"/>
      <c r="B229" s="17"/>
      <c r="C229" s="17"/>
      <c r="D229" s="17"/>
      <c r="E229" s="17"/>
      <c r="F229" s="17"/>
      <c r="G229" s="17"/>
      <c r="H229" s="17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</row>
    <row r="230" spans="1:28" ht="15.75" customHeight="1" x14ac:dyDescent="0.25">
      <c r="A230" s="17"/>
      <c r="B230" s="17"/>
      <c r="C230" s="17"/>
      <c r="D230" s="17"/>
      <c r="E230" s="17"/>
      <c r="F230" s="17"/>
      <c r="G230" s="17"/>
      <c r="H230" s="17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</row>
    <row r="231" spans="1:28" ht="15.75" customHeight="1" x14ac:dyDescent="0.25">
      <c r="A231" s="17"/>
      <c r="B231" s="17"/>
      <c r="C231" s="17"/>
      <c r="D231" s="17"/>
      <c r="E231" s="17"/>
      <c r="F231" s="17"/>
      <c r="G231" s="17"/>
      <c r="H231" s="17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</row>
    <row r="232" spans="1:28" ht="15.75" customHeight="1" x14ac:dyDescent="0.25">
      <c r="A232" s="17"/>
      <c r="B232" s="17"/>
      <c r="C232" s="17"/>
      <c r="D232" s="17"/>
      <c r="E232" s="17"/>
      <c r="F232" s="17"/>
      <c r="G232" s="17"/>
      <c r="H232" s="17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</row>
    <row r="233" spans="1:28" ht="15.75" customHeight="1" x14ac:dyDescent="0.25">
      <c r="A233" s="17"/>
      <c r="B233" s="17"/>
      <c r="C233" s="17"/>
      <c r="D233" s="17"/>
      <c r="E233" s="17"/>
      <c r="F233" s="17"/>
      <c r="G233" s="17"/>
      <c r="H233" s="17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</row>
    <row r="234" spans="1:28" ht="15.75" customHeight="1" x14ac:dyDescent="0.25">
      <c r="A234" s="17"/>
      <c r="B234" s="17"/>
      <c r="C234" s="17"/>
      <c r="D234" s="17"/>
      <c r="E234" s="17"/>
      <c r="F234" s="17"/>
      <c r="G234" s="17"/>
      <c r="H234" s="17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</row>
    <row r="235" spans="1:28" ht="15.75" customHeight="1" x14ac:dyDescent="0.25">
      <c r="A235" s="17"/>
      <c r="B235" s="17"/>
      <c r="C235" s="17"/>
      <c r="D235" s="17"/>
      <c r="E235" s="17"/>
      <c r="F235" s="17"/>
      <c r="G235" s="17"/>
      <c r="H235" s="17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</row>
    <row r="236" spans="1:28" ht="15.75" customHeight="1" x14ac:dyDescent="0.25">
      <c r="A236" s="17"/>
      <c r="B236" s="17"/>
      <c r="C236" s="17"/>
      <c r="D236" s="17"/>
      <c r="E236" s="17"/>
      <c r="F236" s="17"/>
      <c r="G236" s="17"/>
      <c r="H236" s="17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</row>
    <row r="237" spans="1:28" ht="15.75" customHeight="1" x14ac:dyDescent="0.25">
      <c r="A237" s="17"/>
      <c r="B237" s="17"/>
      <c r="C237" s="17"/>
      <c r="D237" s="17"/>
      <c r="E237" s="17"/>
      <c r="F237" s="17"/>
      <c r="G237" s="17"/>
      <c r="H237" s="17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</row>
    <row r="238" spans="1:28" ht="15.75" customHeight="1" x14ac:dyDescent="0.25">
      <c r="A238" s="17"/>
      <c r="B238" s="17"/>
      <c r="C238" s="17"/>
      <c r="D238" s="17"/>
      <c r="E238" s="17"/>
      <c r="F238" s="17"/>
      <c r="G238" s="17"/>
      <c r="H238" s="17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</row>
    <row r="239" spans="1:28" ht="15.75" customHeight="1" x14ac:dyDescent="0.25">
      <c r="A239" s="17"/>
      <c r="B239" s="17"/>
      <c r="C239" s="17"/>
      <c r="D239" s="17"/>
      <c r="E239" s="17"/>
      <c r="F239" s="17"/>
      <c r="G239" s="17"/>
      <c r="H239" s="17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</row>
    <row r="240" spans="1:28" ht="15.75" customHeight="1" x14ac:dyDescent="0.25">
      <c r="A240" s="17"/>
      <c r="B240" s="17"/>
      <c r="C240" s="17"/>
      <c r="D240" s="17"/>
      <c r="E240" s="17"/>
      <c r="F240" s="17"/>
      <c r="G240" s="17"/>
      <c r="H240" s="17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</row>
    <row r="241" spans="1:28" ht="15.75" customHeight="1" x14ac:dyDescent="0.25">
      <c r="A241" s="17"/>
      <c r="B241" s="17"/>
      <c r="C241" s="17"/>
      <c r="D241" s="17"/>
      <c r="E241" s="17"/>
      <c r="F241" s="17"/>
      <c r="G241" s="17"/>
      <c r="H241" s="17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</row>
    <row r="242" spans="1:28" ht="15.75" customHeight="1" x14ac:dyDescent="0.25">
      <c r="A242" s="17"/>
      <c r="B242" s="17"/>
      <c r="C242" s="17"/>
      <c r="D242" s="17"/>
      <c r="E242" s="17"/>
      <c r="F242" s="17"/>
      <c r="G242" s="17"/>
      <c r="H242" s="17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</row>
    <row r="243" spans="1:28" ht="15.75" customHeight="1" x14ac:dyDescent="0.25">
      <c r="A243" s="17"/>
      <c r="B243" s="17"/>
      <c r="C243" s="17"/>
      <c r="D243" s="17"/>
      <c r="E243" s="17"/>
      <c r="F243" s="17"/>
      <c r="G243" s="17"/>
      <c r="H243" s="17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</row>
    <row r="244" spans="1:28" ht="15.75" customHeight="1" x14ac:dyDescent="0.25">
      <c r="A244" s="17"/>
      <c r="B244" s="17"/>
      <c r="C244" s="17"/>
      <c r="D244" s="17"/>
      <c r="E244" s="17"/>
      <c r="F244" s="17"/>
      <c r="G244" s="17"/>
      <c r="H244" s="17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</row>
    <row r="245" spans="1:28" ht="15.75" customHeight="1" x14ac:dyDescent="0.25">
      <c r="A245" s="17"/>
      <c r="B245" s="17"/>
      <c r="C245" s="17"/>
      <c r="D245" s="17"/>
      <c r="E245" s="17"/>
      <c r="F245" s="17"/>
      <c r="G245" s="17"/>
      <c r="H245" s="17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</row>
    <row r="246" spans="1:28" ht="15.75" customHeight="1" x14ac:dyDescent="0.25">
      <c r="A246" s="17"/>
      <c r="B246" s="17"/>
      <c r="C246" s="17"/>
      <c r="D246" s="17"/>
      <c r="E246" s="17"/>
      <c r="F246" s="17"/>
      <c r="G246" s="17"/>
      <c r="H246" s="17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</row>
    <row r="247" spans="1:28" ht="15.75" customHeight="1" x14ac:dyDescent="0.25">
      <c r="A247" s="17"/>
      <c r="B247" s="17"/>
      <c r="C247" s="17"/>
      <c r="D247" s="17"/>
      <c r="E247" s="17"/>
      <c r="F247" s="17"/>
      <c r="G247" s="17"/>
      <c r="H247" s="17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</row>
    <row r="248" spans="1:28" ht="15.75" customHeight="1" x14ac:dyDescent="0.25">
      <c r="A248" s="17"/>
      <c r="B248" s="17"/>
      <c r="C248" s="17"/>
      <c r="D248" s="17"/>
      <c r="E248" s="17"/>
      <c r="F248" s="17"/>
      <c r="G248" s="17"/>
      <c r="H248" s="17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</row>
    <row r="249" spans="1:28" ht="15.75" customHeight="1" x14ac:dyDescent="0.25">
      <c r="A249" s="17"/>
      <c r="B249" s="17"/>
      <c r="C249" s="17"/>
      <c r="D249" s="17"/>
      <c r="E249" s="17"/>
      <c r="F249" s="17"/>
      <c r="G249" s="17"/>
      <c r="H249" s="17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</row>
    <row r="250" spans="1:28" ht="15.75" customHeight="1" x14ac:dyDescent="0.25">
      <c r="A250" s="17"/>
      <c r="B250" s="17"/>
      <c r="C250" s="17"/>
      <c r="D250" s="17"/>
      <c r="E250" s="17"/>
      <c r="F250" s="17"/>
      <c r="G250" s="17"/>
      <c r="H250" s="17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</row>
    <row r="251" spans="1:28" ht="15.75" customHeight="1" x14ac:dyDescent="0.25">
      <c r="A251" s="17"/>
      <c r="B251" s="17"/>
      <c r="C251" s="17"/>
      <c r="D251" s="17"/>
      <c r="E251" s="17"/>
      <c r="F251" s="17"/>
      <c r="G251" s="17"/>
      <c r="H251" s="17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</row>
    <row r="252" spans="1:28" ht="15.75" customHeight="1" x14ac:dyDescent="0.25">
      <c r="A252" s="17"/>
      <c r="B252" s="17"/>
      <c r="C252" s="17"/>
      <c r="D252" s="17"/>
      <c r="E252" s="17"/>
      <c r="F252" s="17"/>
      <c r="G252" s="17"/>
      <c r="H252" s="17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</row>
    <row r="253" spans="1:28" ht="15.75" customHeight="1" x14ac:dyDescent="0.25">
      <c r="A253" s="17"/>
      <c r="B253" s="17"/>
      <c r="C253" s="17"/>
      <c r="D253" s="17"/>
      <c r="E253" s="17"/>
      <c r="F253" s="17"/>
      <c r="G253" s="17"/>
      <c r="H253" s="17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</row>
    <row r="254" spans="1:28" ht="15.75" customHeight="1" x14ac:dyDescent="0.25">
      <c r="A254" s="17"/>
      <c r="B254" s="17"/>
      <c r="C254" s="17"/>
      <c r="D254" s="17"/>
      <c r="E254" s="17"/>
      <c r="F254" s="17"/>
      <c r="G254" s="17"/>
      <c r="H254" s="17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</row>
    <row r="255" spans="1:28" ht="15.75" customHeight="1" x14ac:dyDescent="0.25">
      <c r="A255" s="17"/>
      <c r="B255" s="17"/>
      <c r="C255" s="17"/>
      <c r="D255" s="17"/>
      <c r="E255" s="17"/>
      <c r="F255" s="17"/>
      <c r="G255" s="17"/>
      <c r="H255" s="17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</row>
    <row r="256" spans="1:28" ht="15.75" customHeight="1" x14ac:dyDescent="0.25">
      <c r="A256" s="17"/>
      <c r="B256" s="17"/>
      <c r="C256" s="17"/>
      <c r="D256" s="17"/>
      <c r="E256" s="17"/>
      <c r="F256" s="17"/>
      <c r="G256" s="17"/>
      <c r="H256" s="17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</row>
    <row r="257" spans="1:28" ht="15.75" customHeight="1" x14ac:dyDescent="0.25">
      <c r="A257" s="17"/>
      <c r="B257" s="17"/>
      <c r="C257" s="17"/>
      <c r="D257" s="17"/>
      <c r="E257" s="17"/>
      <c r="F257" s="17"/>
      <c r="G257" s="17"/>
      <c r="H257" s="17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</row>
    <row r="258" spans="1:28" ht="15.75" customHeight="1" x14ac:dyDescent="0.25">
      <c r="A258" s="17"/>
      <c r="B258" s="17"/>
      <c r="C258" s="17"/>
      <c r="D258" s="17"/>
      <c r="E258" s="17"/>
      <c r="F258" s="17"/>
      <c r="G258" s="17"/>
      <c r="H258" s="17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</row>
    <row r="259" spans="1:28" ht="15.75" customHeight="1" x14ac:dyDescent="0.25">
      <c r="A259" s="17"/>
      <c r="B259" s="17"/>
      <c r="C259" s="17"/>
      <c r="D259" s="17"/>
      <c r="E259" s="17"/>
      <c r="F259" s="17"/>
      <c r="G259" s="17"/>
      <c r="H259" s="17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</row>
    <row r="260" spans="1:28" ht="15.75" customHeight="1" x14ac:dyDescent="0.25">
      <c r="A260" s="17"/>
      <c r="B260" s="17"/>
      <c r="C260" s="17"/>
      <c r="D260" s="17"/>
      <c r="E260" s="17"/>
      <c r="F260" s="17"/>
      <c r="G260" s="17"/>
      <c r="H260" s="17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</row>
    <row r="261" spans="1:28" ht="15.75" customHeight="1" x14ac:dyDescent="0.25">
      <c r="A261" s="17"/>
      <c r="B261" s="17"/>
      <c r="C261" s="17"/>
      <c r="D261" s="17"/>
      <c r="E261" s="17"/>
      <c r="F261" s="17"/>
      <c r="G261" s="17"/>
      <c r="H261" s="17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</row>
    <row r="262" spans="1:28" ht="15.75" customHeight="1" x14ac:dyDescent="0.25">
      <c r="A262" s="17"/>
      <c r="B262" s="17"/>
      <c r="C262" s="17"/>
      <c r="D262" s="17"/>
      <c r="E262" s="17"/>
      <c r="F262" s="17"/>
      <c r="G262" s="17"/>
      <c r="H262" s="17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</row>
    <row r="263" spans="1:28" ht="15.75" customHeight="1" x14ac:dyDescent="0.25">
      <c r="A263" s="17"/>
      <c r="B263" s="17"/>
      <c r="C263" s="17"/>
      <c r="D263" s="17"/>
      <c r="E263" s="17"/>
      <c r="F263" s="17"/>
      <c r="G263" s="17"/>
      <c r="H263" s="17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</row>
    <row r="264" spans="1:28" ht="15.75" customHeight="1" x14ac:dyDescent="0.25">
      <c r="A264" s="17"/>
      <c r="B264" s="17"/>
      <c r="C264" s="17"/>
      <c r="D264" s="17"/>
      <c r="E264" s="17"/>
      <c r="F264" s="17"/>
      <c r="G264" s="17"/>
      <c r="H264" s="17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</row>
    <row r="265" spans="1:28" ht="15.75" customHeight="1" x14ac:dyDescent="0.25">
      <c r="A265" s="17"/>
      <c r="B265" s="17"/>
      <c r="C265" s="17"/>
      <c r="D265" s="17"/>
      <c r="E265" s="17"/>
      <c r="F265" s="17"/>
      <c r="G265" s="17"/>
      <c r="H265" s="17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</row>
    <row r="266" spans="1:28" ht="15.75" customHeight="1" x14ac:dyDescent="0.25">
      <c r="A266" s="17"/>
      <c r="B266" s="17"/>
      <c r="C266" s="17"/>
      <c r="D266" s="17"/>
      <c r="E266" s="17"/>
      <c r="F266" s="17"/>
      <c r="G266" s="17"/>
      <c r="H266" s="17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</row>
    <row r="267" spans="1:28" ht="15.75" customHeight="1" x14ac:dyDescent="0.25">
      <c r="A267" s="17"/>
      <c r="B267" s="17"/>
      <c r="C267" s="17"/>
      <c r="D267" s="17"/>
      <c r="E267" s="17"/>
      <c r="F267" s="17"/>
      <c r="G267" s="17"/>
      <c r="H267" s="17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</row>
    <row r="268" spans="1:28" ht="15.75" customHeight="1" x14ac:dyDescent="0.25">
      <c r="A268" s="17"/>
      <c r="B268" s="17"/>
      <c r="C268" s="17"/>
      <c r="D268" s="17"/>
      <c r="E268" s="17"/>
      <c r="F268" s="17"/>
      <c r="G268" s="17"/>
      <c r="H268" s="17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</row>
    <row r="269" spans="1:28" ht="15.75" customHeight="1" x14ac:dyDescent="0.25">
      <c r="A269" s="17"/>
      <c r="B269" s="17"/>
      <c r="C269" s="17"/>
      <c r="D269" s="17"/>
      <c r="E269" s="17"/>
      <c r="F269" s="17"/>
      <c r="G269" s="17"/>
      <c r="H269" s="17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</row>
    <row r="270" spans="1:28" ht="15.75" customHeight="1" x14ac:dyDescent="0.25">
      <c r="A270" s="17"/>
      <c r="B270" s="17"/>
      <c r="C270" s="17"/>
      <c r="D270" s="17"/>
      <c r="E270" s="17"/>
      <c r="F270" s="17"/>
      <c r="G270" s="17"/>
      <c r="H270" s="17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</row>
    <row r="271" spans="1:28" ht="15.75" customHeight="1" x14ac:dyDescent="0.25">
      <c r="A271" s="17"/>
      <c r="B271" s="17"/>
      <c r="C271" s="17"/>
      <c r="D271" s="17"/>
      <c r="E271" s="17"/>
      <c r="F271" s="17"/>
      <c r="G271" s="17"/>
      <c r="H271" s="17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</row>
    <row r="272" spans="1:28" ht="15.75" customHeight="1" x14ac:dyDescent="0.25">
      <c r="A272" s="17"/>
      <c r="B272" s="17"/>
      <c r="C272" s="17"/>
      <c r="D272" s="17"/>
      <c r="E272" s="17"/>
      <c r="F272" s="17"/>
      <c r="G272" s="17"/>
      <c r="H272" s="17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</row>
    <row r="273" spans="1:28" ht="15.75" customHeight="1" x14ac:dyDescent="0.25">
      <c r="A273" s="17"/>
      <c r="B273" s="17"/>
      <c r="C273" s="17"/>
      <c r="D273" s="17"/>
      <c r="E273" s="17"/>
      <c r="F273" s="17"/>
      <c r="G273" s="17"/>
      <c r="H273" s="17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</row>
    <row r="274" spans="1:28" ht="15.75" customHeight="1" x14ac:dyDescent="0.25">
      <c r="A274" s="17"/>
      <c r="B274" s="17"/>
      <c r="C274" s="17"/>
      <c r="D274" s="17"/>
      <c r="E274" s="17"/>
      <c r="F274" s="17"/>
      <c r="G274" s="17"/>
      <c r="H274" s="17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</row>
    <row r="275" spans="1:28" ht="15.75" customHeight="1" x14ac:dyDescent="0.25">
      <c r="A275" s="17"/>
      <c r="B275" s="17"/>
      <c r="C275" s="17"/>
      <c r="D275" s="17"/>
      <c r="E275" s="17"/>
      <c r="F275" s="17"/>
      <c r="G275" s="17"/>
      <c r="H275" s="17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</row>
    <row r="276" spans="1:28" ht="15.75" customHeight="1" x14ac:dyDescent="0.25">
      <c r="A276" s="17"/>
      <c r="B276" s="17"/>
      <c r="C276" s="17"/>
      <c r="D276" s="17"/>
      <c r="E276" s="17"/>
      <c r="F276" s="17"/>
      <c r="G276" s="17"/>
      <c r="H276" s="17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</row>
    <row r="277" spans="1:28" ht="15.75" customHeight="1" x14ac:dyDescent="0.25">
      <c r="A277" s="17"/>
      <c r="B277" s="17"/>
      <c r="C277" s="17"/>
      <c r="D277" s="17"/>
      <c r="E277" s="17"/>
      <c r="F277" s="17"/>
      <c r="G277" s="17"/>
      <c r="H277" s="17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</row>
    <row r="278" spans="1:28" ht="15.75" customHeight="1" x14ac:dyDescent="0.25">
      <c r="A278" s="17"/>
      <c r="B278" s="17"/>
      <c r="C278" s="17"/>
      <c r="D278" s="17"/>
      <c r="E278" s="17"/>
      <c r="F278" s="17"/>
      <c r="G278" s="17"/>
      <c r="H278" s="17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</row>
    <row r="279" spans="1:28" ht="15.75" customHeight="1" x14ac:dyDescent="0.25">
      <c r="A279" s="17"/>
      <c r="B279" s="17"/>
      <c r="C279" s="17"/>
      <c r="D279" s="17"/>
      <c r="E279" s="17"/>
      <c r="F279" s="17"/>
      <c r="G279" s="17"/>
      <c r="H279" s="17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</row>
    <row r="280" spans="1:28" ht="15.75" customHeight="1" x14ac:dyDescent="0.25">
      <c r="A280" s="17"/>
      <c r="B280" s="17"/>
      <c r="C280" s="17"/>
      <c r="D280" s="17"/>
      <c r="E280" s="17"/>
      <c r="F280" s="17"/>
      <c r="G280" s="17"/>
      <c r="H280" s="17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</row>
    <row r="281" spans="1:28" ht="15.75" customHeight="1" x14ac:dyDescent="0.25">
      <c r="A281" s="17"/>
      <c r="B281" s="17"/>
      <c r="C281" s="17"/>
      <c r="D281" s="17"/>
      <c r="E281" s="17"/>
      <c r="F281" s="17"/>
      <c r="G281" s="17"/>
      <c r="H281" s="17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</row>
    <row r="282" spans="1:28" ht="15.75" customHeight="1" x14ac:dyDescent="0.25">
      <c r="A282" s="17"/>
      <c r="B282" s="17"/>
      <c r="C282" s="17"/>
      <c r="D282" s="17"/>
      <c r="E282" s="17"/>
      <c r="F282" s="17"/>
      <c r="G282" s="17"/>
      <c r="H282" s="17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</row>
    <row r="283" spans="1:28" ht="15.75" customHeight="1" x14ac:dyDescent="0.25">
      <c r="A283" s="17"/>
      <c r="B283" s="17"/>
      <c r="C283" s="17"/>
      <c r="D283" s="17"/>
      <c r="E283" s="17"/>
      <c r="F283" s="17"/>
      <c r="G283" s="17"/>
      <c r="H283" s="17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</row>
    <row r="284" spans="1:28" ht="15.75" customHeight="1" x14ac:dyDescent="0.25">
      <c r="A284" s="17"/>
      <c r="B284" s="17"/>
      <c r="C284" s="17"/>
      <c r="D284" s="17"/>
      <c r="E284" s="17"/>
      <c r="F284" s="17"/>
      <c r="G284" s="17"/>
      <c r="H284" s="17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</row>
    <row r="285" spans="1:28" ht="15.75" customHeight="1" x14ac:dyDescent="0.25">
      <c r="A285" s="17"/>
      <c r="B285" s="17"/>
      <c r="C285" s="17"/>
      <c r="D285" s="17"/>
      <c r="E285" s="17"/>
      <c r="F285" s="17"/>
      <c r="G285" s="17"/>
      <c r="H285" s="17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</row>
    <row r="286" spans="1:28" ht="15.75" customHeight="1" x14ac:dyDescent="0.25">
      <c r="A286" s="17"/>
      <c r="B286" s="17"/>
      <c r="C286" s="17"/>
      <c r="D286" s="17"/>
      <c r="E286" s="17"/>
      <c r="F286" s="17"/>
      <c r="G286" s="17"/>
      <c r="H286" s="17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</row>
    <row r="287" spans="1:28" ht="15.75" customHeight="1" x14ac:dyDescent="0.25">
      <c r="A287" s="17"/>
      <c r="B287" s="17"/>
      <c r="C287" s="17"/>
      <c r="D287" s="17"/>
      <c r="E287" s="17"/>
      <c r="F287" s="17"/>
      <c r="G287" s="17"/>
      <c r="H287" s="17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</row>
    <row r="288" spans="1:28" ht="15.75" customHeight="1" x14ac:dyDescent="0.25">
      <c r="A288" s="17"/>
      <c r="B288" s="17"/>
      <c r="C288" s="17"/>
      <c r="D288" s="17"/>
      <c r="E288" s="17"/>
      <c r="F288" s="17"/>
      <c r="G288" s="17"/>
      <c r="H288" s="17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</row>
    <row r="289" spans="1:28" ht="15.75" customHeight="1" x14ac:dyDescent="0.25">
      <c r="A289" s="17"/>
      <c r="B289" s="17"/>
      <c r="C289" s="17"/>
      <c r="D289" s="17"/>
      <c r="E289" s="17"/>
      <c r="F289" s="17"/>
      <c r="G289" s="17"/>
      <c r="H289" s="17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</row>
    <row r="290" spans="1:28" ht="15.75" customHeight="1" x14ac:dyDescent="0.25">
      <c r="A290" s="17"/>
      <c r="B290" s="17"/>
      <c r="C290" s="17"/>
      <c r="D290" s="17"/>
      <c r="E290" s="17"/>
      <c r="F290" s="17"/>
      <c r="G290" s="17"/>
      <c r="H290" s="17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</row>
    <row r="291" spans="1:28" ht="15.75" customHeight="1" x14ac:dyDescent="0.25">
      <c r="A291" s="17"/>
      <c r="B291" s="17"/>
      <c r="C291" s="17"/>
      <c r="D291" s="17"/>
      <c r="E291" s="17"/>
      <c r="F291" s="17"/>
      <c r="G291" s="17"/>
      <c r="H291" s="17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</row>
    <row r="292" spans="1:28" ht="15.75" customHeight="1" x14ac:dyDescent="0.25">
      <c r="A292" s="17"/>
      <c r="B292" s="17"/>
      <c r="C292" s="17"/>
      <c r="D292" s="17"/>
      <c r="E292" s="17"/>
      <c r="F292" s="17"/>
      <c r="G292" s="17"/>
      <c r="H292" s="17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</row>
    <row r="293" spans="1:28" ht="15.75" customHeight="1" x14ac:dyDescent="0.25">
      <c r="A293" s="17"/>
      <c r="B293" s="17"/>
      <c r="C293" s="17"/>
      <c r="D293" s="17"/>
      <c r="E293" s="17"/>
      <c r="F293" s="17"/>
      <c r="G293" s="17"/>
      <c r="H293" s="17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</row>
    <row r="294" spans="1:28" ht="15.75" customHeight="1" x14ac:dyDescent="0.25">
      <c r="A294" s="17"/>
      <c r="B294" s="17"/>
      <c r="C294" s="17"/>
      <c r="D294" s="17"/>
      <c r="E294" s="17"/>
      <c r="F294" s="17"/>
      <c r="G294" s="17"/>
      <c r="H294" s="17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</row>
    <row r="295" spans="1:28" ht="15.75" customHeight="1" x14ac:dyDescent="0.25">
      <c r="A295" s="17"/>
      <c r="B295" s="17"/>
      <c r="C295" s="17"/>
      <c r="D295" s="17"/>
      <c r="E295" s="17"/>
      <c r="F295" s="17"/>
      <c r="G295" s="17"/>
      <c r="H295" s="17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</row>
    <row r="296" spans="1:28" ht="15.75" customHeight="1" x14ac:dyDescent="0.25">
      <c r="A296" s="17"/>
      <c r="B296" s="17"/>
      <c r="C296" s="17"/>
      <c r="D296" s="17"/>
      <c r="E296" s="17"/>
      <c r="F296" s="17"/>
      <c r="G296" s="17"/>
      <c r="H296" s="17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</row>
    <row r="297" spans="1:28" ht="15.75" customHeight="1" x14ac:dyDescent="0.25">
      <c r="A297" s="17"/>
      <c r="B297" s="17"/>
      <c r="C297" s="17"/>
      <c r="D297" s="17"/>
      <c r="E297" s="17"/>
      <c r="F297" s="17"/>
      <c r="G297" s="17"/>
      <c r="H297" s="17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</row>
    <row r="298" spans="1:28" ht="15.75" customHeight="1" x14ac:dyDescent="0.25">
      <c r="A298" s="17"/>
      <c r="B298" s="17"/>
      <c r="C298" s="17"/>
      <c r="D298" s="17"/>
      <c r="E298" s="17"/>
      <c r="F298" s="17"/>
      <c r="G298" s="17"/>
      <c r="H298" s="17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</row>
    <row r="299" spans="1:28" ht="15.75" customHeight="1" x14ac:dyDescent="0.25">
      <c r="A299" s="17"/>
      <c r="B299" s="17"/>
      <c r="C299" s="17"/>
      <c r="D299" s="17"/>
      <c r="E299" s="17"/>
      <c r="F299" s="17"/>
      <c r="G299" s="17"/>
      <c r="H299" s="17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</row>
    <row r="300" spans="1:28" ht="15.75" customHeight="1" x14ac:dyDescent="0.25">
      <c r="A300" s="17"/>
      <c r="B300" s="17"/>
      <c r="C300" s="17"/>
      <c r="D300" s="17"/>
      <c r="E300" s="17"/>
      <c r="F300" s="17"/>
      <c r="G300" s="17"/>
      <c r="H300" s="17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</row>
    <row r="301" spans="1:28" ht="15.75" customHeight="1" x14ac:dyDescent="0.25">
      <c r="A301" s="17"/>
      <c r="B301" s="17"/>
      <c r="C301" s="17"/>
      <c r="D301" s="17"/>
      <c r="E301" s="17"/>
      <c r="F301" s="17"/>
      <c r="G301" s="17"/>
      <c r="H301" s="17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</row>
    <row r="302" spans="1:28" ht="15.75" customHeight="1" x14ac:dyDescent="0.25">
      <c r="A302" s="17"/>
      <c r="B302" s="17"/>
      <c r="C302" s="17"/>
      <c r="D302" s="17"/>
      <c r="E302" s="17"/>
      <c r="F302" s="17"/>
      <c r="G302" s="17"/>
      <c r="H302" s="17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</row>
    <row r="303" spans="1:28" ht="15.75" customHeight="1" x14ac:dyDescent="0.25">
      <c r="A303" s="17"/>
      <c r="B303" s="17"/>
      <c r="C303" s="17"/>
      <c r="D303" s="17"/>
      <c r="E303" s="17"/>
      <c r="F303" s="17"/>
      <c r="G303" s="17"/>
      <c r="H303" s="17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</row>
    <row r="304" spans="1:28" ht="15.75" customHeight="1" x14ac:dyDescent="0.25">
      <c r="A304" s="17"/>
      <c r="B304" s="17"/>
      <c r="C304" s="17"/>
      <c r="D304" s="17"/>
      <c r="E304" s="17"/>
      <c r="F304" s="17"/>
      <c r="G304" s="17"/>
      <c r="H304" s="17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</row>
    <row r="305" spans="1:28" ht="15.75" customHeight="1" x14ac:dyDescent="0.25">
      <c r="A305" s="17"/>
      <c r="B305" s="17"/>
      <c r="C305" s="17"/>
      <c r="D305" s="17"/>
      <c r="E305" s="17"/>
      <c r="F305" s="17"/>
      <c r="G305" s="17"/>
      <c r="H305" s="17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</row>
    <row r="306" spans="1:28" ht="15.75" customHeight="1" x14ac:dyDescent="0.25">
      <c r="A306" s="17"/>
      <c r="B306" s="17"/>
      <c r="C306" s="17"/>
      <c r="D306" s="17"/>
      <c r="E306" s="17"/>
      <c r="F306" s="17"/>
      <c r="G306" s="17"/>
      <c r="H306" s="17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</row>
    <row r="307" spans="1:28" ht="15.75" customHeight="1" x14ac:dyDescent="0.25">
      <c r="A307" s="17"/>
      <c r="B307" s="17"/>
      <c r="C307" s="17"/>
      <c r="D307" s="17"/>
      <c r="E307" s="17"/>
      <c r="F307" s="17"/>
      <c r="G307" s="17"/>
      <c r="H307" s="17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</row>
    <row r="308" spans="1:28" ht="15.75" customHeight="1" x14ac:dyDescent="0.25">
      <c r="A308" s="17"/>
      <c r="B308" s="17"/>
      <c r="C308" s="17"/>
      <c r="D308" s="17"/>
      <c r="E308" s="17"/>
      <c r="F308" s="17"/>
      <c r="G308" s="17"/>
      <c r="H308" s="17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</row>
    <row r="309" spans="1:28" ht="15.75" customHeight="1" x14ac:dyDescent="0.25">
      <c r="A309" s="17"/>
      <c r="B309" s="17"/>
      <c r="C309" s="17"/>
      <c r="D309" s="17"/>
      <c r="E309" s="17"/>
      <c r="F309" s="17"/>
      <c r="G309" s="17"/>
      <c r="H309" s="17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</row>
    <row r="310" spans="1:28" ht="15.75" customHeight="1" x14ac:dyDescent="0.25">
      <c r="A310" s="17"/>
      <c r="B310" s="17"/>
      <c r="C310" s="17"/>
      <c r="D310" s="17"/>
      <c r="E310" s="17"/>
      <c r="F310" s="17"/>
      <c r="G310" s="17"/>
      <c r="H310" s="17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</row>
    <row r="311" spans="1:28" ht="15.75" customHeight="1" x14ac:dyDescent="0.25">
      <c r="A311" s="17"/>
      <c r="B311" s="17"/>
      <c r="C311" s="17"/>
      <c r="D311" s="17"/>
      <c r="E311" s="17"/>
      <c r="F311" s="17"/>
      <c r="G311" s="17"/>
      <c r="H311" s="17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</row>
    <row r="312" spans="1:28" ht="15.75" customHeight="1" x14ac:dyDescent="0.25">
      <c r="A312" s="17"/>
      <c r="B312" s="17"/>
      <c r="C312" s="17"/>
      <c r="D312" s="17"/>
      <c r="E312" s="17"/>
      <c r="F312" s="17"/>
      <c r="G312" s="17"/>
      <c r="H312" s="17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</row>
    <row r="313" spans="1:28" ht="15.75" customHeight="1" x14ac:dyDescent="0.25">
      <c r="A313" s="17"/>
      <c r="B313" s="17"/>
      <c r="C313" s="17"/>
      <c r="D313" s="17"/>
      <c r="E313" s="17"/>
      <c r="F313" s="17"/>
      <c r="G313" s="17"/>
      <c r="H313" s="17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</row>
    <row r="314" spans="1:28" ht="15.75" customHeight="1" x14ac:dyDescent="0.25">
      <c r="A314" s="17"/>
      <c r="B314" s="17"/>
      <c r="C314" s="17"/>
      <c r="D314" s="17"/>
      <c r="E314" s="17"/>
      <c r="F314" s="17"/>
      <c r="G314" s="17"/>
      <c r="H314" s="17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</row>
    <row r="315" spans="1:28" ht="15.75" customHeight="1" x14ac:dyDescent="0.25">
      <c r="A315" s="17"/>
      <c r="B315" s="17"/>
      <c r="C315" s="17"/>
      <c r="D315" s="17"/>
      <c r="E315" s="17"/>
      <c r="F315" s="17"/>
      <c r="G315" s="17"/>
      <c r="H315" s="17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</row>
    <row r="316" spans="1:28" ht="15.75" customHeight="1" x14ac:dyDescent="0.25">
      <c r="A316" s="17"/>
      <c r="B316" s="17"/>
      <c r="C316" s="17"/>
      <c r="D316" s="17"/>
      <c r="E316" s="17"/>
      <c r="F316" s="17"/>
      <c r="G316" s="17"/>
      <c r="H316" s="17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</row>
    <row r="317" spans="1:28" ht="15.75" customHeight="1" x14ac:dyDescent="0.25">
      <c r="A317" s="17"/>
      <c r="B317" s="17"/>
      <c r="C317" s="17"/>
      <c r="D317" s="17"/>
      <c r="E317" s="17"/>
      <c r="F317" s="17"/>
      <c r="G317" s="17"/>
      <c r="H317" s="17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</row>
    <row r="318" spans="1:28" ht="15.75" customHeight="1" x14ac:dyDescent="0.25">
      <c r="A318" s="17"/>
      <c r="B318" s="17"/>
      <c r="C318" s="17"/>
      <c r="D318" s="17"/>
      <c r="E318" s="17"/>
      <c r="F318" s="17"/>
      <c r="G318" s="17"/>
      <c r="H318" s="17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</row>
    <row r="319" spans="1:28" ht="15.75" customHeight="1" x14ac:dyDescent="0.25">
      <c r="A319" s="17"/>
      <c r="B319" s="17"/>
      <c r="C319" s="17"/>
      <c r="D319" s="17"/>
      <c r="E319" s="17"/>
      <c r="F319" s="17"/>
      <c r="G319" s="17"/>
      <c r="H319" s="17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</row>
    <row r="320" spans="1:28" ht="15.75" customHeight="1" x14ac:dyDescent="0.25">
      <c r="A320" s="17"/>
      <c r="B320" s="17"/>
      <c r="C320" s="17"/>
      <c r="D320" s="17"/>
      <c r="E320" s="17"/>
      <c r="F320" s="17"/>
      <c r="G320" s="17"/>
      <c r="H320" s="17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</row>
    <row r="321" spans="1:28" ht="15.75" customHeight="1" x14ac:dyDescent="0.25">
      <c r="A321" s="17"/>
      <c r="B321" s="17"/>
      <c r="C321" s="17"/>
      <c r="D321" s="17"/>
      <c r="E321" s="17"/>
      <c r="F321" s="17"/>
      <c r="G321" s="17"/>
      <c r="H321" s="17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</row>
    <row r="322" spans="1:28" ht="15.75" customHeight="1" x14ac:dyDescent="0.25">
      <c r="A322" s="17"/>
      <c r="B322" s="17"/>
      <c r="C322" s="17"/>
      <c r="D322" s="17"/>
      <c r="E322" s="17"/>
      <c r="F322" s="17"/>
      <c r="G322" s="17"/>
      <c r="H322" s="17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</row>
    <row r="323" spans="1:28" ht="15.75" customHeight="1" x14ac:dyDescent="0.25">
      <c r="A323" s="17"/>
      <c r="B323" s="17"/>
      <c r="C323" s="17"/>
      <c r="D323" s="17"/>
      <c r="E323" s="17"/>
      <c r="F323" s="17"/>
      <c r="G323" s="17"/>
      <c r="H323" s="17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</row>
    <row r="324" spans="1:28" ht="15.75" customHeight="1" x14ac:dyDescent="0.25">
      <c r="A324" s="17"/>
      <c r="B324" s="17"/>
      <c r="C324" s="17"/>
      <c r="D324" s="17"/>
      <c r="E324" s="17"/>
      <c r="F324" s="17"/>
      <c r="G324" s="17"/>
      <c r="H324" s="17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</row>
    <row r="325" spans="1:28" ht="15.75" customHeight="1" x14ac:dyDescent="0.25">
      <c r="A325" s="17"/>
      <c r="B325" s="17"/>
      <c r="C325" s="17"/>
      <c r="D325" s="17"/>
      <c r="E325" s="17"/>
      <c r="F325" s="17"/>
      <c r="G325" s="17"/>
      <c r="H325" s="17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</row>
    <row r="326" spans="1:28" ht="15.75" customHeight="1" x14ac:dyDescent="0.25">
      <c r="A326" s="17"/>
      <c r="B326" s="17"/>
      <c r="C326" s="17"/>
      <c r="D326" s="17"/>
      <c r="E326" s="17"/>
      <c r="F326" s="17"/>
      <c r="G326" s="17"/>
      <c r="H326" s="17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</row>
    <row r="327" spans="1:28" ht="15.75" customHeight="1" x14ac:dyDescent="0.25">
      <c r="A327" s="17"/>
      <c r="B327" s="17"/>
      <c r="C327" s="17"/>
      <c r="D327" s="17"/>
      <c r="E327" s="17"/>
      <c r="F327" s="17"/>
      <c r="G327" s="17"/>
      <c r="H327" s="17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</row>
    <row r="328" spans="1:28" ht="15.75" customHeight="1" x14ac:dyDescent="0.25">
      <c r="A328" s="17"/>
      <c r="B328" s="17"/>
      <c r="C328" s="17"/>
      <c r="D328" s="17"/>
      <c r="E328" s="17"/>
      <c r="F328" s="17"/>
      <c r="G328" s="17"/>
      <c r="H328" s="17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</row>
    <row r="329" spans="1:28" ht="15.75" customHeight="1" x14ac:dyDescent="0.25">
      <c r="A329" s="17"/>
      <c r="B329" s="17"/>
      <c r="C329" s="17"/>
      <c r="D329" s="17"/>
      <c r="E329" s="17"/>
      <c r="F329" s="17"/>
      <c r="G329" s="17"/>
      <c r="H329" s="17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</row>
    <row r="330" spans="1:28" ht="15.75" customHeight="1" x14ac:dyDescent="0.25">
      <c r="A330" s="17"/>
      <c r="B330" s="17"/>
      <c r="C330" s="17"/>
      <c r="D330" s="17"/>
      <c r="E330" s="17"/>
      <c r="F330" s="17"/>
      <c r="G330" s="17"/>
      <c r="H330" s="17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</row>
    <row r="331" spans="1:28" ht="15.75" customHeight="1" x14ac:dyDescent="0.25">
      <c r="A331" s="17"/>
      <c r="B331" s="17"/>
      <c r="C331" s="17"/>
      <c r="D331" s="17"/>
      <c r="E331" s="17"/>
      <c r="F331" s="17"/>
      <c r="G331" s="17"/>
      <c r="H331" s="17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</row>
    <row r="332" spans="1:28" ht="15.75" customHeight="1" x14ac:dyDescent="0.25">
      <c r="A332" s="17"/>
      <c r="B332" s="17"/>
      <c r="C332" s="17"/>
      <c r="D332" s="17"/>
      <c r="E332" s="17"/>
      <c r="F332" s="17"/>
      <c r="G332" s="17"/>
      <c r="H332" s="17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</row>
    <row r="333" spans="1:28" ht="15.75" customHeight="1" x14ac:dyDescent="0.25">
      <c r="A333" s="17"/>
      <c r="B333" s="17"/>
      <c r="C333" s="17"/>
      <c r="D333" s="17"/>
      <c r="E333" s="17"/>
      <c r="F333" s="17"/>
      <c r="G333" s="17"/>
      <c r="H333" s="17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</row>
    <row r="334" spans="1:28" ht="15.75" customHeight="1" x14ac:dyDescent="0.25">
      <c r="A334" s="17"/>
      <c r="B334" s="17"/>
      <c r="C334" s="17"/>
      <c r="D334" s="17"/>
      <c r="E334" s="17"/>
      <c r="F334" s="17"/>
      <c r="G334" s="17"/>
      <c r="H334" s="17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</row>
    <row r="335" spans="1:28" ht="15.75" customHeight="1" x14ac:dyDescent="0.25">
      <c r="A335" s="17"/>
      <c r="B335" s="17"/>
      <c r="C335" s="17"/>
      <c r="D335" s="17"/>
      <c r="E335" s="17"/>
      <c r="F335" s="17"/>
      <c r="G335" s="17"/>
      <c r="H335" s="17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</row>
    <row r="336" spans="1:28" ht="15.75" customHeight="1" x14ac:dyDescent="0.25">
      <c r="A336" s="17"/>
      <c r="B336" s="17"/>
      <c r="C336" s="17"/>
      <c r="D336" s="17"/>
      <c r="E336" s="17"/>
      <c r="F336" s="17"/>
      <c r="G336" s="17"/>
      <c r="H336" s="17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</row>
    <row r="337" spans="1:28" ht="15.75" customHeight="1" x14ac:dyDescent="0.25">
      <c r="A337" s="17"/>
      <c r="B337" s="17"/>
      <c r="C337" s="17"/>
      <c r="D337" s="17"/>
      <c r="E337" s="17"/>
      <c r="F337" s="17"/>
      <c r="G337" s="17"/>
      <c r="H337" s="17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</row>
    <row r="338" spans="1:28" ht="15.75" customHeight="1" x14ac:dyDescent="0.25">
      <c r="A338" s="17"/>
      <c r="B338" s="17"/>
      <c r="C338" s="17"/>
      <c r="D338" s="17"/>
      <c r="E338" s="17"/>
      <c r="F338" s="17"/>
      <c r="G338" s="17"/>
      <c r="H338" s="17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</row>
    <row r="339" spans="1:28" ht="15.75" customHeight="1" x14ac:dyDescent="0.25">
      <c r="A339" s="17"/>
      <c r="B339" s="17"/>
      <c r="C339" s="17"/>
      <c r="D339" s="17"/>
      <c r="E339" s="17"/>
      <c r="F339" s="17"/>
      <c r="G339" s="17"/>
      <c r="H339" s="17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</row>
    <row r="340" spans="1:28" ht="15.75" customHeight="1" x14ac:dyDescent="0.25">
      <c r="A340" s="17"/>
      <c r="B340" s="17"/>
      <c r="C340" s="17"/>
      <c r="D340" s="17"/>
      <c r="E340" s="17"/>
      <c r="F340" s="17"/>
      <c r="G340" s="17"/>
      <c r="H340" s="17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</row>
    <row r="341" spans="1:28" ht="15.75" customHeight="1" x14ac:dyDescent="0.25">
      <c r="A341" s="17"/>
      <c r="B341" s="17"/>
      <c r="C341" s="17"/>
      <c r="D341" s="17"/>
      <c r="E341" s="17"/>
      <c r="F341" s="17"/>
      <c r="G341" s="17"/>
      <c r="H341" s="17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</row>
    <row r="342" spans="1:28" ht="15.75" customHeight="1" x14ac:dyDescent="0.25">
      <c r="A342" s="17"/>
      <c r="B342" s="17"/>
      <c r="C342" s="17"/>
      <c r="D342" s="17"/>
      <c r="E342" s="17"/>
      <c r="F342" s="17"/>
      <c r="G342" s="17"/>
      <c r="H342" s="17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</row>
    <row r="343" spans="1:28" ht="15.75" customHeight="1" x14ac:dyDescent="0.25">
      <c r="A343" s="17"/>
      <c r="B343" s="17"/>
      <c r="C343" s="17"/>
      <c r="D343" s="17"/>
      <c r="E343" s="17"/>
      <c r="F343" s="17"/>
      <c r="G343" s="17"/>
      <c r="H343" s="17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</row>
    <row r="344" spans="1:28" ht="15.75" customHeight="1" x14ac:dyDescent="0.25">
      <c r="A344" s="17"/>
      <c r="B344" s="17"/>
      <c r="C344" s="17"/>
      <c r="D344" s="17"/>
      <c r="E344" s="17"/>
      <c r="F344" s="17"/>
      <c r="G344" s="17"/>
      <c r="H344" s="17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</row>
    <row r="345" spans="1:28" ht="15.75" customHeight="1" x14ac:dyDescent="0.25">
      <c r="A345" s="17"/>
      <c r="B345" s="17"/>
      <c r="C345" s="17"/>
      <c r="D345" s="17"/>
      <c r="E345" s="17"/>
      <c r="F345" s="17"/>
      <c r="G345" s="17"/>
      <c r="H345" s="17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</row>
    <row r="346" spans="1:28" ht="15.75" customHeight="1" x14ac:dyDescent="0.25">
      <c r="A346" s="17"/>
      <c r="B346" s="17"/>
      <c r="C346" s="17"/>
      <c r="D346" s="17"/>
      <c r="E346" s="17"/>
      <c r="F346" s="17"/>
      <c r="G346" s="17"/>
      <c r="H346" s="17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</row>
    <row r="347" spans="1:28" ht="15.75" customHeight="1" x14ac:dyDescent="0.25">
      <c r="A347" s="17"/>
      <c r="B347" s="17"/>
      <c r="C347" s="17"/>
      <c r="D347" s="17"/>
      <c r="E347" s="17"/>
      <c r="F347" s="17"/>
      <c r="G347" s="17"/>
      <c r="H347" s="17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</row>
    <row r="348" spans="1:28" ht="15.75" customHeight="1" x14ac:dyDescent="0.25">
      <c r="A348" s="17"/>
      <c r="B348" s="17"/>
      <c r="C348" s="17"/>
      <c r="D348" s="17"/>
      <c r="E348" s="17"/>
      <c r="F348" s="17"/>
      <c r="G348" s="17"/>
      <c r="H348" s="17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</row>
    <row r="349" spans="1:28" ht="15.75" customHeight="1" x14ac:dyDescent="0.25">
      <c r="A349" s="17"/>
      <c r="B349" s="17"/>
      <c r="C349" s="17"/>
      <c r="D349" s="17"/>
      <c r="E349" s="17"/>
      <c r="F349" s="17"/>
      <c r="G349" s="17"/>
      <c r="H349" s="17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</row>
    <row r="350" spans="1:28" ht="15.75" customHeight="1" x14ac:dyDescent="0.25">
      <c r="A350" s="17"/>
      <c r="B350" s="17"/>
      <c r="C350" s="17"/>
      <c r="D350" s="17"/>
      <c r="E350" s="17"/>
      <c r="F350" s="17"/>
      <c r="G350" s="17"/>
      <c r="H350" s="17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</row>
    <row r="351" spans="1:28" ht="15.75" customHeight="1" x14ac:dyDescent="0.25">
      <c r="A351" s="17"/>
      <c r="B351" s="17"/>
      <c r="C351" s="17"/>
      <c r="D351" s="17"/>
      <c r="E351" s="17"/>
      <c r="F351" s="17"/>
      <c r="G351" s="17"/>
      <c r="H351" s="17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</row>
    <row r="352" spans="1:28" ht="15.75" customHeight="1" x14ac:dyDescent="0.25">
      <c r="A352" s="17"/>
      <c r="B352" s="17"/>
      <c r="C352" s="17"/>
      <c r="D352" s="17"/>
      <c r="E352" s="17"/>
      <c r="F352" s="17"/>
      <c r="G352" s="17"/>
      <c r="H352" s="17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</row>
    <row r="353" spans="1:28" ht="15.75" customHeight="1" x14ac:dyDescent="0.25">
      <c r="A353" s="17"/>
      <c r="B353" s="17"/>
      <c r="C353" s="17"/>
      <c r="D353" s="17"/>
      <c r="E353" s="17"/>
      <c r="F353" s="17"/>
      <c r="G353" s="17"/>
      <c r="H353" s="17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</row>
    <row r="354" spans="1:28" ht="15.75" customHeight="1" x14ac:dyDescent="0.25">
      <c r="A354" s="17"/>
      <c r="B354" s="17"/>
      <c r="C354" s="17"/>
      <c r="D354" s="17"/>
      <c r="E354" s="17"/>
      <c r="F354" s="17"/>
      <c r="G354" s="17"/>
      <c r="H354" s="17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</row>
    <row r="355" spans="1:28" ht="15.75" customHeight="1" x14ac:dyDescent="0.25">
      <c r="A355" s="17"/>
      <c r="B355" s="17"/>
      <c r="C355" s="17"/>
      <c r="D355" s="17"/>
      <c r="E355" s="17"/>
      <c r="F355" s="17"/>
      <c r="G355" s="17"/>
      <c r="H355" s="17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</row>
    <row r="356" spans="1:28" ht="15.75" customHeight="1" x14ac:dyDescent="0.25">
      <c r="A356" s="17"/>
      <c r="B356" s="17"/>
      <c r="C356" s="17"/>
      <c r="D356" s="17"/>
      <c r="E356" s="17"/>
      <c r="F356" s="17"/>
      <c r="G356" s="17"/>
      <c r="H356" s="17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</row>
    <row r="357" spans="1:28" ht="15.75" customHeight="1" x14ac:dyDescent="0.25">
      <c r="A357" s="17"/>
      <c r="B357" s="17"/>
      <c r="C357" s="17"/>
      <c r="D357" s="17"/>
      <c r="E357" s="17"/>
      <c r="F357" s="17"/>
      <c r="G357" s="17"/>
      <c r="H357" s="17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</row>
    <row r="358" spans="1:28" ht="15.75" customHeight="1" x14ac:dyDescent="0.25">
      <c r="A358" s="17"/>
      <c r="B358" s="17"/>
      <c r="C358" s="17"/>
      <c r="D358" s="17"/>
      <c r="E358" s="17"/>
      <c r="F358" s="17"/>
      <c r="G358" s="17"/>
      <c r="H358" s="17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</row>
    <row r="359" spans="1:28" ht="15.75" customHeight="1" x14ac:dyDescent="0.25">
      <c r="A359" s="17"/>
      <c r="B359" s="17"/>
      <c r="C359" s="17"/>
      <c r="D359" s="17"/>
      <c r="E359" s="17"/>
      <c r="F359" s="17"/>
      <c r="G359" s="17"/>
      <c r="H359" s="17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</row>
    <row r="360" spans="1:28" ht="15.75" customHeight="1" x14ac:dyDescent="0.25">
      <c r="A360" s="17"/>
      <c r="B360" s="17"/>
      <c r="C360" s="17"/>
      <c r="D360" s="17"/>
      <c r="E360" s="17"/>
      <c r="F360" s="17"/>
      <c r="G360" s="17"/>
      <c r="H360" s="17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</row>
    <row r="361" spans="1:28" ht="15.75" customHeight="1" x14ac:dyDescent="0.25">
      <c r="A361" s="17"/>
      <c r="B361" s="17"/>
      <c r="C361" s="17"/>
      <c r="D361" s="17"/>
      <c r="E361" s="17"/>
      <c r="F361" s="17"/>
      <c r="G361" s="17"/>
      <c r="H361" s="17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</row>
    <row r="362" spans="1:28" ht="15.75" customHeight="1" x14ac:dyDescent="0.25">
      <c r="A362" s="17"/>
      <c r="B362" s="17"/>
      <c r="C362" s="17"/>
      <c r="D362" s="17"/>
      <c r="E362" s="17"/>
      <c r="F362" s="17"/>
      <c r="G362" s="17"/>
      <c r="H362" s="17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</row>
    <row r="363" spans="1:28" ht="15.75" customHeight="1" x14ac:dyDescent="0.25">
      <c r="A363" s="17"/>
      <c r="B363" s="17"/>
      <c r="C363" s="17"/>
      <c r="D363" s="17"/>
      <c r="E363" s="17"/>
      <c r="F363" s="17"/>
      <c r="G363" s="17"/>
      <c r="H363" s="17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</row>
    <row r="364" spans="1:28" ht="15.75" customHeight="1" x14ac:dyDescent="0.25">
      <c r="A364" s="17"/>
      <c r="B364" s="17"/>
      <c r="C364" s="17"/>
      <c r="D364" s="17"/>
      <c r="E364" s="17"/>
      <c r="F364" s="17"/>
      <c r="G364" s="17"/>
      <c r="H364" s="17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</row>
    <row r="365" spans="1:28" ht="15.75" customHeight="1" x14ac:dyDescent="0.25">
      <c r="A365" s="17"/>
      <c r="B365" s="17"/>
      <c r="C365" s="17"/>
      <c r="D365" s="17"/>
      <c r="E365" s="17"/>
      <c r="F365" s="17"/>
      <c r="G365" s="17"/>
      <c r="H365" s="17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</row>
    <row r="366" spans="1:28" ht="15.75" customHeight="1" x14ac:dyDescent="0.25">
      <c r="A366" s="17"/>
      <c r="B366" s="17"/>
      <c r="C366" s="17"/>
      <c r="D366" s="17"/>
      <c r="E366" s="17"/>
      <c r="F366" s="17"/>
      <c r="G366" s="17"/>
      <c r="H366" s="17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</row>
    <row r="367" spans="1:28" ht="15.75" customHeight="1" x14ac:dyDescent="0.25">
      <c r="A367" s="17"/>
      <c r="B367" s="17"/>
      <c r="C367" s="17"/>
      <c r="D367" s="17"/>
      <c r="E367" s="17"/>
      <c r="F367" s="17"/>
      <c r="G367" s="17"/>
      <c r="H367" s="17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</row>
    <row r="368" spans="1:28" ht="15.75" customHeight="1" x14ac:dyDescent="0.25">
      <c r="A368" s="17"/>
      <c r="B368" s="17"/>
      <c r="C368" s="17"/>
      <c r="D368" s="17"/>
      <c r="E368" s="17"/>
      <c r="F368" s="17"/>
      <c r="G368" s="17"/>
      <c r="H368" s="17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</row>
    <row r="369" spans="1:28" ht="15.75" customHeight="1" x14ac:dyDescent="0.25">
      <c r="A369" s="17"/>
      <c r="B369" s="17"/>
      <c r="C369" s="17"/>
      <c r="D369" s="17"/>
      <c r="E369" s="17"/>
      <c r="F369" s="17"/>
      <c r="G369" s="17"/>
      <c r="H369" s="17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</row>
    <row r="370" spans="1:28" ht="15.75" customHeight="1" x14ac:dyDescent="0.25">
      <c r="A370" s="17"/>
      <c r="B370" s="17"/>
      <c r="C370" s="17"/>
      <c r="D370" s="17"/>
      <c r="E370" s="17"/>
      <c r="F370" s="17"/>
      <c r="G370" s="17"/>
      <c r="H370" s="17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</row>
    <row r="371" spans="1:28" ht="15.75" customHeight="1" x14ac:dyDescent="0.25">
      <c r="A371" s="17"/>
      <c r="B371" s="17"/>
      <c r="C371" s="17"/>
      <c r="D371" s="17"/>
      <c r="E371" s="17"/>
      <c r="F371" s="17"/>
      <c r="G371" s="17"/>
      <c r="H371" s="17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</row>
    <row r="372" spans="1:28" ht="15.75" customHeight="1" x14ac:dyDescent="0.25">
      <c r="A372" s="17"/>
      <c r="B372" s="17"/>
      <c r="C372" s="17"/>
      <c r="D372" s="17"/>
      <c r="E372" s="17"/>
      <c r="F372" s="17"/>
      <c r="G372" s="17"/>
      <c r="H372" s="17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</row>
    <row r="373" spans="1:28" ht="15.75" customHeight="1" x14ac:dyDescent="0.25">
      <c r="A373" s="17"/>
      <c r="B373" s="17"/>
      <c r="C373" s="17"/>
      <c r="D373" s="17"/>
      <c r="E373" s="17"/>
      <c r="F373" s="17"/>
      <c r="G373" s="17"/>
      <c r="H373" s="17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</row>
    <row r="374" spans="1:28" ht="15.75" customHeight="1" x14ac:dyDescent="0.25">
      <c r="A374" s="17"/>
      <c r="B374" s="17"/>
      <c r="C374" s="17"/>
      <c r="D374" s="17"/>
      <c r="E374" s="17"/>
      <c r="F374" s="17"/>
      <c r="G374" s="17"/>
      <c r="H374" s="17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</row>
    <row r="375" spans="1:28" ht="15.75" customHeight="1" x14ac:dyDescent="0.25">
      <c r="A375" s="17"/>
      <c r="B375" s="17"/>
      <c r="C375" s="17"/>
      <c r="D375" s="17"/>
      <c r="E375" s="17"/>
      <c r="F375" s="17"/>
      <c r="G375" s="17"/>
      <c r="H375" s="17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</row>
    <row r="376" spans="1:28" ht="15.75" customHeight="1" x14ac:dyDescent="0.25">
      <c r="A376" s="17"/>
      <c r="B376" s="17"/>
      <c r="C376" s="17"/>
      <c r="D376" s="17"/>
      <c r="E376" s="17"/>
      <c r="F376" s="17"/>
      <c r="G376" s="17"/>
      <c r="H376" s="17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</row>
    <row r="377" spans="1:28" ht="15.75" customHeight="1" x14ac:dyDescent="0.25">
      <c r="A377" s="17"/>
      <c r="B377" s="17"/>
      <c r="C377" s="17"/>
      <c r="D377" s="17"/>
      <c r="E377" s="17"/>
      <c r="F377" s="17"/>
      <c r="G377" s="17"/>
      <c r="H377" s="17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</row>
    <row r="378" spans="1:28" ht="15.75" customHeight="1" x14ac:dyDescent="0.25">
      <c r="A378" s="17"/>
      <c r="B378" s="17"/>
      <c r="C378" s="17"/>
      <c r="D378" s="17"/>
      <c r="E378" s="17"/>
      <c r="F378" s="17"/>
      <c r="G378" s="17"/>
      <c r="H378" s="17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</row>
    <row r="379" spans="1:28" ht="15.75" customHeight="1" x14ac:dyDescent="0.25">
      <c r="A379" s="17"/>
      <c r="B379" s="17"/>
      <c r="C379" s="17"/>
      <c r="D379" s="17"/>
      <c r="E379" s="17"/>
      <c r="F379" s="17"/>
      <c r="G379" s="17"/>
      <c r="H379" s="17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</row>
    <row r="380" spans="1:28" ht="15.75" customHeight="1" x14ac:dyDescent="0.25">
      <c r="A380" s="17"/>
      <c r="B380" s="17"/>
      <c r="C380" s="17"/>
      <c r="D380" s="17"/>
      <c r="E380" s="17"/>
      <c r="F380" s="17"/>
      <c r="G380" s="17"/>
      <c r="H380" s="17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</row>
    <row r="381" spans="1:28" ht="15.75" customHeight="1" x14ac:dyDescent="0.25">
      <c r="A381" s="17"/>
      <c r="B381" s="17"/>
      <c r="C381" s="17"/>
      <c r="D381" s="17"/>
      <c r="E381" s="17"/>
      <c r="F381" s="17"/>
      <c r="G381" s="17"/>
      <c r="H381" s="17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</row>
    <row r="382" spans="1:28" ht="15.75" customHeight="1" x14ac:dyDescent="0.25">
      <c r="A382" s="17"/>
      <c r="B382" s="17"/>
      <c r="C382" s="17"/>
      <c r="D382" s="17"/>
      <c r="E382" s="17"/>
      <c r="F382" s="17"/>
      <c r="G382" s="17"/>
      <c r="H382" s="17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</row>
    <row r="383" spans="1:28" ht="15.75" customHeight="1" x14ac:dyDescent="0.25">
      <c r="A383" s="17"/>
      <c r="B383" s="17"/>
      <c r="C383" s="17"/>
      <c r="D383" s="17"/>
      <c r="E383" s="17"/>
      <c r="F383" s="17"/>
      <c r="G383" s="17"/>
      <c r="H383" s="17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</row>
    <row r="384" spans="1:28" ht="15.75" customHeight="1" x14ac:dyDescent="0.25">
      <c r="A384" s="17"/>
      <c r="B384" s="17"/>
      <c r="C384" s="17"/>
      <c r="D384" s="17"/>
      <c r="E384" s="17"/>
      <c r="F384" s="17"/>
      <c r="G384" s="17"/>
      <c r="H384" s="17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</row>
    <row r="385" spans="1:28" ht="15.75" customHeight="1" x14ac:dyDescent="0.25">
      <c r="A385" s="17"/>
      <c r="B385" s="17"/>
      <c r="C385" s="17"/>
      <c r="D385" s="17"/>
      <c r="E385" s="17"/>
      <c r="F385" s="17"/>
      <c r="G385" s="17"/>
      <c r="H385" s="17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</row>
    <row r="386" spans="1:28" ht="15.75" customHeight="1" x14ac:dyDescent="0.25">
      <c r="A386" s="17"/>
      <c r="B386" s="17"/>
      <c r="C386" s="17"/>
      <c r="D386" s="17"/>
      <c r="E386" s="17"/>
      <c r="F386" s="17"/>
      <c r="G386" s="17"/>
      <c r="H386" s="17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</row>
    <row r="387" spans="1:28" ht="15.75" customHeight="1" x14ac:dyDescent="0.25">
      <c r="A387" s="17"/>
      <c r="B387" s="17"/>
      <c r="C387" s="17"/>
      <c r="D387" s="17"/>
      <c r="E387" s="17"/>
      <c r="F387" s="17"/>
      <c r="G387" s="17"/>
      <c r="H387" s="17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</row>
    <row r="388" spans="1:28" ht="15.75" customHeight="1" x14ac:dyDescent="0.25">
      <c r="A388" s="17"/>
      <c r="B388" s="17"/>
      <c r="C388" s="17"/>
      <c r="D388" s="17"/>
      <c r="E388" s="17"/>
      <c r="F388" s="17"/>
      <c r="G388" s="17"/>
      <c r="H388" s="17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</row>
    <row r="389" spans="1:28" ht="15.75" customHeight="1" x14ac:dyDescent="0.25">
      <c r="A389" s="17"/>
      <c r="B389" s="17"/>
      <c r="C389" s="17"/>
      <c r="D389" s="17"/>
      <c r="E389" s="17"/>
      <c r="F389" s="17"/>
      <c r="G389" s="17"/>
      <c r="H389" s="17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</row>
    <row r="390" spans="1:28" ht="15.75" customHeight="1" x14ac:dyDescent="0.25">
      <c r="A390" s="17"/>
      <c r="B390" s="17"/>
      <c r="C390" s="17"/>
      <c r="D390" s="17"/>
      <c r="E390" s="17"/>
      <c r="F390" s="17"/>
      <c r="G390" s="17"/>
      <c r="H390" s="17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</row>
    <row r="391" spans="1:28" ht="15.75" customHeight="1" x14ac:dyDescent="0.25">
      <c r="A391" s="17"/>
      <c r="B391" s="17"/>
      <c r="C391" s="17"/>
      <c r="D391" s="17"/>
      <c r="E391" s="17"/>
      <c r="F391" s="17"/>
      <c r="G391" s="17"/>
      <c r="H391" s="17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</row>
    <row r="392" spans="1:28" ht="15.75" customHeight="1" x14ac:dyDescent="0.25">
      <c r="A392" s="17"/>
      <c r="B392" s="17"/>
      <c r="C392" s="17"/>
      <c r="D392" s="17"/>
      <c r="E392" s="17"/>
      <c r="F392" s="17"/>
      <c r="G392" s="17"/>
      <c r="H392" s="17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</row>
    <row r="393" spans="1:28" ht="15.75" customHeight="1" x14ac:dyDescent="0.25">
      <c r="A393" s="17"/>
      <c r="B393" s="17"/>
      <c r="C393" s="17"/>
      <c r="D393" s="17"/>
      <c r="E393" s="17"/>
      <c r="F393" s="17"/>
      <c r="G393" s="17"/>
      <c r="H393" s="17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</row>
    <row r="394" spans="1:28" ht="15.75" customHeight="1" x14ac:dyDescent="0.25">
      <c r="A394" s="17"/>
      <c r="B394" s="17"/>
      <c r="C394" s="17"/>
      <c r="D394" s="17"/>
      <c r="E394" s="17"/>
      <c r="F394" s="17"/>
      <c r="G394" s="17"/>
      <c r="H394" s="17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</row>
    <row r="395" spans="1:28" ht="15.75" customHeight="1" x14ac:dyDescent="0.25">
      <c r="A395" s="17"/>
      <c r="B395" s="17"/>
      <c r="C395" s="17"/>
      <c r="D395" s="17"/>
      <c r="E395" s="17"/>
      <c r="F395" s="17"/>
      <c r="G395" s="17"/>
      <c r="H395" s="17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</row>
    <row r="396" spans="1:28" ht="15.75" customHeight="1" x14ac:dyDescent="0.25">
      <c r="A396" s="17"/>
      <c r="B396" s="17"/>
      <c r="C396" s="17"/>
      <c r="D396" s="17"/>
      <c r="E396" s="17"/>
      <c r="F396" s="17"/>
      <c r="G396" s="17"/>
      <c r="H396" s="17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</row>
    <row r="397" spans="1:28" ht="15.75" customHeight="1" x14ac:dyDescent="0.25">
      <c r="A397" s="17"/>
      <c r="B397" s="17"/>
      <c r="C397" s="17"/>
      <c r="D397" s="17"/>
      <c r="E397" s="17"/>
      <c r="F397" s="17"/>
      <c r="G397" s="17"/>
      <c r="H397" s="17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</row>
    <row r="398" spans="1:28" ht="15.75" customHeight="1" x14ac:dyDescent="0.25">
      <c r="A398" s="17"/>
      <c r="B398" s="17"/>
      <c r="C398" s="17"/>
      <c r="D398" s="17"/>
      <c r="E398" s="17"/>
      <c r="F398" s="17"/>
      <c r="G398" s="17"/>
      <c r="H398" s="17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</row>
    <row r="399" spans="1:28" ht="15.75" customHeight="1" x14ac:dyDescent="0.25">
      <c r="A399" s="17"/>
      <c r="B399" s="17"/>
      <c r="C399" s="17"/>
      <c r="D399" s="17"/>
      <c r="E399" s="17"/>
      <c r="F399" s="17"/>
      <c r="G399" s="17"/>
      <c r="H399" s="17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</row>
    <row r="400" spans="1:28" ht="15.75" customHeight="1" x14ac:dyDescent="0.25">
      <c r="A400" s="17"/>
      <c r="B400" s="17"/>
      <c r="C400" s="17"/>
      <c r="D400" s="17"/>
      <c r="E400" s="17"/>
      <c r="F400" s="17"/>
      <c r="G400" s="17"/>
      <c r="H400" s="17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</row>
    <row r="401" spans="1:28" ht="15.75" customHeight="1" x14ac:dyDescent="0.25">
      <c r="A401" s="17"/>
      <c r="B401" s="17"/>
      <c r="C401" s="17"/>
      <c r="D401" s="17"/>
      <c r="E401" s="17"/>
      <c r="F401" s="17"/>
      <c r="G401" s="17"/>
      <c r="H401" s="17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</row>
    <row r="402" spans="1:28" ht="15.75" customHeight="1" x14ac:dyDescent="0.25">
      <c r="A402" s="17"/>
      <c r="B402" s="17"/>
      <c r="C402" s="17"/>
      <c r="D402" s="17"/>
      <c r="E402" s="17"/>
      <c r="F402" s="17"/>
      <c r="G402" s="17"/>
      <c r="H402" s="17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</row>
    <row r="403" spans="1:28" ht="15.75" customHeight="1" x14ac:dyDescent="0.25">
      <c r="A403" s="17"/>
      <c r="B403" s="17"/>
      <c r="C403" s="17"/>
      <c r="D403" s="17"/>
      <c r="E403" s="17"/>
      <c r="F403" s="17"/>
      <c r="G403" s="17"/>
      <c r="H403" s="17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</row>
    <row r="404" spans="1:28" ht="15.75" customHeight="1" x14ac:dyDescent="0.25">
      <c r="A404" s="17"/>
      <c r="B404" s="17"/>
      <c r="C404" s="17"/>
      <c r="D404" s="17"/>
      <c r="E404" s="17"/>
      <c r="F404" s="17"/>
      <c r="G404" s="17"/>
      <c r="H404" s="17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</row>
    <row r="405" spans="1:28" ht="15.75" customHeight="1" x14ac:dyDescent="0.25">
      <c r="A405" s="17"/>
      <c r="B405" s="17"/>
      <c r="C405" s="17"/>
      <c r="D405" s="17"/>
      <c r="E405" s="17"/>
      <c r="F405" s="17"/>
      <c r="G405" s="17"/>
      <c r="H405" s="17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</row>
    <row r="406" spans="1:28" ht="15.75" customHeight="1" x14ac:dyDescent="0.25">
      <c r="A406" s="17"/>
      <c r="B406" s="17"/>
      <c r="C406" s="17"/>
      <c r="D406" s="17"/>
      <c r="E406" s="17"/>
      <c r="F406" s="17"/>
      <c r="G406" s="17"/>
      <c r="H406" s="17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</row>
    <row r="407" spans="1:28" ht="15.75" customHeight="1" x14ac:dyDescent="0.25">
      <c r="A407" s="17"/>
      <c r="B407" s="17"/>
      <c r="C407" s="17"/>
      <c r="D407" s="17"/>
      <c r="E407" s="17"/>
      <c r="F407" s="17"/>
      <c r="G407" s="17"/>
      <c r="H407" s="17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</row>
    <row r="408" spans="1:28" ht="15.75" customHeight="1" x14ac:dyDescent="0.25">
      <c r="A408" s="17"/>
      <c r="B408" s="17"/>
      <c r="C408" s="17"/>
      <c r="D408" s="17"/>
      <c r="E408" s="17"/>
      <c r="F408" s="17"/>
      <c r="G408" s="17"/>
      <c r="H408" s="17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</row>
    <row r="409" spans="1:28" ht="15.75" customHeight="1" x14ac:dyDescent="0.25">
      <c r="A409" s="17"/>
      <c r="B409" s="17"/>
      <c r="C409" s="17"/>
      <c r="D409" s="17"/>
      <c r="E409" s="17"/>
      <c r="F409" s="17"/>
      <c r="G409" s="17"/>
      <c r="H409" s="17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</row>
    <row r="410" spans="1:28" ht="15.75" customHeight="1" x14ac:dyDescent="0.25">
      <c r="A410" s="17"/>
      <c r="B410" s="17"/>
      <c r="C410" s="17"/>
      <c r="D410" s="17"/>
      <c r="E410" s="17"/>
      <c r="F410" s="17"/>
      <c r="G410" s="17"/>
      <c r="H410" s="17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</row>
    <row r="411" spans="1:28" ht="15.75" customHeight="1" x14ac:dyDescent="0.25">
      <c r="A411" s="17"/>
      <c r="B411" s="17"/>
      <c r="C411" s="17"/>
      <c r="D411" s="17"/>
      <c r="E411" s="17"/>
      <c r="F411" s="17"/>
      <c r="G411" s="17"/>
      <c r="H411" s="17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</row>
    <row r="412" spans="1:28" ht="15.75" customHeight="1" x14ac:dyDescent="0.25">
      <c r="A412" s="17"/>
      <c r="B412" s="17"/>
      <c r="C412" s="17"/>
      <c r="D412" s="17"/>
      <c r="E412" s="17"/>
      <c r="F412" s="17"/>
      <c r="G412" s="17"/>
      <c r="H412" s="17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</row>
    <row r="413" spans="1:28" ht="15.75" customHeight="1" x14ac:dyDescent="0.25">
      <c r="A413" s="17"/>
      <c r="B413" s="17"/>
      <c r="C413" s="17"/>
      <c r="D413" s="17"/>
      <c r="E413" s="17"/>
      <c r="F413" s="17"/>
      <c r="G413" s="17"/>
      <c r="H413" s="17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</row>
    <row r="414" spans="1:28" ht="15.75" customHeight="1" x14ac:dyDescent="0.25">
      <c r="A414" s="17"/>
      <c r="B414" s="17"/>
      <c r="C414" s="17"/>
      <c r="D414" s="17"/>
      <c r="E414" s="17"/>
      <c r="F414" s="17"/>
      <c r="G414" s="17"/>
      <c r="H414" s="17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</row>
    <row r="415" spans="1:28" ht="15.75" customHeight="1" x14ac:dyDescent="0.25">
      <c r="A415" s="17"/>
      <c r="B415" s="17"/>
      <c r="C415" s="17"/>
      <c r="D415" s="17"/>
      <c r="E415" s="17"/>
      <c r="F415" s="17"/>
      <c r="G415" s="17"/>
      <c r="H415" s="17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</row>
    <row r="416" spans="1:28" ht="15.75" customHeight="1" x14ac:dyDescent="0.25">
      <c r="A416" s="17"/>
      <c r="B416" s="17"/>
      <c r="C416" s="17"/>
      <c r="D416" s="17"/>
      <c r="E416" s="17"/>
      <c r="F416" s="17"/>
      <c r="G416" s="17"/>
      <c r="H416" s="17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</row>
    <row r="417" spans="1:28" ht="15.75" customHeight="1" x14ac:dyDescent="0.25">
      <c r="A417" s="17"/>
      <c r="B417" s="17"/>
      <c r="C417" s="17"/>
      <c r="D417" s="17"/>
      <c r="E417" s="17"/>
      <c r="F417" s="17"/>
      <c r="G417" s="17"/>
      <c r="H417" s="17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</row>
    <row r="418" spans="1:28" ht="15.75" customHeight="1" x14ac:dyDescent="0.25">
      <c r="A418" s="17"/>
      <c r="B418" s="17"/>
      <c r="C418" s="17"/>
      <c r="D418" s="17"/>
      <c r="E418" s="17"/>
      <c r="F418" s="17"/>
      <c r="G418" s="17"/>
      <c r="H418" s="17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</row>
    <row r="419" spans="1:28" ht="15.75" customHeight="1" x14ac:dyDescent="0.25">
      <c r="A419" s="17"/>
      <c r="B419" s="17"/>
      <c r="C419" s="17"/>
      <c r="D419" s="17"/>
      <c r="E419" s="17"/>
      <c r="F419" s="17"/>
      <c r="G419" s="17"/>
      <c r="H419" s="17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</row>
    <row r="420" spans="1:28" ht="15.75" customHeight="1" x14ac:dyDescent="0.25">
      <c r="A420" s="17"/>
      <c r="B420" s="17"/>
      <c r="C420" s="17"/>
      <c r="D420" s="17"/>
      <c r="E420" s="17"/>
      <c r="F420" s="17"/>
      <c r="G420" s="17"/>
      <c r="H420" s="17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</row>
    <row r="421" spans="1:28" ht="15.75" customHeight="1" x14ac:dyDescent="0.25">
      <c r="A421" s="17"/>
      <c r="B421" s="17"/>
      <c r="C421" s="17"/>
      <c r="D421" s="17"/>
      <c r="E421" s="17"/>
      <c r="F421" s="17"/>
      <c r="G421" s="17"/>
      <c r="H421" s="17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</row>
    <row r="422" spans="1:28" ht="15.75" customHeight="1" x14ac:dyDescent="0.25">
      <c r="A422" s="17"/>
      <c r="B422" s="17"/>
      <c r="C422" s="17"/>
      <c r="D422" s="17"/>
      <c r="E422" s="17"/>
      <c r="F422" s="17"/>
      <c r="G422" s="17"/>
      <c r="H422" s="17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</row>
    <row r="423" spans="1:28" ht="15.75" customHeight="1" x14ac:dyDescent="0.25">
      <c r="A423" s="17"/>
      <c r="B423" s="17"/>
      <c r="C423" s="17"/>
      <c r="D423" s="17"/>
      <c r="E423" s="17"/>
      <c r="F423" s="17"/>
      <c r="G423" s="17"/>
      <c r="H423" s="17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</row>
    <row r="424" spans="1:28" ht="15.75" customHeight="1" x14ac:dyDescent="0.25">
      <c r="A424" s="17"/>
      <c r="B424" s="17"/>
      <c r="C424" s="17"/>
      <c r="D424" s="17"/>
      <c r="E424" s="17"/>
      <c r="F424" s="17"/>
      <c r="G424" s="17"/>
      <c r="H424" s="17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</row>
    <row r="425" spans="1:28" ht="15.75" customHeight="1" x14ac:dyDescent="0.25">
      <c r="A425" s="17"/>
      <c r="B425" s="17"/>
      <c r="C425" s="17"/>
      <c r="D425" s="17"/>
      <c r="E425" s="17"/>
      <c r="F425" s="17"/>
      <c r="G425" s="17"/>
      <c r="H425" s="17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</row>
    <row r="426" spans="1:28" ht="15.75" customHeight="1" x14ac:dyDescent="0.25">
      <c r="A426" s="17"/>
      <c r="B426" s="17"/>
      <c r="C426" s="17"/>
      <c r="D426" s="17"/>
      <c r="E426" s="17"/>
      <c r="F426" s="17"/>
      <c r="G426" s="17"/>
      <c r="H426" s="17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</row>
    <row r="427" spans="1:28" ht="15.75" customHeight="1" x14ac:dyDescent="0.25">
      <c r="A427" s="17"/>
      <c r="B427" s="17"/>
      <c r="C427" s="17"/>
      <c r="D427" s="17"/>
      <c r="E427" s="17"/>
      <c r="F427" s="17"/>
      <c r="G427" s="17"/>
      <c r="H427" s="17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</row>
    <row r="428" spans="1:28" ht="15.75" customHeight="1" x14ac:dyDescent="0.25">
      <c r="A428" s="17"/>
      <c r="B428" s="17"/>
      <c r="C428" s="17"/>
      <c r="D428" s="17"/>
      <c r="E428" s="17"/>
      <c r="F428" s="17"/>
      <c r="G428" s="17"/>
      <c r="H428" s="17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</row>
    <row r="429" spans="1:28" ht="15.75" customHeight="1" x14ac:dyDescent="0.25">
      <c r="A429" s="17"/>
      <c r="B429" s="17"/>
      <c r="C429" s="17"/>
      <c r="D429" s="17"/>
      <c r="E429" s="17"/>
      <c r="F429" s="17"/>
      <c r="G429" s="17"/>
      <c r="H429" s="17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</row>
    <row r="430" spans="1:28" ht="15.7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</row>
    <row r="431" spans="1:28" ht="15.7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</row>
    <row r="432" spans="1:28" ht="15.7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</row>
    <row r="433" spans="1:28" ht="15.7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</row>
    <row r="434" spans="1:28" ht="15.7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</row>
    <row r="435" spans="1:28" ht="15.7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</row>
    <row r="436" spans="1:28" ht="15.7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</row>
    <row r="437" spans="1:28" ht="15.7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</row>
    <row r="438" spans="1:28" ht="15.7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</row>
    <row r="439" spans="1:28" ht="15.7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</row>
    <row r="440" spans="1:28" ht="15.7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</row>
    <row r="441" spans="1:28" ht="15.7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</row>
    <row r="442" spans="1:28" ht="15.7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</row>
    <row r="443" spans="1:28" ht="15.7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</row>
    <row r="444" spans="1:28" ht="15.7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</row>
    <row r="445" spans="1:28" ht="15.7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</row>
    <row r="446" spans="1:28" ht="15.7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</row>
    <row r="447" spans="1:28" ht="15.7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</row>
    <row r="448" spans="1:28" ht="15.7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</row>
    <row r="449" spans="1:28" ht="15.7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</row>
    <row r="450" spans="1:28" ht="15.7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</row>
    <row r="451" spans="1:28" ht="15.7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</row>
    <row r="452" spans="1:28" ht="15.7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</row>
    <row r="453" spans="1:28" ht="15.7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</row>
    <row r="454" spans="1:28" ht="15.7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</row>
    <row r="455" spans="1:28" ht="15.7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</row>
    <row r="456" spans="1:28" ht="15.7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</row>
    <row r="457" spans="1:28" ht="15.7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</row>
    <row r="458" spans="1:28" ht="15.7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</row>
    <row r="459" spans="1:28" ht="15.7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</row>
    <row r="460" spans="1:28" ht="15.7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</row>
    <row r="461" spans="1:28" ht="15.7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</row>
    <row r="462" spans="1:28" ht="15.7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</row>
    <row r="463" spans="1:28" ht="15.7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</row>
    <row r="464" spans="1:28" ht="15.7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</row>
    <row r="465" spans="1:28" ht="15.7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</row>
    <row r="466" spans="1:28" ht="15.7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</row>
    <row r="467" spans="1:28" ht="15.7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</row>
    <row r="468" spans="1:28" ht="15.7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</row>
    <row r="469" spans="1:28" ht="15.7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</row>
    <row r="470" spans="1:28" ht="15.7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</row>
    <row r="471" spans="1:28" ht="15.7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</row>
    <row r="472" spans="1:28" ht="15.7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</row>
    <row r="473" spans="1:28" ht="15.7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</row>
    <row r="474" spans="1:28" ht="15.7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</row>
    <row r="475" spans="1:28" ht="15.7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</row>
    <row r="476" spans="1:28" ht="15.7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</row>
    <row r="477" spans="1:28" ht="15.7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</row>
    <row r="478" spans="1:28" ht="15.7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</row>
    <row r="479" spans="1:28" ht="15.7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</row>
    <row r="480" spans="1:28" ht="15.7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</row>
    <row r="481" spans="1:28" ht="15.7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</row>
    <row r="482" spans="1:28" ht="15.7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</row>
    <row r="483" spans="1:28" ht="15.7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</row>
    <row r="484" spans="1:28" ht="15.7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</row>
    <row r="485" spans="1:28" ht="15.7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</row>
    <row r="486" spans="1:28" ht="15.7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</row>
    <row r="487" spans="1:28" ht="15.7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</row>
    <row r="488" spans="1:28" ht="15.7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</row>
    <row r="489" spans="1:28" ht="15.7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</row>
    <row r="490" spans="1:28" ht="15.7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</row>
    <row r="491" spans="1:28" ht="15.7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</row>
    <row r="492" spans="1:28" ht="15.7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</row>
    <row r="493" spans="1:28" ht="15.7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</row>
    <row r="494" spans="1:28" ht="15.7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</row>
    <row r="495" spans="1:28" ht="15.7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</row>
    <row r="496" spans="1:28" ht="15.7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</row>
    <row r="497" spans="1:28" ht="15.7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</row>
    <row r="498" spans="1:28" ht="15.7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</row>
    <row r="499" spans="1:28" ht="15.7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</row>
    <row r="500" spans="1:28" ht="15.7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</row>
    <row r="501" spans="1:28" ht="15.7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</row>
    <row r="502" spans="1:28" ht="15.7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</row>
    <row r="503" spans="1:28" ht="15.7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</row>
    <row r="504" spans="1:28" ht="15.7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</row>
    <row r="505" spans="1:28" ht="15.7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</row>
    <row r="506" spans="1:28" ht="15.7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</row>
    <row r="507" spans="1:28" ht="15.7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</row>
    <row r="508" spans="1:28" ht="15.7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</row>
    <row r="509" spans="1:28" ht="15.7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</row>
    <row r="510" spans="1:28" ht="15.7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</row>
    <row r="511" spans="1:28" ht="15.7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</row>
    <row r="512" spans="1:28" ht="15.7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</row>
    <row r="513" spans="1:28" ht="15.7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</row>
    <row r="514" spans="1:28" ht="15.7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</row>
    <row r="515" spans="1:28" ht="15.7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</row>
    <row r="516" spans="1:28" ht="15.7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</row>
    <row r="517" spans="1:28" ht="15.7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</row>
    <row r="518" spans="1:28" ht="15.7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</row>
    <row r="519" spans="1:28" ht="15.7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</row>
    <row r="520" spans="1:28" ht="15.7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</row>
    <row r="521" spans="1:28" ht="15.7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</row>
    <row r="522" spans="1:28" ht="15.7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</row>
    <row r="523" spans="1:28" ht="15.7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</row>
    <row r="524" spans="1:28" ht="15.7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</row>
    <row r="525" spans="1:28" ht="15.7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</row>
    <row r="526" spans="1:28" ht="15.7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</row>
    <row r="527" spans="1:28" ht="15.7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</row>
    <row r="528" spans="1:28" ht="15.7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</row>
    <row r="529" spans="1:28" ht="15.7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</row>
    <row r="530" spans="1:28" ht="15.7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</row>
    <row r="531" spans="1:28" ht="15.7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</row>
    <row r="532" spans="1:28" ht="15.7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</row>
    <row r="533" spans="1:28" ht="15.7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</row>
    <row r="534" spans="1:28" ht="15.7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</row>
    <row r="535" spans="1:28" ht="15.7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</row>
    <row r="536" spans="1:28" ht="15.7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</row>
    <row r="537" spans="1:28" ht="15.7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</row>
    <row r="538" spans="1:28" ht="15.7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</row>
    <row r="539" spans="1:28" ht="15.7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</row>
    <row r="540" spans="1:28" ht="15.7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</row>
    <row r="541" spans="1:28" ht="15.7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</row>
    <row r="542" spans="1:28" ht="15.7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</row>
    <row r="543" spans="1:28" ht="15.7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</row>
    <row r="544" spans="1:28" ht="15.7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</row>
    <row r="545" spans="1:28" ht="15.7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</row>
    <row r="546" spans="1:28" ht="15.7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</row>
    <row r="547" spans="1:28" ht="15.7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</row>
    <row r="548" spans="1:28" ht="15.7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</row>
    <row r="549" spans="1:28" ht="15.7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</row>
    <row r="550" spans="1:28" ht="15.7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</row>
    <row r="551" spans="1:28" ht="15.7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</row>
    <row r="552" spans="1:28" ht="15.7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</row>
    <row r="553" spans="1:28" ht="15.7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</row>
    <row r="554" spans="1:28" ht="15.7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</row>
    <row r="555" spans="1:28" ht="15.7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</row>
    <row r="556" spans="1:28" ht="15.7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</row>
    <row r="557" spans="1:28" ht="15.7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</row>
    <row r="558" spans="1:28" ht="15.7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</row>
    <row r="559" spans="1:28" ht="15.7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</row>
    <row r="560" spans="1:28" ht="15.7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</row>
    <row r="561" spans="1:28" ht="15.7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</row>
    <row r="562" spans="1:28" ht="15.7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</row>
    <row r="563" spans="1:28" ht="15.7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</row>
    <row r="564" spans="1:28" ht="15.7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</row>
    <row r="565" spans="1:28" ht="15.7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</row>
    <row r="566" spans="1:28" ht="15.7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</row>
    <row r="567" spans="1:28" ht="15.7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</row>
    <row r="568" spans="1:28" ht="15.7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</row>
    <row r="569" spans="1:28" ht="15.7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</row>
    <row r="570" spans="1:28" ht="15.7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</row>
    <row r="571" spans="1:28" ht="15.7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</row>
    <row r="572" spans="1:28" ht="15.7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</row>
    <row r="573" spans="1:28" ht="15.7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</row>
    <row r="574" spans="1:28" ht="15.7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</row>
    <row r="575" spans="1:28" ht="15.7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</row>
    <row r="576" spans="1:28" ht="15.7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</row>
    <row r="577" spans="1:28" ht="15.7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</row>
    <row r="578" spans="1:28" ht="15.7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</row>
    <row r="579" spans="1:28" ht="15.7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</row>
    <row r="580" spans="1:28" ht="15.7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</row>
    <row r="581" spans="1:28" ht="15.7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</row>
    <row r="582" spans="1:28" ht="15.7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</row>
    <row r="583" spans="1:28" ht="15.7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</row>
    <row r="584" spans="1:28" ht="15.7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</row>
    <row r="585" spans="1:28" ht="15.7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</row>
    <row r="586" spans="1:28" ht="15.7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</row>
    <row r="587" spans="1:28" ht="15.7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</row>
    <row r="588" spans="1:28" ht="15.7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</row>
    <row r="589" spans="1:28" ht="15.7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</row>
    <row r="590" spans="1:28" ht="15.7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</row>
    <row r="591" spans="1:28" ht="15.7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</row>
    <row r="592" spans="1:28" ht="15.7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</row>
    <row r="593" spans="1:28" ht="15.7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</row>
    <row r="594" spans="1:28" ht="15.7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</row>
    <row r="595" spans="1:28" ht="15.7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</row>
    <row r="596" spans="1:28" ht="15.7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</row>
    <row r="597" spans="1:28" ht="15.7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</row>
    <row r="598" spans="1:28" ht="15.7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</row>
    <row r="599" spans="1:28" ht="15.7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</row>
    <row r="600" spans="1:28" ht="15.7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</row>
    <row r="601" spans="1:28" ht="15.7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</row>
    <row r="602" spans="1:28" ht="15.7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</row>
    <row r="603" spans="1:28" ht="15.7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</row>
    <row r="604" spans="1:28" ht="15.7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</row>
    <row r="605" spans="1:28" ht="15.7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</row>
    <row r="606" spans="1:28" ht="15.7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</row>
    <row r="607" spans="1:28" ht="15.7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</row>
    <row r="608" spans="1:28" ht="15.7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</row>
    <row r="609" spans="1:28" ht="15.7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</row>
    <row r="610" spans="1:28" ht="15.7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</row>
    <row r="611" spans="1:28" ht="15.7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</row>
    <row r="612" spans="1:28" ht="15.7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</row>
    <row r="613" spans="1:28" ht="15.7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</row>
    <row r="614" spans="1:28" ht="15.7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</row>
    <row r="615" spans="1:28" ht="15.7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</row>
    <row r="616" spans="1:28" ht="15.7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</row>
    <row r="617" spans="1:28" ht="15.7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</row>
    <row r="618" spans="1:28" ht="15.7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</row>
    <row r="619" spans="1:28" ht="15.7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</row>
    <row r="620" spans="1:28" ht="15.7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</row>
    <row r="621" spans="1:28" ht="15.7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</row>
    <row r="622" spans="1:28" ht="15.7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</row>
    <row r="623" spans="1:28" ht="15.7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</row>
    <row r="624" spans="1:28" ht="15.7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</row>
    <row r="625" spans="1:28" ht="15.7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</row>
    <row r="626" spans="1:28" ht="15.7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</row>
    <row r="627" spans="1:28" ht="15.7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</row>
    <row r="628" spans="1:28" ht="15.7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</row>
    <row r="629" spans="1:28" ht="15.7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</row>
    <row r="630" spans="1:28" ht="15.7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</row>
    <row r="631" spans="1:28" ht="15.7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</row>
    <row r="632" spans="1:28" ht="15.7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</row>
    <row r="633" spans="1:28" ht="15.7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</row>
    <row r="634" spans="1:28" ht="15.7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</row>
    <row r="635" spans="1:28" ht="15.7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</row>
    <row r="636" spans="1:28" ht="15.7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</row>
    <row r="637" spans="1:28" ht="15.7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</row>
    <row r="638" spans="1:28" ht="15.7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</row>
    <row r="639" spans="1:28" ht="15.7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</row>
    <row r="640" spans="1:28" ht="15.7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</row>
    <row r="641" spans="1:28" ht="15.7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</row>
    <row r="642" spans="1:28" ht="15.7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</row>
    <row r="643" spans="1:28" ht="15.7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</row>
    <row r="644" spans="1:28" ht="15.7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</row>
    <row r="645" spans="1:28" ht="15.7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</row>
    <row r="646" spans="1:28" ht="15.7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</row>
    <row r="647" spans="1:28" ht="15.7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</row>
    <row r="648" spans="1:28" ht="15.7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</row>
    <row r="649" spans="1:28" ht="15.7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</row>
    <row r="650" spans="1:28" ht="15.7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</row>
    <row r="651" spans="1:28" ht="15.7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</row>
    <row r="652" spans="1:28" ht="15.7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</row>
    <row r="653" spans="1:28" ht="15.7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</row>
    <row r="654" spans="1:28" ht="15.7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</row>
    <row r="655" spans="1:28" ht="15.7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</row>
    <row r="656" spans="1:28" ht="15.7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</row>
    <row r="657" spans="1:28" ht="15.7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</row>
    <row r="658" spans="1:28" ht="15.7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</row>
    <row r="659" spans="1:28" ht="15.7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</row>
    <row r="660" spans="1:28" ht="15.7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</row>
    <row r="661" spans="1:28" ht="15.7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</row>
    <row r="662" spans="1:28" ht="15.7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</row>
    <row r="663" spans="1:28" ht="15.7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</row>
    <row r="664" spans="1:28" ht="15.7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</row>
    <row r="665" spans="1:28" ht="15.7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</row>
    <row r="666" spans="1:28" ht="15.7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</row>
    <row r="667" spans="1:28" ht="15.7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</row>
    <row r="668" spans="1:28" ht="15.7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</row>
    <row r="669" spans="1:28" ht="15.7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</row>
    <row r="670" spans="1:28" ht="15.7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</row>
    <row r="671" spans="1:28" ht="15.7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</row>
    <row r="672" spans="1:28" ht="15.7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</row>
    <row r="673" spans="1:28" ht="15.7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</row>
    <row r="674" spans="1:28" ht="15.7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</row>
    <row r="675" spans="1:28" ht="15.7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</row>
    <row r="676" spans="1:28" ht="15.7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</row>
    <row r="677" spans="1:28" ht="15.7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</row>
    <row r="678" spans="1:28" ht="15.7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</row>
    <row r="679" spans="1:28" ht="15.7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</row>
    <row r="680" spans="1:28" ht="15.7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</row>
    <row r="681" spans="1:28" ht="15.7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</row>
    <row r="682" spans="1:28" ht="15.7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</row>
    <row r="683" spans="1:28" ht="15.7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</row>
    <row r="684" spans="1:28" ht="15.7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</row>
    <row r="685" spans="1:28" ht="15.7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</row>
    <row r="686" spans="1:28" ht="15.7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</row>
    <row r="687" spans="1:28" ht="15.7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</row>
    <row r="688" spans="1:28" ht="15.7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</row>
    <row r="689" spans="1:28" ht="15.7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</row>
    <row r="690" spans="1:28" ht="15.7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</row>
    <row r="691" spans="1:28" ht="15.7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</row>
    <row r="692" spans="1:28" ht="15.7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</row>
    <row r="693" spans="1:28" ht="15.7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</row>
    <row r="694" spans="1:28" ht="15.7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</row>
    <row r="695" spans="1:28" ht="15.7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</row>
    <row r="696" spans="1:28" ht="15.7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</row>
    <row r="697" spans="1:28" ht="15.7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</row>
    <row r="698" spans="1:28" ht="15.7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</row>
    <row r="699" spans="1:28" ht="15.7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</row>
    <row r="700" spans="1:28" ht="15.7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</row>
    <row r="701" spans="1:28" ht="15.7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</row>
    <row r="702" spans="1:28" ht="15.7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</row>
    <row r="703" spans="1:28" ht="15.7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</row>
    <row r="704" spans="1:28" ht="15.7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</row>
    <row r="705" spans="1:28" ht="15.7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</row>
    <row r="706" spans="1:28" ht="15.7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</row>
    <row r="707" spans="1:28" ht="15.7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</row>
    <row r="708" spans="1:28" ht="15.7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</row>
    <row r="709" spans="1:28" ht="15.7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</row>
    <row r="710" spans="1:28" ht="15.7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</row>
    <row r="711" spans="1:28" ht="15.7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</row>
    <row r="712" spans="1:28" ht="15.7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</row>
    <row r="713" spans="1:28" ht="15.7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</row>
    <row r="714" spans="1:28" ht="15.7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</row>
    <row r="715" spans="1:28" ht="15.7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</row>
    <row r="716" spans="1:28" ht="15.7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</row>
    <row r="717" spans="1:28" ht="15.7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</row>
    <row r="718" spans="1:28" ht="15.7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</row>
    <row r="719" spans="1:28" ht="15.7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</row>
    <row r="720" spans="1:28" ht="15.7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</row>
    <row r="721" spans="1:28" ht="15.7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</row>
    <row r="722" spans="1:28" ht="15.7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</row>
    <row r="723" spans="1:28" ht="15.7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</row>
    <row r="724" spans="1:28" ht="15.7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</row>
    <row r="725" spans="1:28" ht="15.7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</row>
    <row r="726" spans="1:28" ht="15.7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</row>
    <row r="727" spans="1:28" ht="15.7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</row>
    <row r="728" spans="1:28" ht="15.7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</row>
    <row r="729" spans="1:28" ht="15.7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</row>
    <row r="730" spans="1:28" ht="15.7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</row>
    <row r="731" spans="1:28" ht="15.7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</row>
    <row r="732" spans="1:28" ht="15.7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</row>
    <row r="733" spans="1:28" ht="15.7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</row>
    <row r="734" spans="1:28" ht="15.7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</row>
    <row r="735" spans="1:28" ht="15.7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</row>
    <row r="736" spans="1:28" ht="15.7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</row>
    <row r="737" spans="1:28" ht="15.7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</row>
    <row r="738" spans="1:28" ht="15.7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</row>
    <row r="739" spans="1:28" ht="15.7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</row>
    <row r="740" spans="1:28" ht="15.7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</row>
    <row r="741" spans="1:28" ht="15.7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</row>
    <row r="742" spans="1:28" ht="15.7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</row>
    <row r="743" spans="1:28" ht="15.7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</row>
    <row r="744" spans="1:28" ht="15.7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</row>
    <row r="745" spans="1:28" ht="15.7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</row>
    <row r="746" spans="1:28" ht="15.7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</row>
    <row r="747" spans="1:28" ht="15.7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</row>
    <row r="748" spans="1:28" ht="15.7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</row>
    <row r="749" spans="1:28" ht="15.7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</row>
    <row r="750" spans="1:28" ht="15.7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</row>
    <row r="751" spans="1:28" ht="15.7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</row>
    <row r="752" spans="1:28" ht="15.7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</row>
    <row r="753" spans="1:28" ht="15.7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</row>
    <row r="754" spans="1:28" ht="15.7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</row>
    <row r="755" spans="1:28" ht="15.7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</row>
    <row r="756" spans="1:28" ht="15.7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</row>
    <row r="757" spans="1:28" ht="15.7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</row>
    <row r="758" spans="1:28" ht="15.7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</row>
    <row r="759" spans="1:28" ht="15.7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</row>
    <row r="760" spans="1:28" ht="15.7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</row>
    <row r="761" spans="1:28" ht="15.7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</row>
    <row r="762" spans="1:28" ht="15.7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</row>
    <row r="763" spans="1:28" ht="15.7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</row>
    <row r="764" spans="1:28" ht="15.7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</row>
    <row r="765" spans="1:28" ht="15.7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</row>
    <row r="766" spans="1:28" ht="15.7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</row>
    <row r="767" spans="1:28" ht="15.7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</row>
    <row r="768" spans="1:28" ht="15.7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</row>
    <row r="769" spans="1:28" ht="15.7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</row>
    <row r="770" spans="1:28" ht="15.7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</row>
    <row r="771" spans="1:28" ht="15.7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</row>
    <row r="772" spans="1:28" ht="15.7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</row>
    <row r="773" spans="1:28" ht="15.7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</row>
    <row r="774" spans="1:28" ht="15.7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</row>
    <row r="775" spans="1:28" ht="15.7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</row>
    <row r="776" spans="1:28" ht="15.7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</row>
    <row r="777" spans="1:28" ht="15.7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</row>
    <row r="778" spans="1:28" ht="15.7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</row>
    <row r="779" spans="1:28" ht="15.7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</row>
    <row r="780" spans="1:28" ht="15.7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</row>
    <row r="781" spans="1:28" ht="15.7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</row>
    <row r="782" spans="1:28" ht="15.7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</row>
    <row r="783" spans="1:28" ht="15.7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</row>
    <row r="784" spans="1:28" ht="15.7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</row>
    <row r="785" spans="1:28" ht="15.7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</row>
    <row r="786" spans="1:28" ht="15.7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</row>
    <row r="787" spans="1:28" ht="15.7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</row>
    <row r="788" spans="1:28" ht="15.7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</row>
    <row r="789" spans="1:28" ht="15.7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</row>
    <row r="790" spans="1:28" ht="15.7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</row>
    <row r="791" spans="1:28" ht="15.7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</row>
    <row r="792" spans="1:28" ht="15.7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</row>
    <row r="793" spans="1:28" ht="15.7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</row>
    <row r="794" spans="1:28" ht="15.7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</row>
    <row r="795" spans="1:28" ht="15.7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</row>
    <row r="796" spans="1:28" ht="15.7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</row>
    <row r="797" spans="1:28" ht="15.7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</row>
    <row r="798" spans="1:28" ht="15.7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</row>
    <row r="799" spans="1:28" ht="15.7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</row>
    <row r="800" spans="1:28" ht="15.7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</row>
    <row r="801" spans="1:28" ht="15.7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</row>
    <row r="802" spans="1:28" ht="15.7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</row>
    <row r="803" spans="1:28" ht="15.7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</row>
    <row r="804" spans="1:28" ht="15.7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</row>
    <row r="805" spans="1:28" ht="15.7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</row>
    <row r="806" spans="1:28" ht="15.7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</row>
    <row r="807" spans="1:28" ht="15.7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</row>
    <row r="808" spans="1:28" ht="15.7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</row>
    <row r="809" spans="1:28" ht="15.7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</row>
    <row r="810" spans="1:28" ht="15.7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</row>
    <row r="811" spans="1:28" ht="15.7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</row>
    <row r="812" spans="1:28" ht="15.7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</row>
    <row r="813" spans="1:28" ht="15.7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</row>
    <row r="814" spans="1:28" ht="15.7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</row>
    <row r="815" spans="1:28" ht="15.7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</row>
    <row r="816" spans="1:28" ht="15.7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</row>
    <row r="817" spans="1:28" ht="15.7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</row>
    <row r="818" spans="1:28" ht="15.7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</row>
    <row r="819" spans="1:28" ht="15.7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</row>
    <row r="820" spans="1:28" ht="15.7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</row>
    <row r="821" spans="1:28" ht="15.7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</row>
    <row r="822" spans="1:28" ht="15.7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</row>
    <row r="823" spans="1:28" ht="15.7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</row>
    <row r="824" spans="1:28" ht="15.7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</row>
    <row r="825" spans="1:28" ht="15.7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</row>
    <row r="826" spans="1:28" ht="15.7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</row>
    <row r="827" spans="1:28" ht="15.7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</row>
    <row r="828" spans="1:28" ht="15.7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</row>
    <row r="829" spans="1:28" ht="15.7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</row>
    <row r="830" spans="1:28" ht="15.7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</row>
    <row r="831" spans="1:28" ht="15.7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</row>
    <row r="832" spans="1:28" ht="15.7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</row>
    <row r="833" spans="1:28" ht="15.7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</row>
    <row r="834" spans="1:28" ht="15.7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</row>
    <row r="835" spans="1:28" ht="15.7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</row>
    <row r="836" spans="1:28" ht="15.7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</row>
    <row r="837" spans="1:28" ht="15.7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</row>
    <row r="838" spans="1:28" ht="15.7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</row>
    <row r="839" spans="1:28" ht="15.7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</row>
    <row r="840" spans="1:28" ht="15.7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</row>
    <row r="841" spans="1:28" ht="15.7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</row>
    <row r="842" spans="1:28" ht="15.7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</row>
    <row r="843" spans="1:28" ht="15.7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</row>
    <row r="844" spans="1:28" ht="15.7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</row>
    <row r="845" spans="1:28" ht="15.7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</row>
    <row r="846" spans="1:28" ht="15.7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</row>
    <row r="847" spans="1:28" ht="15.7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</row>
    <row r="848" spans="1:28" ht="15.7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</row>
    <row r="849" spans="1:28" ht="15.7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</row>
    <row r="850" spans="1:28" ht="15.7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</row>
    <row r="851" spans="1:28" ht="15.7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</row>
    <row r="852" spans="1:28" ht="15.7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</row>
    <row r="853" spans="1:28" ht="15.7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</row>
    <row r="854" spans="1:28" ht="15.7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</row>
    <row r="855" spans="1:28" ht="15.7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</row>
    <row r="856" spans="1:28" ht="15.7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</row>
    <row r="857" spans="1:28" ht="15.7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</row>
    <row r="858" spans="1:28" ht="15.7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</row>
    <row r="859" spans="1:28" ht="15.7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</row>
    <row r="860" spans="1:28" ht="15.7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</row>
    <row r="861" spans="1:28" ht="15.7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</row>
    <row r="862" spans="1:28" ht="15.7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</row>
    <row r="863" spans="1:28" ht="15.7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</row>
    <row r="864" spans="1:28" ht="15.7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</row>
    <row r="865" spans="1:28" ht="15.7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</row>
    <row r="866" spans="1:28" ht="15.7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</row>
    <row r="867" spans="1:28" ht="15.7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</row>
    <row r="868" spans="1:28" ht="15.7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</row>
    <row r="869" spans="1:28" ht="15.7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</row>
    <row r="870" spans="1:28" ht="15.7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</row>
    <row r="871" spans="1:28" ht="15.7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</row>
    <row r="872" spans="1:28" ht="15.7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</row>
    <row r="873" spans="1:28" ht="15.7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</row>
    <row r="874" spans="1:28" ht="15.7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</row>
    <row r="875" spans="1:28" ht="15.7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</row>
    <row r="876" spans="1:28" ht="15.7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</row>
    <row r="877" spans="1:28" ht="15.7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</row>
    <row r="878" spans="1:28" ht="15.7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</row>
    <row r="879" spans="1:28" ht="15.7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</row>
    <row r="880" spans="1:28" ht="15.7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</row>
    <row r="881" spans="1:28" ht="15.7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</row>
    <row r="882" spans="1:28" ht="15.7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</row>
    <row r="883" spans="1:28" ht="15.7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</row>
    <row r="884" spans="1:28" ht="15.7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</row>
    <row r="885" spans="1:28" ht="15.7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</row>
    <row r="886" spans="1:28" ht="15.7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</row>
    <row r="887" spans="1:28" ht="15.7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</row>
    <row r="888" spans="1:28" ht="15.7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</row>
    <row r="889" spans="1:28" ht="15.7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</row>
    <row r="890" spans="1:28" ht="15.7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</row>
    <row r="891" spans="1:28" ht="15.7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</row>
    <row r="892" spans="1:28" ht="15.7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</row>
    <row r="893" spans="1:28" ht="15.7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</row>
    <row r="894" spans="1:28" ht="15.7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</row>
    <row r="895" spans="1:28" ht="15.7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</row>
    <row r="896" spans="1:28" ht="15.7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</row>
    <row r="897" spans="1:28" ht="15.7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</row>
    <row r="898" spans="1:28" ht="15.7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</row>
    <row r="899" spans="1:28" ht="15.7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</row>
    <row r="900" spans="1:28" ht="15.7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</row>
    <row r="901" spans="1:28" ht="15.7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</row>
    <row r="902" spans="1:28" ht="15.7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</row>
    <row r="903" spans="1:28" ht="15.7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</row>
    <row r="904" spans="1:28" ht="15.7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</row>
    <row r="905" spans="1:28" ht="15.7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</row>
    <row r="906" spans="1:28" ht="15.7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</row>
    <row r="907" spans="1:28" ht="15.7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</row>
    <row r="908" spans="1:28" ht="15.7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</row>
    <row r="909" spans="1:28" ht="15.7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</row>
    <row r="910" spans="1:28" ht="15.7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</row>
    <row r="911" spans="1:28" ht="15.7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</row>
    <row r="912" spans="1:28" ht="15.7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</row>
    <row r="913" spans="1:28" ht="15.7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</row>
    <row r="914" spans="1:28" ht="15.7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</row>
    <row r="915" spans="1:28" ht="15.7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</row>
    <row r="916" spans="1:28" ht="15.7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</row>
    <row r="917" spans="1:28" ht="15.7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</row>
    <row r="918" spans="1:28" ht="15.7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</row>
    <row r="919" spans="1:28" ht="15.7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</row>
    <row r="920" spans="1:28" ht="15.7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</row>
    <row r="921" spans="1:28" ht="15.7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</row>
    <row r="922" spans="1:28" ht="15.7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</row>
    <row r="923" spans="1:28" ht="15.7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</row>
    <row r="924" spans="1:28" ht="15.7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</row>
    <row r="925" spans="1:28" ht="15.7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</row>
    <row r="926" spans="1:28" ht="15.7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</row>
    <row r="927" spans="1:28" ht="15.7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</row>
    <row r="928" spans="1:28" ht="15.7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</row>
    <row r="929" spans="1:28" ht="15.7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</row>
    <row r="930" spans="1:28" ht="15.7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</row>
    <row r="931" spans="1:28" ht="15.7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</row>
    <row r="932" spans="1:28" ht="15.7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</row>
    <row r="933" spans="1:28" ht="15.7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</row>
    <row r="934" spans="1:28" ht="15.7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</row>
    <row r="935" spans="1:28" ht="15.7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</row>
    <row r="936" spans="1:28" ht="15.7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</row>
    <row r="937" spans="1:28" ht="15.7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</row>
    <row r="938" spans="1:28" ht="15.7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</row>
    <row r="939" spans="1:28" ht="15.7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</row>
    <row r="940" spans="1:28" ht="15.7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</row>
    <row r="941" spans="1:28" ht="15.7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</row>
    <row r="942" spans="1:28" ht="15.7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</row>
    <row r="943" spans="1:28" ht="15.7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</row>
    <row r="944" spans="1:28" ht="15.7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</row>
    <row r="945" spans="1:28" ht="15.7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</row>
    <row r="946" spans="1:28" ht="15.7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</row>
    <row r="947" spans="1:28" ht="15.7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</row>
    <row r="948" spans="1:28" ht="15.7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</row>
    <row r="949" spans="1:28" ht="15.7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</row>
    <row r="950" spans="1:28" ht="15.7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</row>
    <row r="951" spans="1:28" ht="15.7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</row>
    <row r="952" spans="1:28" ht="15.7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</row>
    <row r="953" spans="1:28" ht="15.7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</row>
    <row r="954" spans="1:28" ht="15.7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</row>
    <row r="955" spans="1:28" ht="15.7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</row>
    <row r="956" spans="1:28" ht="15.7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</row>
    <row r="957" spans="1:28" ht="15.7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</row>
    <row r="958" spans="1:28" ht="15.7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</row>
    <row r="959" spans="1:28" ht="15.7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</row>
    <row r="960" spans="1:28" ht="15.7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</row>
    <row r="961" spans="1:28" ht="15.7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</row>
    <row r="962" spans="1:28" ht="15.7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</row>
    <row r="963" spans="1:28" ht="15.7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</row>
    <row r="964" spans="1:28" ht="15.7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</row>
    <row r="965" spans="1:28" ht="15.7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</row>
    <row r="966" spans="1:28" ht="15.7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</row>
    <row r="967" spans="1:28" ht="15.7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</row>
    <row r="968" spans="1:28" ht="15.7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</row>
    <row r="969" spans="1:28" ht="15.7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</row>
    <row r="970" spans="1:28" ht="15.7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</row>
    <row r="971" spans="1:28" ht="15.7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</row>
    <row r="972" spans="1:28" ht="15.7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</row>
    <row r="973" spans="1:28" ht="15.7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</row>
    <row r="974" spans="1:28" ht="15.7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</row>
    <row r="975" spans="1:28" ht="15.7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</row>
    <row r="976" spans="1:28" ht="15.7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</row>
    <row r="977" spans="1:28" ht="15.7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</row>
    <row r="978" spans="1:28" ht="15.7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</row>
    <row r="979" spans="1:28" ht="15.7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</row>
    <row r="980" spans="1:28" ht="15.7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</row>
    <row r="981" spans="1:28" ht="15.7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</row>
    <row r="982" spans="1:28" ht="15.7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</row>
    <row r="983" spans="1:28" ht="15.7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</row>
    <row r="984" spans="1:28" ht="15.7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</row>
    <row r="985" spans="1:28" ht="15.7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</row>
    <row r="986" spans="1:28" ht="15.7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</row>
    <row r="987" spans="1:28" ht="15.7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</row>
    <row r="988" spans="1:28" ht="15.7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</row>
    <row r="989" spans="1:28" ht="15.7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</row>
    <row r="990" spans="1:28" ht="15.7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</row>
    <row r="991" spans="1:28" ht="15.7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</row>
    <row r="992" spans="1:28" ht="15.7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</row>
    <row r="993" spans="1:28" ht="15.7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</row>
    <row r="994" spans="1:28" ht="15.7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</row>
    <row r="995" spans="1:28" ht="15.7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</row>
    <row r="996" spans="1:28" ht="15.75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</row>
    <row r="997" spans="1:28" ht="15.75" customHeight="1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</row>
    <row r="998" spans="1:28" ht="15.75" customHeight="1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</row>
    <row r="999" spans="1:28" ht="15.75" customHeight="1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</row>
    <row r="1000" spans="1:28" ht="15.75" customHeight="1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</row>
  </sheetData>
  <mergeCells count="2">
    <mergeCell ref="I2:I9"/>
    <mergeCell ref="C27:G30"/>
  </mergeCells>
  <pageMargins left="0.7" right="0.7" top="0.75" bottom="0.75" header="0" footer="0"/>
  <pageSetup orientation="landscape"/>
  <headerFooter>
    <oddFooter>&amp;C000000&amp;P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A93BA-9D56-4281-A408-5A9E08B25BEB}">
  <dimension ref="A1:A55"/>
  <sheetViews>
    <sheetView workbookViewId="0">
      <selection activeCell="A51" sqref="A51"/>
    </sheetView>
  </sheetViews>
  <sheetFormatPr defaultRowHeight="12.5" x14ac:dyDescent="0.25"/>
  <cols>
    <col min="1" max="1" width="110.90625" customWidth="1"/>
  </cols>
  <sheetData>
    <row r="1" spans="1:1" ht="13" x14ac:dyDescent="0.3">
      <c r="A1" s="23" t="s">
        <v>83</v>
      </c>
    </row>
    <row r="3" spans="1:1" ht="13" x14ac:dyDescent="0.3">
      <c r="A3" s="2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s="8" t="s">
        <v>52</v>
      </c>
    </row>
    <row r="11" spans="1:1" ht="13" x14ac:dyDescent="0.3">
      <c r="A11" s="24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s="8" t="s">
        <v>58</v>
      </c>
    </row>
    <row r="18" spans="1:1" x14ac:dyDescent="0.25">
      <c r="A18" s="8"/>
    </row>
    <row r="19" spans="1:1" ht="13" x14ac:dyDescent="0.3">
      <c r="A19" s="24" t="s">
        <v>59</v>
      </c>
    </row>
    <row r="20" spans="1:1" x14ac:dyDescent="0.25">
      <c r="A20" s="8"/>
    </row>
    <row r="21" spans="1:1" x14ac:dyDescent="0.25">
      <c r="A21" s="8" t="s">
        <v>60</v>
      </c>
    </row>
    <row r="22" spans="1:1" x14ac:dyDescent="0.25">
      <c r="A22" s="8" t="s">
        <v>61</v>
      </c>
    </row>
    <row r="23" spans="1:1" x14ac:dyDescent="0.25">
      <c r="A23" s="8" t="s">
        <v>62</v>
      </c>
    </row>
    <row r="24" spans="1:1" x14ac:dyDescent="0.25">
      <c r="A24" s="8" t="s">
        <v>63</v>
      </c>
    </row>
    <row r="25" spans="1:1" x14ac:dyDescent="0.25">
      <c r="A25" s="8" t="s">
        <v>64</v>
      </c>
    </row>
    <row r="26" spans="1:1" x14ac:dyDescent="0.25">
      <c r="A26" s="8"/>
    </row>
    <row r="27" spans="1:1" ht="13" x14ac:dyDescent="0.3">
      <c r="A27" s="24" t="s">
        <v>65</v>
      </c>
    </row>
    <row r="28" spans="1:1" x14ac:dyDescent="0.25">
      <c r="A28" s="8"/>
    </row>
    <row r="29" spans="1:1" x14ac:dyDescent="0.25">
      <c r="A29" s="8" t="s">
        <v>66</v>
      </c>
    </row>
    <row r="30" spans="1:1" x14ac:dyDescent="0.25">
      <c r="A30" s="8" t="s">
        <v>67</v>
      </c>
    </row>
    <row r="31" spans="1:1" x14ac:dyDescent="0.25">
      <c r="A31" s="8" t="s">
        <v>68</v>
      </c>
    </row>
    <row r="32" spans="1:1" x14ac:dyDescent="0.25">
      <c r="A32" s="8" t="s">
        <v>69</v>
      </c>
    </row>
    <row r="33" spans="1:1" x14ac:dyDescent="0.25">
      <c r="A33" s="8" t="s">
        <v>70</v>
      </c>
    </row>
    <row r="34" spans="1:1" x14ac:dyDescent="0.25">
      <c r="A34" s="8"/>
    </row>
    <row r="35" spans="1:1" ht="13" x14ac:dyDescent="0.3">
      <c r="A35" s="24" t="s">
        <v>71</v>
      </c>
    </row>
    <row r="36" spans="1:1" x14ac:dyDescent="0.25">
      <c r="A36" s="8"/>
    </row>
    <row r="37" spans="1:1" x14ac:dyDescent="0.25">
      <c r="A37" s="8" t="s">
        <v>72</v>
      </c>
    </row>
    <row r="38" spans="1:1" x14ac:dyDescent="0.25">
      <c r="A38" s="8" t="s">
        <v>73</v>
      </c>
    </row>
    <row r="39" spans="1:1" x14ac:dyDescent="0.25">
      <c r="A39" s="8" t="s">
        <v>74</v>
      </c>
    </row>
    <row r="40" spans="1:1" x14ac:dyDescent="0.25">
      <c r="A40" s="8" t="s">
        <v>75</v>
      </c>
    </row>
    <row r="41" spans="1:1" x14ac:dyDescent="0.25">
      <c r="A41" s="8" t="s">
        <v>76</v>
      </c>
    </row>
    <row r="42" spans="1:1" x14ac:dyDescent="0.25">
      <c r="A42" s="8"/>
    </row>
    <row r="43" spans="1:1" ht="13" x14ac:dyDescent="0.3">
      <c r="A43" s="24" t="s">
        <v>77</v>
      </c>
    </row>
    <row r="44" spans="1:1" x14ac:dyDescent="0.25">
      <c r="A44" s="8"/>
    </row>
    <row r="45" spans="1:1" x14ac:dyDescent="0.25">
      <c r="A45" s="8" t="s">
        <v>78</v>
      </c>
    </row>
    <row r="46" spans="1:1" x14ac:dyDescent="0.25">
      <c r="A46" s="8" t="s">
        <v>79</v>
      </c>
    </row>
    <row r="47" spans="1:1" x14ac:dyDescent="0.25">
      <c r="A47" s="8" t="s">
        <v>80</v>
      </c>
    </row>
    <row r="48" spans="1:1" x14ac:dyDescent="0.25">
      <c r="A48" s="8" t="s">
        <v>81</v>
      </c>
    </row>
    <row r="49" spans="1:1" x14ac:dyDescent="0.25">
      <c r="A49" s="8" t="s">
        <v>82</v>
      </c>
    </row>
    <row r="51" spans="1:1" ht="13" x14ac:dyDescent="0.3">
      <c r="A51" s="24" t="s">
        <v>84</v>
      </c>
    </row>
    <row r="53" spans="1:1" x14ac:dyDescent="0.25">
      <c r="A53" t="s">
        <v>85</v>
      </c>
    </row>
    <row r="54" spans="1:1" x14ac:dyDescent="0.25">
      <c r="A54" t="s">
        <v>86</v>
      </c>
    </row>
    <row r="55" spans="1:1" x14ac:dyDescent="0.25">
      <c r="A55" s="8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692CD-F633-4127-9D74-E8629366ECB9}">
  <dimension ref="L1:R6"/>
  <sheetViews>
    <sheetView workbookViewId="0">
      <selection activeCell="M11" sqref="M11"/>
    </sheetView>
  </sheetViews>
  <sheetFormatPr defaultRowHeight="12.5" x14ac:dyDescent="0.25"/>
  <sheetData>
    <row r="1" spans="12:18" ht="13" thickBot="1" x14ac:dyDescent="0.3"/>
    <row r="2" spans="12:18" ht="12.5" customHeight="1" x14ac:dyDescent="0.25">
      <c r="L2" s="37" t="s">
        <v>88</v>
      </c>
      <c r="M2" s="38"/>
      <c r="N2" s="38"/>
      <c r="O2" s="38"/>
      <c r="P2" s="38"/>
      <c r="Q2" s="38"/>
      <c r="R2" s="39"/>
    </row>
    <row r="3" spans="12:18" x14ac:dyDescent="0.25">
      <c r="L3" s="40"/>
      <c r="M3" s="41"/>
      <c r="N3" s="41"/>
      <c r="O3" s="41"/>
      <c r="P3" s="41"/>
      <c r="Q3" s="41"/>
      <c r="R3" s="42"/>
    </row>
    <row r="4" spans="12:18" x14ac:dyDescent="0.25">
      <c r="L4" s="40"/>
      <c r="M4" s="41"/>
      <c r="N4" s="41"/>
      <c r="O4" s="41"/>
      <c r="P4" s="41"/>
      <c r="Q4" s="41"/>
      <c r="R4" s="42"/>
    </row>
    <row r="5" spans="12:18" x14ac:dyDescent="0.25">
      <c r="L5" s="40"/>
      <c r="M5" s="41"/>
      <c r="N5" s="41"/>
      <c r="O5" s="41"/>
      <c r="P5" s="41"/>
      <c r="Q5" s="41"/>
      <c r="R5" s="42"/>
    </row>
    <row r="6" spans="12:18" ht="13" thickBot="1" x14ac:dyDescent="0.3">
      <c r="L6" s="43"/>
      <c r="M6" s="44"/>
      <c r="N6" s="44"/>
      <c r="O6" s="44"/>
      <c r="P6" s="44"/>
      <c r="Q6" s="44"/>
      <c r="R6" s="45"/>
    </row>
  </sheetData>
  <mergeCells count="1">
    <mergeCell ref="L2:R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burn-up graph</vt:lpstr>
      <vt:lpstr>Practices and Guidelines</vt:lpstr>
      <vt:lpstr>...or use ChatGPT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Niall McShane</cp:lastModifiedBy>
  <dcterms:created xsi:type="dcterms:W3CDTF">2025-02-19T01:34:04Z</dcterms:created>
  <dcterms:modified xsi:type="dcterms:W3CDTF">2025-02-19T22:20:46Z</dcterms:modified>
</cp:coreProperties>
</file>