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0940" windowHeight="10110"/>
  </bookViews>
  <sheets>
    <sheet name="Table 1 " sheetId="1" r:id="rId1"/>
    <sheet name="Table 2" sheetId="3" r:id="rId2"/>
    <sheet name="Table 3" sheetId="5" r:id="rId3"/>
    <sheet name="Table 4" sheetId="2" r:id="rId4"/>
    <sheet name="Table 5" sheetId="4" r:id="rId5"/>
  </sheets>
  <definedNames>
    <definedName name="_xlnm._FilterDatabase" localSheetId="1" hidden="1">'Table 2'!#REF!</definedName>
    <definedName name="_xlnm.Print_Area" localSheetId="0">'Table 1 '!$A$1:$F$30</definedName>
    <definedName name="_xlnm.Print_Area" localSheetId="1">'Table 2'!$A$1:$AK$283</definedName>
    <definedName name="_xlnm.Print_Area" localSheetId="3">'Table 4'!$A$1:$G$39</definedName>
    <definedName name="_xlnm.Print_Titles" localSheetId="1">'Table 2'!$1:$5</definedName>
  </definedNames>
  <calcPr calcId="145621"/>
</workbook>
</file>

<file path=xl/calcChain.xml><?xml version="1.0" encoding="utf-8"?>
<calcChain xmlns="http://schemas.openxmlformats.org/spreadsheetml/2006/main">
  <c r="AL37" i="3" l="1"/>
  <c r="AL29" i="3"/>
  <c r="AL176" i="3"/>
  <c r="AL173" i="3"/>
  <c r="AL175" i="3"/>
  <c r="AL28" i="3"/>
  <c r="AL30" i="3"/>
  <c r="AL36" i="3"/>
  <c r="AL26" i="3"/>
  <c r="AL34" i="3"/>
  <c r="AL27" i="3"/>
  <c r="AL33" i="3"/>
  <c r="AL35" i="3"/>
  <c r="AL172" i="3"/>
  <c r="AL174" i="3"/>
</calcChain>
</file>

<file path=xl/sharedStrings.xml><?xml version="1.0" encoding="utf-8"?>
<sst xmlns="http://schemas.openxmlformats.org/spreadsheetml/2006/main" count="2157" uniqueCount="185">
  <si>
    <t>PBDE Congener</t>
  </si>
  <si>
    <t>Quantification Ion (m/z)</t>
  </si>
  <si>
    <t>Confirmation Ion( m/z)</t>
  </si>
  <si>
    <t>Total Number of Analyses</t>
  </si>
  <si>
    <t>Samples with Q value &gt;= 50</t>
  </si>
  <si>
    <t>%Frequency of Occurrence</t>
  </si>
  <si>
    <r>
      <t>BDE‐7 (2 Br)</t>
    </r>
    <r>
      <rPr>
        <vertAlign val="superscript"/>
        <sz val="11"/>
        <color theme="1"/>
        <rFont val="Calibri"/>
        <family val="2"/>
        <scheme val="minor"/>
      </rPr>
      <t>a</t>
    </r>
  </si>
  <si>
    <r>
      <t>BDE‐15 (2 Br)</t>
    </r>
    <r>
      <rPr>
        <vertAlign val="superscript"/>
        <sz val="11"/>
        <color theme="1"/>
        <rFont val="Calibri"/>
        <family val="2"/>
        <scheme val="minor"/>
      </rPr>
      <t>a</t>
    </r>
  </si>
  <si>
    <t>BDE‐17 (3 Br)</t>
  </si>
  <si>
    <t>BDE‐28 (3 Br)</t>
  </si>
  <si>
    <t>BDE‐47 (4 Br)</t>
  </si>
  <si>
    <t>BDE‐49 (4 Br)</t>
  </si>
  <si>
    <t>BDE‐66 (4 Br)</t>
  </si>
  <si>
    <t>BDE‐71 (4 Br)</t>
  </si>
  <si>
    <t>BDE‐77 (4 Br)</t>
  </si>
  <si>
    <t>BDE‐85 (5 Br)</t>
  </si>
  <si>
    <t>BDE‐99 (5 Br)</t>
  </si>
  <si>
    <t>BDE‐100 (5 Br)</t>
  </si>
  <si>
    <t>BDE‐119 (5 Br)</t>
  </si>
  <si>
    <t>BDE‐126 (5 Br)</t>
  </si>
  <si>
    <t>BDE‐138 (6 Br)</t>
  </si>
  <si>
    <t>BDE‐153 (6 Br)</t>
  </si>
  <si>
    <t>BDE‐154 (6 Br)</t>
  </si>
  <si>
    <t>BDE‐156 (6 Br)</t>
  </si>
  <si>
    <t>BDE‐183 (7 Br)</t>
  </si>
  <si>
    <t>BDE‐184 (7 Br)</t>
  </si>
  <si>
    <t>BDE‐191 (7 Br)</t>
  </si>
  <si>
    <t>BDE‐196 (8 Br)</t>
  </si>
  <si>
    <t>BDE‐197 (8 Br)</t>
  </si>
  <si>
    <t>BDE‐206 (9 Br)</t>
  </si>
  <si>
    <t>BDE‐207 (9 Br)</t>
  </si>
  <si>
    <t>BDE‐209 (10 Br)</t>
  </si>
  <si>
    <r>
      <rPr>
        <vertAlign val="super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BDE-7 and BDE-15 results are flagged as questionable due to the presence of interfering peaks</t>
    </r>
  </si>
  <si>
    <t>Table 1. Select ions and occurrences of target PBDE congeners in YOY bluefish</t>
  </si>
  <si>
    <t>Pearson Product Moment Correlation Coefficient (r)</t>
  </si>
  <si>
    <t>Bluefish Location</t>
  </si>
  <si>
    <t>Length and  Weight</t>
  </si>
  <si>
    <t>Lenght and % Lipids</t>
  </si>
  <si>
    <t>Weight and % Lipids</t>
  </si>
  <si>
    <t>Length and ΣPBDE</t>
  </si>
  <si>
    <t>Weight and ΣPBDE</t>
  </si>
  <si>
    <t>%Lipid and ΣPBDE</t>
  </si>
  <si>
    <t>Vineyard Sound, MA (n=3)</t>
  </si>
  <si>
    <t>Nantucket Sound, MA (n=3)</t>
  </si>
  <si>
    <t>Buzzards Bay, MA (n=15)</t>
  </si>
  <si>
    <t>Providence Harbor, RI (n=18)</t>
  </si>
  <si>
    <t>Housatonic River, CT (n=20)</t>
  </si>
  <si>
    <t>Norwalk  Harbor, CT (n=17)</t>
  </si>
  <si>
    <t>Stamford Harbor, CT (n=17)</t>
  </si>
  <si>
    <t>Captain Harbor, CT (n=3)</t>
  </si>
  <si>
    <t>Little Neck Bay, NY (n=20)</t>
  </si>
  <si>
    <t>Port Jefferson, NY (n=20)</t>
  </si>
  <si>
    <t>Hudson River, NY (n=19)</t>
  </si>
  <si>
    <t>Great South Bay, NY (n=23)</t>
  </si>
  <si>
    <t>Newark Bay, NJ (n=20)</t>
  </si>
  <si>
    <t>Sandy Hook Bay, NJ (n=24)</t>
  </si>
  <si>
    <t>Navesink River, NJ (n=5)</t>
  </si>
  <si>
    <t>Little Egg Harbor, NJ (n=2)</t>
  </si>
  <si>
    <t>Great Bay, NJ (n=20)</t>
  </si>
  <si>
    <t>Delaware Bay, NJ (n=16)</t>
  </si>
  <si>
    <t>Patuxent River, MD (n=19)</t>
  </si>
  <si>
    <t>Lynnhaven Bay, VA (n=23)</t>
  </si>
  <si>
    <t>Cape Hatteras, NC (n=8)</t>
  </si>
  <si>
    <t>Cape Lookout, NC (n=9)</t>
  </si>
  <si>
    <t>Cape Fear, NC (n=30)</t>
  </si>
  <si>
    <t>St. Marys River, FL/GA (n=11)</t>
  </si>
  <si>
    <t>South Amelia River, FL (n=16)</t>
  </si>
  <si>
    <t>Crescent Beach, FL (n=3)</t>
  </si>
  <si>
    <t>ALL Pooled Bluefish Data (n=414)</t>
  </si>
  <si>
    <t>Upper New Bedford Harbor, MA (n=8)</t>
  </si>
  <si>
    <t>Outer New Bedford Harbor, MA (n=4)</t>
  </si>
  <si>
    <t>Lower New Bedford Harbor, MA (n=18)</t>
  </si>
  <si>
    <r>
      <t>NA</t>
    </r>
    <r>
      <rPr>
        <vertAlign val="superscript"/>
        <sz val="8"/>
        <color theme="1"/>
        <rFont val="Calibri"/>
        <family val="2"/>
        <scheme val="minor"/>
      </rPr>
      <t>1</t>
    </r>
  </si>
  <si>
    <t>Location/</t>
  </si>
  <si>
    <t>Fish Wt.</t>
  </si>
  <si>
    <t>Length</t>
  </si>
  <si>
    <t xml:space="preserve">Condition </t>
  </si>
  <si>
    <t>%Lipids</t>
  </si>
  <si>
    <t>BDE-47</t>
  </si>
  <si>
    <t>PBDE-49</t>
  </si>
  <si>
    <t>BDE-99</t>
  </si>
  <si>
    <t>BDE-100</t>
  </si>
  <si>
    <t>BDE-154</t>
  </si>
  <si>
    <t>ΣPBDE</t>
  </si>
  <si>
    <t>Σ PBDE2 (17 - 209)</t>
  </si>
  <si>
    <t>Statistics</t>
  </si>
  <si>
    <t>(g)</t>
  </si>
  <si>
    <t>(mm)</t>
  </si>
  <si>
    <t>Factor (K)</t>
  </si>
  <si>
    <t>(ng/g, wet weight)</t>
  </si>
  <si>
    <t>nd</t>
  </si>
  <si>
    <t>n</t>
  </si>
  <si>
    <t>Min</t>
  </si>
  <si>
    <t>Max</t>
  </si>
  <si>
    <t>Median</t>
  </si>
  <si>
    <t>SD</t>
  </si>
  <si>
    <t>Housatonic River, Stratford, CT</t>
  </si>
  <si>
    <t>CT</t>
  </si>
  <si>
    <t>NJ</t>
  </si>
  <si>
    <t>Delaware Bay, NJ</t>
  </si>
  <si>
    <t>Species</t>
  </si>
  <si>
    <t>Location</t>
  </si>
  <si>
    <t>PBDE Range</t>
  </si>
  <si>
    <t>Citation</t>
  </si>
  <si>
    <t>ng/g wet weight</t>
  </si>
  <si>
    <t>winter flounder, Atlantic herring, American plaice,</t>
  </si>
  <si>
    <t>Maine coastal waters</t>
  </si>
  <si>
    <t xml:space="preserve">0.31 – 7.11 </t>
  </si>
  <si>
    <t xml:space="preserve">white hake, alewife, Atlantic mackerel,  silver hake </t>
  </si>
  <si>
    <t>bluefish</t>
  </si>
  <si>
    <t>Vineyard Sound,  Nantucket Sound</t>
  </si>
  <si>
    <t xml:space="preserve">0.44-2.89 </t>
  </si>
  <si>
    <t>This study</t>
  </si>
  <si>
    <t xml:space="preserve">butterfish, sand lance, scup, </t>
  </si>
  <si>
    <t>Buzzards Bay</t>
  </si>
  <si>
    <t xml:space="preserve">2.58 – 38.6 </t>
  </si>
  <si>
    <t>mackerel, herring, flounder</t>
  </si>
  <si>
    <t xml:space="preserve">American eel </t>
  </si>
  <si>
    <t>Hudson River, freshwater portion</t>
  </si>
  <si>
    <t xml:space="preserve">39±34 </t>
  </si>
  <si>
    <t>Steinbacher and Baker 2002</t>
  </si>
  <si>
    <t>smallmouth bass</t>
  </si>
  <si>
    <t>2.12-138</t>
  </si>
  <si>
    <t>Skinner 2012</t>
  </si>
  <si>
    <t>striped bass</t>
  </si>
  <si>
    <t>Hudson River, tidal portion</t>
  </si>
  <si>
    <t>34.9-169</t>
  </si>
  <si>
    <t>11.7-63.4</t>
  </si>
  <si>
    <t>Newark Bay</t>
  </si>
  <si>
    <t>23.5-157</t>
  </si>
  <si>
    <t>Delaware River</t>
  </si>
  <si>
    <t>1.3-408</t>
  </si>
  <si>
    <t>Delaware Bay</t>
  </si>
  <si>
    <t>1.2-9.1</t>
  </si>
  <si>
    <t>nd-9.91</t>
  </si>
  <si>
    <t>channel &amp; blue catfish, gizzard shad, Atlantic croaker,</t>
  </si>
  <si>
    <t>James River</t>
  </si>
  <si>
    <t>7.9-119</t>
  </si>
  <si>
    <t xml:space="preserve">white perch, striped bass, largemouth bass </t>
  </si>
  <si>
    <t xml:space="preserve">Lynnhaven Bay </t>
  </si>
  <si>
    <t xml:space="preserve">0.98-9.03 </t>
  </si>
  <si>
    <t xml:space="preserve">flounder, anchovy, silver perch, </t>
  </si>
  <si>
    <t xml:space="preserve">Savannah, Georgia </t>
  </si>
  <si>
    <t>0.82 – 12.8</t>
  </si>
  <si>
    <t xml:space="preserve">rock seabass, spade fish,  spot </t>
  </si>
  <si>
    <t xml:space="preserve">bluefish </t>
  </si>
  <si>
    <t>Florida Georgia Border</t>
  </si>
  <si>
    <t xml:space="preserve">silver perch, striped mullet,  red drum, </t>
  </si>
  <si>
    <t xml:space="preserve">Indian River Lagoon </t>
  </si>
  <si>
    <t xml:space="preserve">0.064 – 0.79 </t>
  </si>
  <si>
    <t>spotted seatrout,hardhead catfish</t>
  </si>
  <si>
    <t>Northern Florida -</t>
  </si>
  <si>
    <t xml:space="preserve">1.67-13.82 </t>
  </si>
  <si>
    <r>
      <t xml:space="preserve">Jayaraman </t>
    </r>
    <r>
      <rPr>
        <i/>
        <sz val="11"/>
        <color theme="1"/>
        <rFont val="Calibri"/>
        <family val="2"/>
        <scheme val="minor"/>
      </rPr>
      <t>et al.</t>
    </r>
    <r>
      <rPr>
        <sz val="11"/>
        <color theme="1"/>
        <rFont val="Calibri"/>
        <family val="2"/>
        <scheme val="minor"/>
      </rPr>
      <t xml:space="preserve"> 2008</t>
    </r>
  </si>
  <si>
    <r>
      <t xml:space="preserve">Ashley </t>
    </r>
    <r>
      <rPr>
        <i/>
        <sz val="11"/>
        <color theme="1"/>
        <rFont val="Calibri"/>
        <family val="2"/>
        <scheme val="minor"/>
      </rPr>
      <t xml:space="preserve">et al. </t>
    </r>
    <r>
      <rPr>
        <sz val="11"/>
        <color theme="1"/>
        <rFont val="Calibri"/>
        <family val="2"/>
        <scheme val="minor"/>
      </rPr>
      <t>2006</t>
    </r>
  </si>
  <si>
    <r>
      <t xml:space="preserve">Ashley </t>
    </r>
    <r>
      <rPr>
        <i/>
        <sz val="11"/>
        <color theme="1"/>
        <rFont val="Calibri"/>
        <family val="2"/>
        <scheme val="minor"/>
      </rPr>
      <t>et al.</t>
    </r>
    <r>
      <rPr>
        <sz val="11"/>
        <color theme="1"/>
        <rFont val="Calibri"/>
        <family val="2"/>
        <scheme val="minor"/>
      </rPr>
      <t xml:space="preserve"> 2007</t>
    </r>
  </si>
  <si>
    <r>
      <t xml:space="preserve">Shaw </t>
    </r>
    <r>
      <rPr>
        <i/>
        <sz val="11"/>
        <color theme="1"/>
        <rFont val="Calibri"/>
        <family val="2"/>
        <scheme val="minor"/>
      </rPr>
      <t>et al.</t>
    </r>
    <r>
      <rPr>
        <sz val="11"/>
        <color theme="1"/>
        <rFont val="Calibri"/>
        <family val="2"/>
        <scheme val="minor"/>
      </rPr>
      <t xml:space="preserve"> 2009</t>
    </r>
  </si>
  <si>
    <r>
      <t xml:space="preserve">Chen </t>
    </r>
    <r>
      <rPr>
        <i/>
        <sz val="11"/>
        <color theme="1"/>
        <rFont val="Calibri"/>
        <family val="2"/>
        <scheme val="minor"/>
      </rPr>
      <t>et al</t>
    </r>
    <r>
      <rPr>
        <sz val="11"/>
        <color theme="1"/>
        <rFont val="Calibri"/>
        <family val="2"/>
        <scheme val="minor"/>
      </rPr>
      <t>. 2010</t>
    </r>
  </si>
  <si>
    <r>
      <t xml:space="preserve">Sajwan </t>
    </r>
    <r>
      <rPr>
        <i/>
        <sz val="11"/>
        <color theme="1"/>
        <rFont val="Calibri"/>
        <family val="2"/>
        <scheme val="minor"/>
      </rPr>
      <t>et al.</t>
    </r>
    <r>
      <rPr>
        <sz val="11"/>
        <color theme="1"/>
        <rFont val="Calibri"/>
        <family val="2"/>
        <scheme val="minor"/>
      </rPr>
      <t xml:space="preserve"> 2008</t>
    </r>
  </si>
  <si>
    <r>
      <t xml:space="preserve">Johnson-Restrepo </t>
    </r>
    <r>
      <rPr>
        <i/>
        <sz val="11"/>
        <color theme="1"/>
        <rFont val="Calibri"/>
        <family val="2"/>
        <scheme val="minor"/>
      </rPr>
      <t>et al.</t>
    </r>
    <r>
      <rPr>
        <sz val="11"/>
        <color theme="1"/>
        <rFont val="Calibri"/>
        <family val="2"/>
        <scheme val="minor"/>
      </rPr>
      <t xml:space="preserve"> 2005</t>
    </r>
  </si>
  <si>
    <r>
      <t>NA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/>
    </r>
  </si>
  <si>
    <r>
      <t>NA</t>
    </r>
    <r>
      <rPr>
        <vertAlign val="superscript"/>
        <sz val="8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 xml:space="preserve"> = not detected in any bluefish sample</t>
    </r>
    <r>
      <rPr>
        <vertAlign val="superscript"/>
        <sz val="8"/>
        <color theme="1"/>
        <rFont val="Calibri"/>
        <family val="2"/>
        <scheme val="minor"/>
      </rPr>
      <t xml:space="preserve"> </t>
    </r>
  </si>
  <si>
    <r>
      <t>NA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 xml:space="preserve"> = detected in only one bluefish sample</t>
    </r>
  </si>
  <si>
    <t>Minimum</t>
  </si>
  <si>
    <t>Maximum</t>
  </si>
  <si>
    <t xml:space="preserve">Median </t>
  </si>
  <si>
    <t>Average</t>
  </si>
  <si>
    <t>BDE-47 (4 Br)</t>
  </si>
  <si>
    <t>BDE-49 (4 Br)</t>
  </si>
  <si>
    <t>BDE-99 (5 Br)</t>
  </si>
  <si>
    <t>BDE-100 (5 Br)</t>
  </si>
  <si>
    <t>BDE-154 (6 Br)</t>
  </si>
  <si>
    <r>
      <t>NA</t>
    </r>
    <r>
      <rPr>
        <vertAlign val="superscript"/>
        <sz val="10"/>
        <color theme="1"/>
        <rFont val="Calibri"/>
        <family val="2"/>
        <scheme val="minor"/>
      </rPr>
      <t>1</t>
    </r>
  </si>
  <si>
    <r>
      <t>NA</t>
    </r>
    <r>
      <rPr>
        <vertAlign val="superscript"/>
        <sz val="10"/>
        <color theme="1"/>
        <rFont val="Calibri"/>
        <family val="2"/>
        <scheme val="minor"/>
      </rPr>
      <t>2</t>
    </r>
  </si>
  <si>
    <r>
      <t>NA</t>
    </r>
    <r>
      <rPr>
        <vertAlign val="superscript"/>
        <sz val="10"/>
        <color theme="1"/>
        <rFont val="Calibri"/>
        <family val="2"/>
        <scheme val="minor"/>
      </rPr>
      <t xml:space="preserve">1 </t>
    </r>
    <r>
      <rPr>
        <sz val="10"/>
        <color theme="1"/>
        <rFont val="Calibri"/>
        <family val="2"/>
        <scheme val="minor"/>
      </rPr>
      <t>= PBDEs were detected in only one bluefish sample from Nantucket Sound, MA</t>
    </r>
  </si>
  <si>
    <r>
      <t>NA</t>
    </r>
    <r>
      <rPr>
        <vertAlign val="superscript"/>
        <sz val="10"/>
        <color theme="1"/>
        <rFont val="Calibri"/>
        <family val="2"/>
        <scheme val="minor"/>
      </rPr>
      <t xml:space="preserve">2 </t>
    </r>
    <r>
      <rPr>
        <sz val="10"/>
        <color theme="1"/>
        <rFont val="Calibri"/>
        <family val="2"/>
        <scheme val="minor"/>
      </rPr>
      <t>= Only two bluefish samples were analyzed from Little Egg Harbor, NJ</t>
    </r>
  </si>
  <si>
    <r>
      <t xml:space="preserve">Table 3. Average % contribution of five prominent BDE congeners to average </t>
    </r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  <scheme val="minor"/>
      </rPr>
      <t>PBDEs</t>
    </r>
  </si>
  <si>
    <t>Table 5. Comparative data on PBDEs in YOY bluefish analyzed in the present study and PBDEs in other species reported in the literature.</t>
  </si>
  <si>
    <t>Table 2. Physical and biological parameters and PBDEs in YOY bluefish from different locations along the U.S. east coast</t>
  </si>
  <si>
    <t>Table 4. Pearson product moment correlations between different physical and chemical parameters of YOY bluefish.</t>
  </si>
  <si>
    <t>4.2 (average)</t>
  </si>
  <si>
    <t>13.8 (average)</t>
  </si>
  <si>
    <t>St. Marys River, FL/GA Border</t>
  </si>
  <si>
    <t>nd-48.8</t>
  </si>
  <si>
    <t>nd-11.3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</si>
</sst>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0.0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sz val="11.5"/>
      <name val="Calibri"/>
      <family val="2"/>
    </font>
    <font>
      <b/>
      <sz val="11"/>
      <name val="Calibri"/>
      <family val="2"/>
    </font>
    <font>
      <vertAlign val="superscript"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vertAlign val="superscript"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/>
    <xf numFmtId="165" fontId="3" fillId="0" borderId="0" xfId="0" applyNumberFormat="1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3" borderId="0" xfId="0" applyFont="1" applyFill="1"/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 textRotation="90"/>
    </xf>
    <xf numFmtId="2" fontId="3" fillId="0" borderId="0" xfId="0" applyNumberFormat="1" applyFont="1" applyAlignment="1">
      <alignment horizontal="center" vertical="center" textRotation="90"/>
    </xf>
    <xf numFmtId="1" fontId="3" fillId="0" borderId="0" xfId="0" applyNumberFormat="1" applyFont="1" applyAlignment="1">
      <alignment horizontal="center" vertical="center" textRotation="90"/>
    </xf>
    <xf numFmtId="0" fontId="3" fillId="0" borderId="0" xfId="0" applyFont="1" applyFill="1"/>
    <xf numFmtId="0" fontId="3" fillId="0" borderId="0" xfId="0" applyFont="1" applyAlignment="1">
      <alignment vertical="center" textRotation="90"/>
    </xf>
    <xf numFmtId="1" fontId="3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2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2" fontId="3" fillId="4" borderId="0" xfId="0" applyNumberFormat="1" applyFont="1" applyFill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11" fillId="0" borderId="0" xfId="0" applyFont="1" applyAlignment="1">
      <alignment horizontal="left" wrapText="1"/>
    </xf>
    <xf numFmtId="0" fontId="3" fillId="0" borderId="0" xfId="0" applyFont="1" applyAlignment="1"/>
    <xf numFmtId="1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0" xfId="0" applyFont="1" applyFill="1" applyAlignment="1"/>
    <xf numFmtId="0" fontId="11" fillId="0" borderId="0" xfId="0" applyFont="1" applyAlignment="1"/>
    <xf numFmtId="0" fontId="5" fillId="0" borderId="0" xfId="0" applyFont="1" applyFill="1" applyAlignment="1">
      <alignment vertical="center"/>
    </xf>
    <xf numFmtId="2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2" fontId="3" fillId="3" borderId="0" xfId="0" applyNumberFormat="1" applyFont="1" applyFill="1" applyAlignment="1">
      <alignment horizontal="center"/>
    </xf>
    <xf numFmtId="0" fontId="12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2" fontId="3" fillId="0" borderId="0" xfId="0" applyNumberFormat="1" applyFont="1"/>
    <xf numFmtId="0" fontId="0" fillId="0" borderId="0" xfId="0" applyAlignment="1">
      <alignment horizontal="center" vertical="center" textRotation="90"/>
    </xf>
    <xf numFmtId="1" fontId="0" fillId="0" borderId="0" xfId="0" applyNumberFormat="1" applyAlignment="1">
      <alignment horizontal="center" vertical="center" textRotation="90"/>
    </xf>
    <xf numFmtId="2" fontId="0" fillId="0" borderId="0" xfId="0" applyNumberFormat="1" applyFont="1" applyAlignment="1">
      <alignment horizontal="center" vertical="center" textRotation="90"/>
    </xf>
    <xf numFmtId="0" fontId="0" fillId="5" borderId="0" xfId="0" applyFill="1" applyAlignment="1">
      <alignment horizontal="center" vertical="center" textRotation="90"/>
    </xf>
    <xf numFmtId="1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Fill="1"/>
    <xf numFmtId="2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16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2" fontId="0" fillId="0" borderId="0" xfId="0" applyNumberFormat="1" applyAlignment="1">
      <alignment horizontal="left"/>
    </xf>
    <xf numFmtId="2" fontId="3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7" fillId="0" borderId="0" xfId="0" applyFont="1" applyFill="1" applyAlignment="1">
      <alignment horizontal="left" vertical="center"/>
    </xf>
    <xf numFmtId="0" fontId="15" fillId="0" borderId="0" xfId="0" applyFont="1"/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 wrapText="1"/>
    </xf>
    <xf numFmtId="0" fontId="15" fillId="0" borderId="0" xfId="0" applyFont="1" applyFill="1" applyAlignment="1"/>
    <xf numFmtId="0" fontId="17" fillId="0" borderId="0" xfId="0" applyFont="1" applyFill="1" applyAlignment="1">
      <alignment horizontal="left" vertical="center"/>
    </xf>
    <xf numFmtId="165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Fill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165" fontId="15" fillId="0" borderId="0" xfId="0" applyNumberFormat="1" applyFont="1"/>
    <xf numFmtId="0" fontId="19" fillId="0" borderId="0" xfId="0" applyFont="1"/>
    <xf numFmtId="0" fontId="19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A17" sqref="A17"/>
    </sheetView>
  </sheetViews>
  <sheetFormatPr defaultRowHeight="15" x14ac:dyDescent="0.25"/>
  <cols>
    <col min="1" max="1" width="15.85546875" customWidth="1"/>
    <col min="2" max="2" width="14.5703125" customWidth="1"/>
    <col min="3" max="3" width="14.140625" customWidth="1"/>
    <col min="4" max="4" width="12.140625" customWidth="1"/>
    <col min="5" max="5" width="12.7109375" customWidth="1"/>
    <col min="6" max="6" width="13.42578125" customWidth="1"/>
  </cols>
  <sheetData>
    <row r="1" spans="1:6" x14ac:dyDescent="0.25">
      <c r="A1" t="s">
        <v>33</v>
      </c>
    </row>
    <row r="3" spans="1:6" ht="45" x14ac:dyDescent="0.2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 x14ac:dyDescent="0.25">
      <c r="A4" s="1"/>
      <c r="B4" s="2"/>
      <c r="C4" s="2"/>
      <c r="D4" s="2"/>
      <c r="E4" s="2"/>
      <c r="F4" s="2"/>
    </row>
    <row r="5" spans="1:6" ht="17.25" x14ac:dyDescent="0.25">
      <c r="A5" s="3" t="s">
        <v>6</v>
      </c>
      <c r="B5" s="4">
        <v>168</v>
      </c>
      <c r="C5" s="4">
        <v>170</v>
      </c>
      <c r="D5" s="5">
        <v>414</v>
      </c>
      <c r="E5" s="5">
        <v>66</v>
      </c>
      <c r="F5" s="6">
        <v>15.942028985507244</v>
      </c>
    </row>
    <row r="6" spans="1:6" ht="17.25" x14ac:dyDescent="0.25">
      <c r="A6" s="3" t="s">
        <v>7</v>
      </c>
      <c r="B6" s="4">
        <v>168</v>
      </c>
      <c r="C6" s="4">
        <v>170</v>
      </c>
      <c r="D6" s="5">
        <v>414</v>
      </c>
      <c r="E6" s="5">
        <v>101</v>
      </c>
      <c r="F6" s="6">
        <v>24.396135265700483</v>
      </c>
    </row>
    <row r="7" spans="1:6" x14ac:dyDescent="0.25">
      <c r="A7" t="s">
        <v>8</v>
      </c>
      <c r="B7" s="4">
        <v>405.8</v>
      </c>
      <c r="C7" s="4">
        <v>407.8</v>
      </c>
      <c r="D7" s="5">
        <v>414</v>
      </c>
      <c r="E7" s="5">
        <v>22</v>
      </c>
      <c r="F7" s="6">
        <v>5.3140096618357484</v>
      </c>
    </row>
    <row r="8" spans="1:6" x14ac:dyDescent="0.25">
      <c r="A8" t="s">
        <v>9</v>
      </c>
      <c r="B8" s="4">
        <v>405.8</v>
      </c>
      <c r="C8" s="4">
        <v>407.8</v>
      </c>
      <c r="D8" s="5">
        <v>414</v>
      </c>
      <c r="E8" s="5">
        <v>26</v>
      </c>
      <c r="F8" s="6">
        <v>6.2801932367149762</v>
      </c>
    </row>
    <row r="9" spans="1:6" x14ac:dyDescent="0.25">
      <c r="A9" t="s">
        <v>10</v>
      </c>
      <c r="B9" s="4">
        <v>485.7</v>
      </c>
      <c r="C9" s="4">
        <v>484</v>
      </c>
      <c r="D9" s="5">
        <v>414</v>
      </c>
      <c r="E9" s="5">
        <v>382</v>
      </c>
      <c r="F9" s="6">
        <v>92.270531400966178</v>
      </c>
    </row>
    <row r="10" spans="1:6" x14ac:dyDescent="0.25">
      <c r="A10" t="s">
        <v>11</v>
      </c>
      <c r="B10" s="4">
        <v>485.7</v>
      </c>
      <c r="C10" s="4">
        <v>484</v>
      </c>
      <c r="D10" s="5">
        <v>414</v>
      </c>
      <c r="E10" s="5">
        <v>118</v>
      </c>
      <c r="F10" s="6">
        <v>28.502415458937197</v>
      </c>
    </row>
    <row r="11" spans="1:6" x14ac:dyDescent="0.25">
      <c r="A11" t="s">
        <v>12</v>
      </c>
      <c r="B11" s="4">
        <v>485.7</v>
      </c>
      <c r="C11" s="4">
        <v>484</v>
      </c>
      <c r="D11" s="5">
        <v>414</v>
      </c>
      <c r="E11" s="5">
        <v>14</v>
      </c>
      <c r="F11" s="6">
        <v>3.3816425120772946</v>
      </c>
    </row>
    <row r="12" spans="1:6" x14ac:dyDescent="0.25">
      <c r="A12" t="s">
        <v>13</v>
      </c>
      <c r="B12" s="4">
        <v>485.7</v>
      </c>
      <c r="C12" s="4">
        <v>484</v>
      </c>
      <c r="D12" s="5">
        <v>414</v>
      </c>
      <c r="E12" s="5">
        <v>0</v>
      </c>
      <c r="F12" s="6">
        <v>0</v>
      </c>
    </row>
    <row r="13" spans="1:6" x14ac:dyDescent="0.25">
      <c r="A13" t="s">
        <v>14</v>
      </c>
      <c r="B13" s="4">
        <v>485.7</v>
      </c>
      <c r="C13" s="4">
        <v>484</v>
      </c>
      <c r="D13" s="5">
        <v>414</v>
      </c>
      <c r="E13" s="5">
        <v>1</v>
      </c>
      <c r="F13" s="6">
        <v>0.24154589371980675</v>
      </c>
    </row>
    <row r="14" spans="1:6" x14ac:dyDescent="0.25">
      <c r="A14" t="s">
        <v>15</v>
      </c>
      <c r="B14" s="4">
        <v>563.6</v>
      </c>
      <c r="C14" s="4">
        <v>565.6</v>
      </c>
      <c r="D14" s="5">
        <v>414</v>
      </c>
      <c r="E14" s="5">
        <v>0</v>
      </c>
      <c r="F14" s="6">
        <v>0</v>
      </c>
    </row>
    <row r="15" spans="1:6" x14ac:dyDescent="0.25">
      <c r="A15" t="s">
        <v>16</v>
      </c>
      <c r="B15" s="4">
        <v>563.6</v>
      </c>
      <c r="C15" s="4">
        <v>565.6</v>
      </c>
      <c r="D15" s="5">
        <v>414</v>
      </c>
      <c r="E15" s="5">
        <v>79</v>
      </c>
      <c r="F15" s="6">
        <v>19.082125603864732</v>
      </c>
    </row>
    <row r="16" spans="1:6" x14ac:dyDescent="0.25">
      <c r="A16" t="s">
        <v>17</v>
      </c>
      <c r="B16" s="4">
        <v>563.6</v>
      </c>
      <c r="C16" s="4">
        <v>565.6</v>
      </c>
      <c r="D16" s="5">
        <v>414</v>
      </c>
      <c r="E16" s="5">
        <v>263</v>
      </c>
      <c r="F16" s="6">
        <v>63.526570048309182</v>
      </c>
    </row>
    <row r="17" spans="1:6" x14ac:dyDescent="0.25">
      <c r="A17" t="s">
        <v>18</v>
      </c>
      <c r="B17" s="4">
        <v>563.6</v>
      </c>
      <c r="C17" s="4">
        <v>565.6</v>
      </c>
      <c r="D17" s="5">
        <v>414</v>
      </c>
      <c r="E17" s="5">
        <v>26</v>
      </c>
      <c r="F17" s="6">
        <v>6.2801932367149762</v>
      </c>
    </row>
    <row r="18" spans="1:6" x14ac:dyDescent="0.25">
      <c r="A18" t="s">
        <v>19</v>
      </c>
      <c r="B18" s="4">
        <v>563.6</v>
      </c>
      <c r="C18" s="4">
        <v>565.6</v>
      </c>
      <c r="D18" s="5">
        <v>414</v>
      </c>
      <c r="E18" s="5">
        <v>11</v>
      </c>
      <c r="F18" s="6">
        <v>2.6570048309178742</v>
      </c>
    </row>
    <row r="19" spans="1:6" x14ac:dyDescent="0.25">
      <c r="A19" t="s">
        <v>20</v>
      </c>
      <c r="B19" s="4">
        <v>643.5</v>
      </c>
      <c r="C19" s="4">
        <v>641.5</v>
      </c>
      <c r="D19" s="5">
        <v>414</v>
      </c>
      <c r="E19" s="5">
        <v>2</v>
      </c>
      <c r="F19" s="6">
        <v>0.48309178743961351</v>
      </c>
    </row>
    <row r="20" spans="1:6" x14ac:dyDescent="0.25">
      <c r="A20" t="s">
        <v>21</v>
      </c>
      <c r="B20" s="4">
        <v>643.5</v>
      </c>
      <c r="C20" s="4">
        <v>641.5</v>
      </c>
      <c r="D20" s="5">
        <v>414</v>
      </c>
      <c r="E20" s="5">
        <v>4</v>
      </c>
      <c r="F20" s="6">
        <v>0.96618357487922701</v>
      </c>
    </row>
    <row r="21" spans="1:6" x14ac:dyDescent="0.25">
      <c r="A21" t="s">
        <v>22</v>
      </c>
      <c r="B21" s="4">
        <v>643.5</v>
      </c>
      <c r="C21" s="4">
        <v>641.5</v>
      </c>
      <c r="D21" s="5">
        <v>414</v>
      </c>
      <c r="E21" s="5">
        <v>76</v>
      </c>
      <c r="F21" s="6">
        <v>18.357487922705314</v>
      </c>
    </row>
    <row r="22" spans="1:6" x14ac:dyDescent="0.25">
      <c r="A22" t="s">
        <v>23</v>
      </c>
      <c r="B22" s="4">
        <v>643.5</v>
      </c>
      <c r="C22" s="4">
        <v>641.5</v>
      </c>
      <c r="D22" s="5">
        <v>414</v>
      </c>
      <c r="E22" s="5">
        <v>16</v>
      </c>
      <c r="F22" s="6">
        <v>3.8647342995169081</v>
      </c>
    </row>
    <row r="23" spans="1:6" x14ac:dyDescent="0.25">
      <c r="A23" t="s">
        <v>24</v>
      </c>
      <c r="B23" s="4">
        <v>721.4</v>
      </c>
      <c r="C23" s="4">
        <v>723.4</v>
      </c>
      <c r="D23" s="5">
        <v>414</v>
      </c>
      <c r="E23" s="5">
        <v>2</v>
      </c>
      <c r="F23" s="6">
        <v>0.48309178743961351</v>
      </c>
    </row>
    <row r="24" spans="1:6" x14ac:dyDescent="0.25">
      <c r="A24" t="s">
        <v>25</v>
      </c>
      <c r="B24" s="4">
        <v>721.4</v>
      </c>
      <c r="C24" s="4">
        <v>723.4</v>
      </c>
      <c r="D24" s="5">
        <v>414</v>
      </c>
      <c r="E24" s="5">
        <v>14</v>
      </c>
      <c r="F24" s="6">
        <v>3.3816425120772946</v>
      </c>
    </row>
    <row r="25" spans="1:6" x14ac:dyDescent="0.25">
      <c r="A25" t="s">
        <v>26</v>
      </c>
      <c r="B25" s="4">
        <v>721.4</v>
      </c>
      <c r="C25" s="4">
        <v>723.4</v>
      </c>
      <c r="D25" s="5">
        <v>414</v>
      </c>
      <c r="E25" s="5">
        <v>0</v>
      </c>
      <c r="F25" s="6">
        <v>0</v>
      </c>
    </row>
    <row r="26" spans="1:6" x14ac:dyDescent="0.25">
      <c r="A26" t="s">
        <v>27</v>
      </c>
      <c r="B26" s="4">
        <v>799.4</v>
      </c>
      <c r="C26" s="4">
        <v>797.4</v>
      </c>
      <c r="D26" s="5">
        <v>414</v>
      </c>
      <c r="E26" s="5">
        <v>2</v>
      </c>
      <c r="F26" s="6">
        <v>0.48309178743961351</v>
      </c>
    </row>
    <row r="27" spans="1:6" x14ac:dyDescent="0.25">
      <c r="A27" t="s">
        <v>28</v>
      </c>
      <c r="B27" s="4">
        <v>799.4</v>
      </c>
      <c r="C27" s="4">
        <v>797.4</v>
      </c>
      <c r="D27" s="5">
        <v>414</v>
      </c>
      <c r="E27" s="5">
        <v>3</v>
      </c>
      <c r="F27" s="6">
        <v>0.72463768115942029</v>
      </c>
    </row>
    <row r="28" spans="1:6" x14ac:dyDescent="0.25">
      <c r="A28" t="s">
        <v>29</v>
      </c>
      <c r="B28" s="4">
        <v>719.4</v>
      </c>
      <c r="C28" s="4">
        <v>721.4</v>
      </c>
      <c r="D28" s="5">
        <v>414</v>
      </c>
      <c r="E28" s="5">
        <v>12</v>
      </c>
      <c r="F28" s="6">
        <v>2.8985507246376812</v>
      </c>
    </row>
    <row r="29" spans="1:6" x14ac:dyDescent="0.25">
      <c r="A29" t="s">
        <v>30</v>
      </c>
      <c r="B29" s="4">
        <v>719.4</v>
      </c>
      <c r="C29" s="4">
        <v>721.4</v>
      </c>
      <c r="D29" s="5">
        <v>414</v>
      </c>
      <c r="E29" s="5">
        <v>11</v>
      </c>
      <c r="F29" s="6">
        <v>2.6570048309178742</v>
      </c>
    </row>
    <row r="30" spans="1:6" x14ac:dyDescent="0.25">
      <c r="A30" t="s">
        <v>31</v>
      </c>
      <c r="B30" s="4">
        <v>799.4</v>
      </c>
      <c r="C30" s="4">
        <v>797.4</v>
      </c>
      <c r="D30" s="5">
        <v>414</v>
      </c>
      <c r="E30" s="5">
        <v>8</v>
      </c>
      <c r="F30" s="6">
        <v>1.932367149758454</v>
      </c>
    </row>
    <row r="32" spans="1:6" ht="17.25" x14ac:dyDescent="0.25">
      <c r="A32" s="3" t="s">
        <v>32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388"/>
  <sheetViews>
    <sheetView zoomScale="130" zoomScaleNormal="130" workbookViewId="0">
      <pane ySplit="4" topLeftCell="A5" activePane="bottomLeft" state="frozen"/>
      <selection activeCell="A31" sqref="A31"/>
      <selection pane="bottomLeft" activeCell="A29" sqref="A29"/>
    </sheetView>
  </sheetViews>
  <sheetFormatPr defaultRowHeight="11.25" x14ac:dyDescent="0.2"/>
  <cols>
    <col min="1" max="1" width="26.28515625" style="21" customWidth="1"/>
    <col min="2" max="2" width="3.28515625" style="11" hidden="1" customWidth="1"/>
    <col min="3" max="3" width="9.5703125" style="11" hidden="1" customWidth="1"/>
    <col min="4" max="4" width="3.5703125" style="7" hidden="1" customWidth="1"/>
    <col min="5" max="5" width="8.7109375" style="42" customWidth="1"/>
    <col min="6" max="6" width="5.85546875" style="43" bestFit="1" customWidth="1"/>
    <col min="7" max="7" width="5.7109375" style="11" hidden="1" customWidth="1"/>
    <col min="8" max="8" width="7.28515625" style="11" hidden="1" customWidth="1"/>
    <col min="9" max="9" width="8.140625" style="7" bestFit="1" customWidth="1"/>
    <col min="10" max="10" width="7.140625" style="7" customWidth="1"/>
    <col min="11" max="12" width="6.5703125" style="7" hidden="1" customWidth="1"/>
    <col min="13" max="14" width="6.28515625" style="7" hidden="1" customWidth="1"/>
    <col min="15" max="15" width="7" style="7" bestFit="1" customWidth="1"/>
    <col min="16" max="16" width="6.85546875" style="7" bestFit="1" customWidth="1"/>
    <col min="17" max="19" width="6.28515625" style="7" hidden="1" customWidth="1"/>
    <col min="20" max="20" width="7" style="7" hidden="1" customWidth="1"/>
    <col min="21" max="21" width="5.7109375" style="7" customWidth="1"/>
    <col min="22" max="22" width="7" style="7" bestFit="1" customWidth="1"/>
    <col min="23" max="26" width="6.28515625" style="7" hidden="1" customWidth="1"/>
    <col min="27" max="27" width="7.28515625" style="7" bestFit="1" customWidth="1"/>
    <col min="28" max="28" width="7" style="7" hidden="1" customWidth="1"/>
    <col min="29" max="35" width="6.28515625" style="7" hidden="1" customWidth="1"/>
    <col min="36" max="36" width="6.5703125" style="7" hidden="1" customWidth="1"/>
    <col min="37" max="37" width="7.140625" style="7" bestFit="1" customWidth="1"/>
    <col min="38" max="38" width="12.85546875" style="28" hidden="1" customWidth="1"/>
    <col min="39" max="39" width="9.42578125" style="37" bestFit="1" customWidth="1"/>
    <col min="40" max="40" width="9.28515625" style="37" bestFit="1" customWidth="1"/>
    <col min="41" max="41" width="9.140625" style="37"/>
    <col min="42" max="42" width="9.28515625" style="37" bestFit="1" customWidth="1"/>
    <col min="43" max="16384" width="9.140625" style="37"/>
  </cols>
  <sheetData>
    <row r="1" spans="1:41" x14ac:dyDescent="0.2">
      <c r="A1" s="33" t="s">
        <v>178</v>
      </c>
      <c r="B1" s="34"/>
      <c r="C1" s="34"/>
      <c r="D1" s="34"/>
      <c r="E1" s="35"/>
      <c r="F1" s="36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</row>
    <row r="2" spans="1:41" s="33" customFormat="1" x14ac:dyDescent="0.25">
      <c r="A2" s="38"/>
      <c r="B2" s="34"/>
      <c r="C2" s="34"/>
      <c r="D2" s="34"/>
      <c r="E2" s="35"/>
      <c r="F2" s="36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</row>
    <row r="3" spans="1:41" s="33" customFormat="1" ht="21" customHeight="1" x14ac:dyDescent="0.25">
      <c r="A3" s="22" t="s">
        <v>73</v>
      </c>
      <c r="B3" s="34"/>
      <c r="D3" s="34"/>
      <c r="E3" s="22" t="s">
        <v>74</v>
      </c>
      <c r="F3" s="39" t="s">
        <v>75</v>
      </c>
      <c r="I3" s="22" t="s">
        <v>76</v>
      </c>
      <c r="J3" s="22" t="s">
        <v>77</v>
      </c>
      <c r="K3" s="34"/>
      <c r="L3" s="34"/>
      <c r="M3" s="34"/>
      <c r="N3" s="34"/>
      <c r="O3" s="22" t="s">
        <v>78</v>
      </c>
      <c r="P3" s="22" t="s">
        <v>79</v>
      </c>
      <c r="U3" s="22" t="s">
        <v>80</v>
      </c>
      <c r="V3" s="22" t="s">
        <v>81</v>
      </c>
      <c r="Y3" s="34"/>
      <c r="Z3" s="34"/>
      <c r="AA3" s="22" t="s">
        <v>82</v>
      </c>
      <c r="AC3" s="34"/>
      <c r="AD3" s="34"/>
      <c r="AE3" s="34"/>
      <c r="AF3" s="34"/>
      <c r="AG3" s="34"/>
      <c r="AH3" s="34"/>
      <c r="AI3" s="34"/>
      <c r="AJ3" s="34"/>
      <c r="AK3" s="22" t="s">
        <v>83</v>
      </c>
      <c r="AL3" s="22" t="s">
        <v>84</v>
      </c>
    </row>
    <row r="4" spans="1:41" s="33" customFormat="1" ht="11.25" customHeight="1" x14ac:dyDescent="0.25">
      <c r="A4" s="22" t="s">
        <v>85</v>
      </c>
      <c r="B4" s="34"/>
      <c r="D4" s="34"/>
      <c r="E4" s="22" t="s">
        <v>86</v>
      </c>
      <c r="F4" s="39" t="s">
        <v>87</v>
      </c>
      <c r="I4" s="22" t="s">
        <v>88</v>
      </c>
      <c r="J4" s="22"/>
      <c r="K4" s="34"/>
      <c r="L4" s="34"/>
      <c r="M4" s="34"/>
      <c r="N4" s="34"/>
      <c r="O4" s="109" t="s">
        <v>89</v>
      </c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22"/>
      <c r="AM4" s="32"/>
      <c r="AN4" s="32"/>
      <c r="AO4" s="32"/>
    </row>
    <row r="5" spans="1:41" s="18" customFormat="1" ht="10.5" customHeight="1" x14ac:dyDescent="0.2">
      <c r="B5" s="34"/>
      <c r="C5" s="34"/>
      <c r="D5" s="34"/>
      <c r="E5" s="35"/>
      <c r="F5" s="36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L5" s="34"/>
    </row>
    <row r="6" spans="1:41" s="18" customFormat="1" ht="13.5" customHeight="1" x14ac:dyDescent="0.2">
      <c r="A6" s="40" t="s">
        <v>42</v>
      </c>
      <c r="B6" s="34"/>
      <c r="D6" s="34"/>
      <c r="E6" s="35"/>
      <c r="F6" s="36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L6" s="34"/>
    </row>
    <row r="7" spans="1:41" x14ac:dyDescent="0.2">
      <c r="A7" s="41" t="s">
        <v>92</v>
      </c>
      <c r="D7" s="11"/>
      <c r="E7" s="42">
        <v>16.100000000000001</v>
      </c>
      <c r="F7" s="43">
        <v>125</v>
      </c>
      <c r="G7" s="43">
        <v>125</v>
      </c>
      <c r="H7" s="43">
        <v>113</v>
      </c>
      <c r="I7" s="44">
        <v>0.82430587164314972</v>
      </c>
      <c r="J7" s="42">
        <v>0.603201970443353</v>
      </c>
      <c r="K7" s="42">
        <v>0.34269741177558899</v>
      </c>
      <c r="L7" s="42">
        <v>1.20824134349823</v>
      </c>
      <c r="M7" s="42">
        <v>0</v>
      </c>
      <c r="N7" s="42">
        <v>0</v>
      </c>
      <c r="O7" s="42">
        <v>0.70610159635543823</v>
      </c>
      <c r="P7" s="42" t="s">
        <v>90</v>
      </c>
      <c r="Q7" s="42">
        <v>0</v>
      </c>
      <c r="R7" s="42">
        <v>0</v>
      </c>
      <c r="S7" s="42">
        <v>0</v>
      </c>
      <c r="T7" s="42">
        <v>0</v>
      </c>
      <c r="U7" s="42" t="s">
        <v>90</v>
      </c>
      <c r="V7" s="42" t="s">
        <v>90</v>
      </c>
      <c r="W7" s="42">
        <v>0</v>
      </c>
      <c r="X7" s="42">
        <v>0</v>
      </c>
      <c r="Y7" s="42">
        <v>0</v>
      </c>
      <c r="Z7" s="42">
        <v>0</v>
      </c>
      <c r="AA7" s="42" t="s">
        <v>90</v>
      </c>
      <c r="AB7" s="42">
        <v>0</v>
      </c>
      <c r="AC7" s="42">
        <v>0</v>
      </c>
      <c r="AD7" s="42">
        <v>0</v>
      </c>
      <c r="AE7" s="42">
        <v>0</v>
      </c>
      <c r="AF7" s="42">
        <v>0</v>
      </c>
      <c r="AG7" s="42">
        <v>0</v>
      </c>
      <c r="AH7" s="42">
        <v>0</v>
      </c>
      <c r="AI7" s="42">
        <v>0</v>
      </c>
      <c r="AJ7" s="42">
        <v>0</v>
      </c>
      <c r="AK7" s="42">
        <v>0.70610159635543823</v>
      </c>
      <c r="AL7" s="45">
        <v>0.70610159635543823</v>
      </c>
    </row>
    <row r="8" spans="1:41" x14ac:dyDescent="0.2">
      <c r="A8" s="41" t="s">
        <v>93</v>
      </c>
      <c r="D8" s="11"/>
      <c r="E8" s="42">
        <v>20.3</v>
      </c>
      <c r="F8" s="43">
        <v>135</v>
      </c>
      <c r="G8" s="43">
        <v>135</v>
      </c>
      <c r="H8" s="43">
        <v>120</v>
      </c>
      <c r="I8" s="44">
        <v>0.82507747802672371</v>
      </c>
      <c r="J8" s="42">
        <v>0.74130314743235903</v>
      </c>
      <c r="K8" s="42">
        <v>5.4188666343688965</v>
      </c>
      <c r="L8" s="42">
        <v>94.072593688964844</v>
      </c>
      <c r="M8" s="42">
        <v>0</v>
      </c>
      <c r="N8" s="42">
        <v>0</v>
      </c>
      <c r="O8" s="42">
        <v>1.7087438106536865</v>
      </c>
      <c r="P8" s="42" t="s">
        <v>90</v>
      </c>
      <c r="Q8" s="42">
        <v>0</v>
      </c>
      <c r="R8" s="42">
        <v>0</v>
      </c>
      <c r="S8" s="42">
        <v>0</v>
      </c>
      <c r="T8" s="42">
        <v>0</v>
      </c>
      <c r="U8" s="42" t="s">
        <v>90</v>
      </c>
      <c r="V8" s="42">
        <v>1.1859606504440308</v>
      </c>
      <c r="W8" s="42">
        <v>0</v>
      </c>
      <c r="X8" s="42">
        <v>0</v>
      </c>
      <c r="Y8" s="42">
        <v>0</v>
      </c>
      <c r="Z8" s="42">
        <v>0</v>
      </c>
      <c r="AA8" s="42" t="s">
        <v>90</v>
      </c>
      <c r="AB8" s="42">
        <v>0</v>
      </c>
      <c r="AC8" s="42">
        <v>0</v>
      </c>
      <c r="AD8" s="42">
        <v>0</v>
      </c>
      <c r="AE8" s="42">
        <v>0</v>
      </c>
      <c r="AF8" s="42">
        <v>0</v>
      </c>
      <c r="AG8" s="42">
        <v>0</v>
      </c>
      <c r="AH8" s="42">
        <v>0</v>
      </c>
      <c r="AI8" s="42">
        <v>0</v>
      </c>
      <c r="AJ8" s="42">
        <v>0</v>
      </c>
      <c r="AK8" s="42">
        <v>2.8947044610977173</v>
      </c>
      <c r="AL8" s="45">
        <v>2.8947044610977173</v>
      </c>
    </row>
    <row r="9" spans="1:41" x14ac:dyDescent="0.2">
      <c r="A9" s="41" t="s">
        <v>94</v>
      </c>
      <c r="D9" s="11"/>
      <c r="E9" s="42">
        <v>18.11</v>
      </c>
      <c r="F9" s="43">
        <v>130</v>
      </c>
      <c r="G9" s="48">
        <v>130</v>
      </c>
      <c r="H9" s="48">
        <v>115</v>
      </c>
      <c r="I9" s="44">
        <v>0.82432000000000005</v>
      </c>
      <c r="J9" s="42">
        <v>0.63788819875776404</v>
      </c>
      <c r="K9" s="42">
        <v>2.6009852886199951</v>
      </c>
      <c r="L9" s="42">
        <v>58.368843078613281</v>
      </c>
      <c r="M9" s="42" t="e">
        <v>#NUM!</v>
      </c>
      <c r="N9" s="42" t="e">
        <v>#NUM!</v>
      </c>
      <c r="O9" s="42">
        <v>1.3579192161560059</v>
      </c>
      <c r="P9" s="42" t="s">
        <v>90</v>
      </c>
      <c r="Q9" s="42" t="e">
        <v>#NUM!</v>
      </c>
      <c r="R9" s="42" t="e">
        <v>#NUM!</v>
      </c>
      <c r="S9" s="42" t="e">
        <v>#NUM!</v>
      </c>
      <c r="T9" s="42" t="e">
        <v>#NUM!</v>
      </c>
      <c r="U9" s="42" t="s">
        <v>90</v>
      </c>
      <c r="V9" s="42">
        <v>1.1859606504440308</v>
      </c>
      <c r="W9" s="42" t="e">
        <v>#NUM!</v>
      </c>
      <c r="X9" s="42" t="e">
        <v>#NUM!</v>
      </c>
      <c r="Y9" s="42" t="e">
        <v>#NUM!</v>
      </c>
      <c r="Z9" s="42" t="e">
        <v>#NUM!</v>
      </c>
      <c r="AA9" s="42" t="s">
        <v>90</v>
      </c>
      <c r="AB9" s="42" t="e">
        <v>#NUM!</v>
      </c>
      <c r="AC9" s="42" t="e">
        <v>#NUM!</v>
      </c>
      <c r="AD9" s="42" t="e">
        <v>#NUM!</v>
      </c>
      <c r="AE9" s="42" t="e">
        <v>#NUM!</v>
      </c>
      <c r="AF9" s="42" t="e">
        <v>#NUM!</v>
      </c>
      <c r="AG9" s="42" t="e">
        <v>#NUM!</v>
      </c>
      <c r="AH9" s="42" t="e">
        <v>#NUM!</v>
      </c>
      <c r="AI9" s="42" t="e">
        <v>#NUM!</v>
      </c>
      <c r="AJ9" s="42" t="e">
        <v>#NUM!</v>
      </c>
      <c r="AK9" s="42">
        <v>1.3579192161560059</v>
      </c>
      <c r="AL9" s="45">
        <v>1.3579192161560059</v>
      </c>
    </row>
    <row r="10" spans="1:41" x14ac:dyDescent="0.2">
      <c r="A10" s="41" t="s">
        <v>166</v>
      </c>
      <c r="D10" s="11"/>
      <c r="E10" s="42">
        <v>18.170000000000002</v>
      </c>
      <c r="F10" s="43">
        <v>130</v>
      </c>
      <c r="G10" s="48">
        <v>130</v>
      </c>
      <c r="H10" s="48">
        <v>116</v>
      </c>
      <c r="I10" s="44">
        <v>0.82456778322329116</v>
      </c>
      <c r="J10" s="42">
        <v>0.66079777221115865</v>
      </c>
      <c r="K10" s="42">
        <v>2.7875164449214935</v>
      </c>
      <c r="L10" s="42">
        <v>51.216559370358787</v>
      </c>
      <c r="M10" s="42" t="e">
        <v>#DIV/0!</v>
      </c>
      <c r="N10" s="42" t="e">
        <v>#DIV/0!</v>
      </c>
      <c r="O10" s="42">
        <v>1.2575882077217102</v>
      </c>
      <c r="P10" s="42" t="s">
        <v>90</v>
      </c>
      <c r="Q10" s="42" t="e">
        <v>#DIV/0!</v>
      </c>
      <c r="R10" s="42" t="e">
        <v>#DIV/0!</v>
      </c>
      <c r="S10" s="42" t="e">
        <v>#DIV/0!</v>
      </c>
      <c r="T10" s="42" t="e">
        <v>#DIV/0!</v>
      </c>
      <c r="U10" s="42" t="s">
        <v>90</v>
      </c>
      <c r="V10" s="42">
        <v>1.1859606504440308</v>
      </c>
      <c r="W10" s="42" t="e">
        <v>#DIV/0!</v>
      </c>
      <c r="X10" s="42" t="e">
        <v>#DIV/0!</v>
      </c>
      <c r="Y10" s="42" t="e">
        <v>#DIV/0!</v>
      </c>
      <c r="Z10" s="42" t="e">
        <v>#DIV/0!</v>
      </c>
      <c r="AA10" s="42" t="s">
        <v>90</v>
      </c>
      <c r="AB10" s="42" t="e">
        <v>#DIV/0!</v>
      </c>
      <c r="AC10" s="42" t="e">
        <v>#DIV/0!</v>
      </c>
      <c r="AD10" s="42" t="e">
        <v>#DIV/0!</v>
      </c>
      <c r="AE10" s="42" t="e">
        <v>#DIV/0!</v>
      </c>
      <c r="AF10" s="42" t="e">
        <v>#DIV/0!</v>
      </c>
      <c r="AG10" s="42" t="e">
        <v>#DIV/0!</v>
      </c>
      <c r="AH10" s="42" t="e">
        <v>#DIV/0!</v>
      </c>
      <c r="AI10" s="42" t="e">
        <v>#DIV/0!</v>
      </c>
      <c r="AJ10" s="42" t="e">
        <v>#DIV/0!</v>
      </c>
      <c r="AK10" s="42">
        <v>1.6529084245363872</v>
      </c>
      <c r="AL10" s="45">
        <v>1.6529084245363872</v>
      </c>
    </row>
    <row r="11" spans="1:41" ht="15" x14ac:dyDescent="0.2">
      <c r="A11" s="41" t="s">
        <v>95</v>
      </c>
      <c r="D11" s="11"/>
      <c r="E11" s="42">
        <v>2.1006427587764653</v>
      </c>
      <c r="F11" s="43">
        <v>5</v>
      </c>
      <c r="G11" s="42">
        <v>5</v>
      </c>
      <c r="H11" s="42">
        <v>3.6055512754639891</v>
      </c>
      <c r="I11" s="44">
        <v>4.4146517088149791E-4</v>
      </c>
      <c r="J11" s="42">
        <v>7.1844416542272485E-2</v>
      </c>
      <c r="K11" s="42">
        <v>2.5432201828202499</v>
      </c>
      <c r="L11" s="42">
        <v>46.843498543749533</v>
      </c>
      <c r="M11" s="42" t="e">
        <v>#DIV/0!</v>
      </c>
      <c r="N11" s="42" t="e">
        <v>#DIV/0!</v>
      </c>
      <c r="O11" s="42">
        <v>0.50879522984527448</v>
      </c>
      <c r="P11" s="42" t="s">
        <v>72</v>
      </c>
      <c r="Q11" s="42"/>
      <c r="R11" s="42"/>
      <c r="S11" s="42"/>
      <c r="T11" s="42"/>
      <c r="U11" s="82" t="s">
        <v>72</v>
      </c>
      <c r="V11" s="82" t="s">
        <v>160</v>
      </c>
      <c r="W11" s="42"/>
      <c r="X11" s="42"/>
      <c r="Y11" s="42"/>
      <c r="Z11" s="42"/>
      <c r="AA11" s="82" t="s">
        <v>72</v>
      </c>
      <c r="AB11" s="42" t="e">
        <v>#DIV/0!</v>
      </c>
      <c r="AC11" s="42" t="e">
        <v>#DIV/0!</v>
      </c>
      <c r="AD11" s="42" t="e">
        <v>#DIV/0!</v>
      </c>
      <c r="AE11" s="42" t="e">
        <v>#DIV/0!</v>
      </c>
      <c r="AF11" s="42" t="e">
        <v>#DIV/0!</v>
      </c>
      <c r="AG11" s="42" t="e">
        <v>#DIV/0!</v>
      </c>
      <c r="AH11" s="42" t="e">
        <v>#DIV/0!</v>
      </c>
      <c r="AI11" s="42" t="e">
        <v>#DIV/0!</v>
      </c>
      <c r="AJ11" s="42" t="e">
        <v>#DIV/0!</v>
      </c>
      <c r="AK11" s="42">
        <v>1.1237257671181125</v>
      </c>
      <c r="AL11" s="45">
        <v>1.1237257671181125</v>
      </c>
    </row>
    <row r="12" spans="1:41" ht="11.25" customHeight="1" x14ac:dyDescent="0.2">
      <c r="C12" s="29"/>
      <c r="D12" s="11"/>
      <c r="G12" s="42"/>
      <c r="H12" s="42"/>
      <c r="I12" s="44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5"/>
    </row>
    <row r="13" spans="1:41" ht="11.25" hidden="1" customHeight="1" x14ac:dyDescent="0.2">
      <c r="C13" s="29"/>
      <c r="D13" s="11"/>
      <c r="G13" s="42"/>
      <c r="H13" s="42"/>
      <c r="I13" s="44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5"/>
    </row>
    <row r="14" spans="1:41" ht="11.25" hidden="1" customHeight="1" x14ac:dyDescent="0.2">
      <c r="C14" s="29"/>
      <c r="D14" s="11"/>
      <c r="G14" s="42"/>
      <c r="H14" s="42"/>
      <c r="I14" s="44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5"/>
    </row>
    <row r="15" spans="1:41" ht="11.25" hidden="1" customHeight="1" x14ac:dyDescent="0.2">
      <c r="C15" s="29"/>
      <c r="D15" s="11"/>
      <c r="G15" s="42"/>
      <c r="H15" s="42"/>
      <c r="I15" s="44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5"/>
    </row>
    <row r="16" spans="1:41" ht="11.25" hidden="1" customHeight="1" x14ac:dyDescent="0.2">
      <c r="C16" s="29"/>
      <c r="D16" s="11"/>
      <c r="G16" s="42"/>
      <c r="H16" s="42"/>
      <c r="I16" s="44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5"/>
    </row>
    <row r="17" spans="1:39" hidden="1" x14ac:dyDescent="0.2">
      <c r="C17" s="29"/>
      <c r="D17" s="11"/>
      <c r="G17" s="42"/>
      <c r="H17" s="42"/>
      <c r="I17" s="44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</row>
    <row r="18" spans="1:39" x14ac:dyDescent="0.2">
      <c r="A18" s="40" t="s">
        <v>43</v>
      </c>
      <c r="C18" s="29"/>
      <c r="D18" s="11"/>
      <c r="G18" s="42"/>
      <c r="H18" s="42"/>
      <c r="I18" s="44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</row>
    <row r="19" spans="1:39" x14ac:dyDescent="0.2">
      <c r="A19" s="41" t="s">
        <v>92</v>
      </c>
      <c r="C19" s="29"/>
      <c r="D19" s="11"/>
      <c r="E19" s="42">
        <v>14.76</v>
      </c>
      <c r="F19" s="43">
        <v>120</v>
      </c>
      <c r="G19" s="43">
        <v>120</v>
      </c>
      <c r="H19" s="43">
        <v>105</v>
      </c>
      <c r="I19" s="44">
        <v>0.78950399999999987</v>
      </c>
      <c r="J19" s="42">
        <v>0.19299905392620501</v>
      </c>
      <c r="K19" s="42">
        <v>0.17206716537475586</v>
      </c>
      <c r="L19" s="42">
        <v>0.38059338927268982</v>
      </c>
      <c r="M19" s="42">
        <v>0</v>
      </c>
      <c r="N19" s="42">
        <v>0</v>
      </c>
      <c r="O19" s="42" t="s">
        <v>90</v>
      </c>
      <c r="P19" s="42" t="s">
        <v>90</v>
      </c>
      <c r="Q19" s="42" t="s">
        <v>90</v>
      </c>
      <c r="R19" s="42" t="s">
        <v>90</v>
      </c>
      <c r="S19" s="42" t="s">
        <v>90</v>
      </c>
      <c r="T19" s="42" t="s">
        <v>90</v>
      </c>
      <c r="U19" s="42" t="s">
        <v>90</v>
      </c>
      <c r="V19" s="42" t="s">
        <v>90</v>
      </c>
      <c r="W19" s="42" t="s">
        <v>90</v>
      </c>
      <c r="X19" s="42" t="s">
        <v>90</v>
      </c>
      <c r="Y19" s="42" t="s">
        <v>90</v>
      </c>
      <c r="Z19" s="42" t="s">
        <v>90</v>
      </c>
      <c r="AA19" s="42" t="s">
        <v>90</v>
      </c>
      <c r="AB19" s="42">
        <v>0</v>
      </c>
      <c r="AC19" s="42">
        <v>0</v>
      </c>
      <c r="AD19" s="42">
        <v>0</v>
      </c>
      <c r="AE19" s="42">
        <v>0</v>
      </c>
      <c r="AF19" s="42">
        <v>0</v>
      </c>
      <c r="AG19" s="42">
        <v>0</v>
      </c>
      <c r="AH19" s="42">
        <v>0</v>
      </c>
      <c r="AI19" s="42">
        <v>0</v>
      </c>
      <c r="AJ19" s="42">
        <v>0</v>
      </c>
      <c r="AK19" s="42" t="s">
        <v>90</v>
      </c>
      <c r="AL19" s="45" t="s">
        <v>90</v>
      </c>
    </row>
    <row r="20" spans="1:39" x14ac:dyDescent="0.2">
      <c r="A20" s="41" t="s">
        <v>93</v>
      </c>
      <c r="C20" s="29"/>
      <c r="D20" s="11"/>
      <c r="E20" s="42">
        <v>21.14</v>
      </c>
      <c r="F20" s="43">
        <v>128</v>
      </c>
      <c r="G20" s="43">
        <v>128</v>
      </c>
      <c r="H20" s="43">
        <v>113</v>
      </c>
      <c r="I20" s="44">
        <v>1.0080337524414063</v>
      </c>
      <c r="J20" s="42">
        <v>0.54302168021680897</v>
      </c>
      <c r="K20" s="42">
        <v>0.24263212084770203</v>
      </c>
      <c r="L20" s="42">
        <v>1.0302337408065796</v>
      </c>
      <c r="M20" s="42">
        <v>0</v>
      </c>
      <c r="N20" s="42">
        <v>0</v>
      </c>
      <c r="O20" s="42">
        <v>0.44081124663352966</v>
      </c>
      <c r="P20" s="42" t="s">
        <v>90</v>
      </c>
      <c r="Q20" s="42" t="s">
        <v>90</v>
      </c>
      <c r="R20" s="42" t="s">
        <v>90</v>
      </c>
      <c r="S20" s="42" t="s">
        <v>90</v>
      </c>
      <c r="T20" s="42" t="s">
        <v>90</v>
      </c>
      <c r="U20" s="42" t="s">
        <v>90</v>
      </c>
      <c r="V20" s="42" t="s">
        <v>90</v>
      </c>
      <c r="W20" s="42" t="s">
        <v>90</v>
      </c>
      <c r="X20" s="42" t="s">
        <v>90</v>
      </c>
      <c r="Y20" s="42" t="s">
        <v>90</v>
      </c>
      <c r="Z20" s="42" t="s">
        <v>90</v>
      </c>
      <c r="AA20" s="42" t="s">
        <v>90</v>
      </c>
      <c r="AB20" s="42">
        <v>0</v>
      </c>
      <c r="AC20" s="42">
        <v>0</v>
      </c>
      <c r="AD20" s="42">
        <v>0</v>
      </c>
      <c r="AE20" s="42">
        <v>0</v>
      </c>
      <c r="AF20" s="42">
        <v>0</v>
      </c>
      <c r="AG20" s="42">
        <v>0</v>
      </c>
      <c r="AH20" s="42">
        <v>0</v>
      </c>
      <c r="AI20" s="42">
        <v>0</v>
      </c>
      <c r="AJ20" s="42">
        <v>0</v>
      </c>
      <c r="AK20" s="42">
        <v>0.44081124663352966</v>
      </c>
      <c r="AL20" s="45">
        <v>0.44081124663352966</v>
      </c>
    </row>
    <row r="21" spans="1:39" x14ac:dyDescent="0.2">
      <c r="A21" s="41" t="s">
        <v>94</v>
      </c>
      <c r="C21" s="29"/>
      <c r="D21" s="11"/>
      <c r="E21" s="42">
        <v>15.42</v>
      </c>
      <c r="F21" s="43">
        <v>125</v>
      </c>
      <c r="G21" s="43">
        <v>125</v>
      </c>
      <c r="H21" s="43">
        <v>110</v>
      </c>
      <c r="I21" s="44">
        <v>0.85416666666666663</v>
      </c>
      <c r="J21" s="42">
        <v>0.35278858625162102</v>
      </c>
      <c r="K21" s="42">
        <v>0.20734964311122894</v>
      </c>
      <c r="L21" s="42">
        <v>0.53127956390380859</v>
      </c>
      <c r="M21" s="42" t="e">
        <v>#NUM!</v>
      </c>
      <c r="N21" s="42" t="e">
        <v>#NUM!</v>
      </c>
      <c r="O21" s="42">
        <v>0.44081124663352966</v>
      </c>
      <c r="P21" s="42" t="s">
        <v>90</v>
      </c>
      <c r="Q21" s="42" t="s">
        <v>90</v>
      </c>
      <c r="R21" s="42" t="s">
        <v>90</v>
      </c>
      <c r="S21" s="42" t="s">
        <v>90</v>
      </c>
      <c r="T21" s="42" t="s">
        <v>90</v>
      </c>
      <c r="U21" s="42" t="s">
        <v>90</v>
      </c>
      <c r="V21" s="42" t="s">
        <v>90</v>
      </c>
      <c r="W21" s="42" t="s">
        <v>90</v>
      </c>
      <c r="X21" s="42" t="s">
        <v>90</v>
      </c>
      <c r="Y21" s="42" t="s">
        <v>90</v>
      </c>
      <c r="Z21" s="42" t="s">
        <v>90</v>
      </c>
      <c r="AA21" s="42" t="s">
        <v>90</v>
      </c>
      <c r="AB21" s="42" t="e">
        <v>#NUM!</v>
      </c>
      <c r="AC21" s="42" t="e">
        <v>#NUM!</v>
      </c>
      <c r="AD21" s="42" t="e">
        <v>#NUM!</v>
      </c>
      <c r="AE21" s="42" t="e">
        <v>#NUM!</v>
      </c>
      <c r="AF21" s="42" t="e">
        <v>#NUM!</v>
      </c>
      <c r="AG21" s="42" t="e">
        <v>#NUM!</v>
      </c>
      <c r="AH21" s="42" t="e">
        <v>#NUM!</v>
      </c>
      <c r="AI21" s="42" t="e">
        <v>#NUM!</v>
      </c>
      <c r="AJ21" s="42" t="e">
        <v>#NUM!</v>
      </c>
      <c r="AK21" s="42">
        <v>0.44081124663352966</v>
      </c>
      <c r="AL21" s="45">
        <v>0.44081124663352966</v>
      </c>
    </row>
    <row r="22" spans="1:39" x14ac:dyDescent="0.2">
      <c r="A22" s="41" t="s">
        <v>166</v>
      </c>
      <c r="C22" s="29"/>
      <c r="D22" s="11"/>
      <c r="E22" s="42">
        <v>17.106666666666666</v>
      </c>
      <c r="F22" s="43">
        <v>124.33333333333333</v>
      </c>
      <c r="G22" s="43">
        <v>124.33333333333333</v>
      </c>
      <c r="H22" s="43">
        <v>109.33333333333333</v>
      </c>
      <c r="I22" s="44">
        <v>0.88390147303602429</v>
      </c>
      <c r="J22" s="42">
        <v>0.36293644013154497</v>
      </c>
      <c r="K22" s="42">
        <v>0.20734964311122894</v>
      </c>
      <c r="L22" s="42">
        <v>0.64736889799435937</v>
      </c>
      <c r="M22" s="42" t="e">
        <v>#DIV/0!</v>
      </c>
      <c r="N22" s="42" t="e">
        <v>#DIV/0!</v>
      </c>
      <c r="O22" s="42">
        <v>0.44081124663352966</v>
      </c>
      <c r="P22" s="42" t="s">
        <v>90</v>
      </c>
      <c r="Q22" s="42" t="s">
        <v>90</v>
      </c>
      <c r="R22" s="42" t="s">
        <v>90</v>
      </c>
      <c r="S22" s="42" t="s">
        <v>90</v>
      </c>
      <c r="T22" s="42" t="s">
        <v>90</v>
      </c>
      <c r="U22" s="42" t="s">
        <v>90</v>
      </c>
      <c r="V22" s="42" t="s">
        <v>90</v>
      </c>
      <c r="W22" s="42" t="s">
        <v>90</v>
      </c>
      <c r="X22" s="42" t="s">
        <v>90</v>
      </c>
      <c r="Y22" s="42" t="s">
        <v>90</v>
      </c>
      <c r="Z22" s="42" t="s">
        <v>90</v>
      </c>
      <c r="AA22" s="42" t="s">
        <v>90</v>
      </c>
      <c r="AB22" s="42" t="e">
        <v>#DIV/0!</v>
      </c>
      <c r="AC22" s="42" t="e">
        <v>#DIV/0!</v>
      </c>
      <c r="AD22" s="42" t="e">
        <v>#DIV/0!</v>
      </c>
      <c r="AE22" s="42" t="e">
        <v>#DIV/0!</v>
      </c>
      <c r="AF22" s="42" t="e">
        <v>#DIV/0!</v>
      </c>
      <c r="AG22" s="42" t="e">
        <v>#DIV/0!</v>
      </c>
      <c r="AH22" s="42" t="e">
        <v>#DIV/0!</v>
      </c>
      <c r="AI22" s="42" t="e">
        <v>#DIV/0!</v>
      </c>
      <c r="AJ22" s="42" t="e">
        <v>#DIV/0!</v>
      </c>
      <c r="AK22" s="42">
        <v>0.44081124663352966</v>
      </c>
      <c r="AL22" s="45">
        <v>0.44081124663352966</v>
      </c>
    </row>
    <row r="23" spans="1:39" ht="15" x14ac:dyDescent="0.2">
      <c r="A23" s="41" t="s">
        <v>95</v>
      </c>
      <c r="C23" s="29"/>
      <c r="D23" s="11"/>
      <c r="E23" s="42">
        <v>3.5085229560790001</v>
      </c>
      <c r="F23" s="43">
        <v>4.0414518843273806</v>
      </c>
      <c r="G23" s="48">
        <v>4.0414518843273806</v>
      </c>
      <c r="H23" s="48">
        <v>4.0414518843273806</v>
      </c>
      <c r="I23" s="44">
        <v>0.11225832801130152</v>
      </c>
      <c r="J23" s="42">
        <v>0.17523182910823926</v>
      </c>
      <c r="K23" s="42">
        <v>4.9896958529047013E-2</v>
      </c>
      <c r="L23" s="42">
        <v>0.34002308260243103</v>
      </c>
      <c r="M23" s="42" t="e">
        <v>#DIV/0!</v>
      </c>
      <c r="N23" s="42" t="e">
        <v>#DIV/0!</v>
      </c>
      <c r="O23" s="82" t="s">
        <v>160</v>
      </c>
      <c r="P23" s="82" t="s">
        <v>72</v>
      </c>
      <c r="Q23" s="82" t="s">
        <v>72</v>
      </c>
      <c r="R23" s="82" t="s">
        <v>72</v>
      </c>
      <c r="S23" s="82" t="s">
        <v>72</v>
      </c>
      <c r="T23" s="82" t="s">
        <v>72</v>
      </c>
      <c r="U23" s="82" t="s">
        <v>72</v>
      </c>
      <c r="V23" s="82" t="s">
        <v>72</v>
      </c>
      <c r="W23" s="82" t="s">
        <v>72</v>
      </c>
      <c r="X23" s="82" t="s">
        <v>72</v>
      </c>
      <c r="Y23" s="82" t="s">
        <v>72</v>
      </c>
      <c r="Z23" s="82" t="s">
        <v>72</v>
      </c>
      <c r="AA23" s="82" t="s">
        <v>72</v>
      </c>
      <c r="AB23" s="42" t="e">
        <v>#DIV/0!</v>
      </c>
      <c r="AC23" s="42" t="e">
        <v>#DIV/0!</v>
      </c>
      <c r="AD23" s="42" t="e">
        <v>#DIV/0!</v>
      </c>
      <c r="AE23" s="42" t="e">
        <v>#DIV/0!</v>
      </c>
      <c r="AF23" s="42" t="e">
        <v>#DIV/0!</v>
      </c>
      <c r="AG23" s="42" t="e">
        <v>#DIV/0!</v>
      </c>
      <c r="AH23" s="42" t="e">
        <v>#DIV/0!</v>
      </c>
      <c r="AI23" s="42" t="e">
        <v>#DIV/0!</v>
      </c>
      <c r="AJ23" s="42" t="e">
        <v>#DIV/0!</v>
      </c>
      <c r="AK23" s="82" t="s">
        <v>160</v>
      </c>
      <c r="AL23" s="42"/>
    </row>
    <row r="24" spans="1:39" x14ac:dyDescent="0.2">
      <c r="A24" s="41"/>
      <c r="C24" s="29"/>
      <c r="D24" s="11"/>
      <c r="E24" s="51"/>
      <c r="F24" s="39"/>
      <c r="G24" s="52"/>
      <c r="H24" s="52"/>
      <c r="I24" s="53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45"/>
    </row>
    <row r="25" spans="1:39" ht="22.5" x14ac:dyDescent="0.2">
      <c r="A25" s="54" t="s">
        <v>69</v>
      </c>
      <c r="C25" s="29"/>
      <c r="D25" s="11"/>
      <c r="E25" s="51"/>
      <c r="F25" s="39"/>
      <c r="G25" s="52"/>
      <c r="H25" s="52"/>
      <c r="I25" s="53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45"/>
    </row>
    <row r="26" spans="1:39" s="7" customFormat="1" x14ac:dyDescent="0.2">
      <c r="A26" s="41" t="s">
        <v>92</v>
      </c>
      <c r="B26" s="11"/>
      <c r="C26" s="29" t="s">
        <v>92</v>
      </c>
      <c r="D26" s="8"/>
      <c r="E26" s="42">
        <v>42.79</v>
      </c>
      <c r="F26" s="48">
        <v>160</v>
      </c>
      <c r="G26" s="42">
        <v>205</v>
      </c>
      <c r="H26" s="42">
        <v>180</v>
      </c>
      <c r="I26" s="44">
        <v>0.97203846751002898</v>
      </c>
      <c r="J26" s="42">
        <v>0.88472696245733795</v>
      </c>
      <c r="K26" s="42">
        <v>0</v>
      </c>
      <c r="L26" s="42">
        <v>0</v>
      </c>
      <c r="M26" s="42">
        <v>0</v>
      </c>
      <c r="N26" s="42">
        <v>0</v>
      </c>
      <c r="O26" s="42">
        <v>4.7426052332195674</v>
      </c>
      <c r="P26" s="42" t="s">
        <v>90</v>
      </c>
      <c r="Q26" s="42" t="s">
        <v>90</v>
      </c>
      <c r="R26" s="42" t="s">
        <v>90</v>
      </c>
      <c r="S26" s="42" t="s">
        <v>90</v>
      </c>
      <c r="T26" s="42" t="s">
        <v>90</v>
      </c>
      <c r="U26" s="42" t="s">
        <v>90</v>
      </c>
      <c r="V26" s="42" t="s">
        <v>90</v>
      </c>
      <c r="W26" s="42" t="s">
        <v>90</v>
      </c>
      <c r="X26" s="42" t="s">
        <v>90</v>
      </c>
      <c r="Y26" s="42" t="s">
        <v>90</v>
      </c>
      <c r="Z26" s="42" t="s">
        <v>90</v>
      </c>
      <c r="AA26" s="42" t="s">
        <v>90</v>
      </c>
      <c r="AB26" s="42">
        <v>0</v>
      </c>
      <c r="AC26" s="42">
        <v>0</v>
      </c>
      <c r="AD26" s="42">
        <v>0</v>
      </c>
      <c r="AE26" s="42">
        <v>0</v>
      </c>
      <c r="AF26" s="42">
        <v>0</v>
      </c>
      <c r="AG26" s="42">
        <v>0</v>
      </c>
      <c r="AH26" s="42">
        <v>0</v>
      </c>
      <c r="AI26" s="42">
        <v>0</v>
      </c>
      <c r="AJ26" s="42">
        <v>0</v>
      </c>
      <c r="AK26" s="42">
        <v>4.7426052332195674</v>
      </c>
      <c r="AL26" s="42" t="e">
        <f>MIN(#REF!)</f>
        <v>#REF!</v>
      </c>
    </row>
    <row r="27" spans="1:39" s="7" customFormat="1" x14ac:dyDescent="0.2">
      <c r="A27" s="41" t="s">
        <v>93</v>
      </c>
      <c r="B27" s="11"/>
      <c r="C27" s="29" t="s">
        <v>93</v>
      </c>
      <c r="D27" s="8"/>
      <c r="E27" s="42">
        <v>87.89</v>
      </c>
      <c r="F27" s="48">
        <v>205</v>
      </c>
      <c r="G27" s="42">
        <v>219</v>
      </c>
      <c r="H27" s="42">
        <v>196</v>
      </c>
      <c r="I27" s="44">
        <v>1.1209944640496097</v>
      </c>
      <c r="J27" s="42">
        <v>3.8908294458982802</v>
      </c>
      <c r="K27" s="42">
        <v>159.58152958152959</v>
      </c>
      <c r="L27" s="42">
        <v>73.167406714964542</v>
      </c>
      <c r="M27" s="42">
        <v>0</v>
      </c>
      <c r="N27" s="42">
        <v>0</v>
      </c>
      <c r="O27" s="48">
        <v>16.241272483469736</v>
      </c>
      <c r="P27" s="42" t="s">
        <v>90</v>
      </c>
      <c r="Q27" s="42" t="s">
        <v>90</v>
      </c>
      <c r="R27" s="42" t="s">
        <v>90</v>
      </c>
      <c r="S27" s="42" t="s">
        <v>90</v>
      </c>
      <c r="T27" s="42" t="s">
        <v>90</v>
      </c>
      <c r="U27" s="42" t="s">
        <v>90</v>
      </c>
      <c r="V27" s="42" t="s">
        <v>90</v>
      </c>
      <c r="W27" s="42" t="s">
        <v>90</v>
      </c>
      <c r="X27" s="42" t="s">
        <v>90</v>
      </c>
      <c r="Y27" s="42" t="s">
        <v>90</v>
      </c>
      <c r="Z27" s="42" t="s">
        <v>90</v>
      </c>
      <c r="AA27" s="42" t="s">
        <v>90</v>
      </c>
      <c r="AB27" s="42">
        <v>0</v>
      </c>
      <c r="AC27" s="42">
        <v>0</v>
      </c>
      <c r="AD27" s="42">
        <v>0</v>
      </c>
      <c r="AE27" s="42">
        <v>0</v>
      </c>
      <c r="AF27" s="42">
        <v>0</v>
      </c>
      <c r="AG27" s="42">
        <v>0</v>
      </c>
      <c r="AH27" s="42">
        <v>0</v>
      </c>
      <c r="AI27" s="42">
        <v>0</v>
      </c>
      <c r="AJ27" s="42">
        <v>0</v>
      </c>
      <c r="AK27" s="48">
        <v>16.241272483469736</v>
      </c>
      <c r="AL27" s="42" t="e">
        <f>MAX(#REF!)</f>
        <v>#REF!</v>
      </c>
    </row>
    <row r="28" spans="1:39" s="7" customFormat="1" x14ac:dyDescent="0.2">
      <c r="A28" s="41" t="s">
        <v>94</v>
      </c>
      <c r="B28" s="11"/>
      <c r="C28" s="29" t="s">
        <v>94</v>
      </c>
      <c r="D28" s="8"/>
      <c r="E28" s="42">
        <v>63.650000000000006</v>
      </c>
      <c r="F28" s="48">
        <v>182.5</v>
      </c>
      <c r="G28" s="42">
        <v>211</v>
      </c>
      <c r="H28" s="42">
        <v>191</v>
      </c>
      <c r="I28" s="44">
        <v>1.0345823160181007</v>
      </c>
      <c r="J28" s="42">
        <v>2.9284298704148704</v>
      </c>
      <c r="K28" s="42">
        <v>43.7249708501027</v>
      </c>
      <c r="L28" s="42">
        <v>0</v>
      </c>
      <c r="M28" s="42">
        <v>0</v>
      </c>
      <c r="N28" s="42">
        <v>0</v>
      </c>
      <c r="O28" s="42">
        <v>8.9031509602255774</v>
      </c>
      <c r="P28" s="42" t="s">
        <v>90</v>
      </c>
      <c r="Q28" s="42" t="s">
        <v>90</v>
      </c>
      <c r="R28" s="42" t="s">
        <v>90</v>
      </c>
      <c r="S28" s="42" t="s">
        <v>90</v>
      </c>
      <c r="T28" s="42" t="s">
        <v>90</v>
      </c>
      <c r="U28" s="42" t="s">
        <v>90</v>
      </c>
      <c r="V28" s="42" t="s">
        <v>90</v>
      </c>
      <c r="W28" s="42" t="s">
        <v>90</v>
      </c>
      <c r="X28" s="42" t="s">
        <v>90</v>
      </c>
      <c r="Y28" s="42" t="s">
        <v>90</v>
      </c>
      <c r="Z28" s="42" t="s">
        <v>90</v>
      </c>
      <c r="AA28" s="42" t="s">
        <v>90</v>
      </c>
      <c r="AB28" s="42">
        <v>0</v>
      </c>
      <c r="AC28" s="42">
        <v>0</v>
      </c>
      <c r="AD28" s="42">
        <v>0</v>
      </c>
      <c r="AE28" s="42">
        <v>0</v>
      </c>
      <c r="AF28" s="42">
        <v>0</v>
      </c>
      <c r="AG28" s="42">
        <v>0</v>
      </c>
      <c r="AH28" s="42">
        <v>0</v>
      </c>
      <c r="AI28" s="42">
        <v>0</v>
      </c>
      <c r="AJ28" s="42">
        <v>0</v>
      </c>
      <c r="AK28" s="42">
        <v>8.9031509602255774</v>
      </c>
      <c r="AL28" s="42" t="e">
        <f>MEDIAN(#REF!)</f>
        <v>#REF!</v>
      </c>
    </row>
    <row r="29" spans="1:39" s="7" customFormat="1" x14ac:dyDescent="0.2">
      <c r="A29" s="41" t="s">
        <v>166</v>
      </c>
      <c r="B29" s="11"/>
      <c r="C29" s="29" t="s">
        <v>166</v>
      </c>
      <c r="D29" s="8"/>
      <c r="E29" s="42">
        <v>64.211250000000007</v>
      </c>
      <c r="F29" s="48">
        <v>182.875</v>
      </c>
      <c r="G29" s="42">
        <v>211.5</v>
      </c>
      <c r="H29" s="42">
        <v>189.5</v>
      </c>
      <c r="I29" s="44">
        <v>1.037531515871466</v>
      </c>
      <c r="J29" s="42">
        <v>2.7831366104810389</v>
      </c>
      <c r="K29" s="42">
        <v>56.654438490372719</v>
      </c>
      <c r="L29" s="42">
        <v>11.998000075178428</v>
      </c>
      <c r="M29" s="42">
        <v>0</v>
      </c>
      <c r="N29" s="42">
        <v>0</v>
      </c>
      <c r="O29" s="48">
        <v>10.021447291124128</v>
      </c>
      <c r="P29" s="42" t="s">
        <v>90</v>
      </c>
      <c r="Q29" s="42" t="s">
        <v>90</v>
      </c>
      <c r="R29" s="42" t="s">
        <v>90</v>
      </c>
      <c r="S29" s="42" t="s">
        <v>90</v>
      </c>
      <c r="T29" s="42" t="s">
        <v>90</v>
      </c>
      <c r="U29" s="42" t="s">
        <v>90</v>
      </c>
      <c r="V29" s="42" t="s">
        <v>90</v>
      </c>
      <c r="W29" s="42" t="s">
        <v>90</v>
      </c>
      <c r="X29" s="42" t="s">
        <v>90</v>
      </c>
      <c r="Y29" s="42" t="s">
        <v>90</v>
      </c>
      <c r="Z29" s="42" t="s">
        <v>90</v>
      </c>
      <c r="AA29" s="42" t="s">
        <v>90</v>
      </c>
      <c r="AB29" s="42">
        <v>0</v>
      </c>
      <c r="AC29" s="42">
        <v>0</v>
      </c>
      <c r="AD29" s="42">
        <v>0</v>
      </c>
      <c r="AE29" s="42">
        <v>0</v>
      </c>
      <c r="AF29" s="42">
        <v>0</v>
      </c>
      <c r="AG29" s="42">
        <v>0</v>
      </c>
      <c r="AH29" s="42">
        <v>0</v>
      </c>
      <c r="AI29" s="42">
        <v>0</v>
      </c>
      <c r="AJ29" s="42">
        <v>0</v>
      </c>
      <c r="AK29" s="48">
        <v>10.021447291124128</v>
      </c>
      <c r="AL29" s="42" t="e">
        <f>AVERAGE(#REF!)</f>
        <v>#REF!</v>
      </c>
    </row>
    <row r="30" spans="1:39" s="7" customFormat="1" ht="12.75" x14ac:dyDescent="0.2">
      <c r="A30" s="41" t="s">
        <v>95</v>
      </c>
      <c r="B30" s="11"/>
      <c r="C30" s="29" t="s">
        <v>95</v>
      </c>
      <c r="D30" s="8"/>
      <c r="E30" s="42">
        <v>13.357471357686983</v>
      </c>
      <c r="F30" s="48">
        <v>13.065084330819628</v>
      </c>
      <c r="G30" s="42">
        <v>7.047458170621991</v>
      </c>
      <c r="H30" s="42">
        <v>7.5055534994651349</v>
      </c>
      <c r="I30" s="44">
        <v>4.4734967192046809E-2</v>
      </c>
      <c r="J30" s="42">
        <v>1.0598852603631213</v>
      </c>
      <c r="K30" s="42">
        <v>53.113615860745398</v>
      </c>
      <c r="L30" s="42">
        <v>25.973751353298859</v>
      </c>
      <c r="M30" s="42">
        <v>0</v>
      </c>
      <c r="N30" s="42">
        <v>0</v>
      </c>
      <c r="O30" s="42">
        <v>5.0464867208650181</v>
      </c>
      <c r="P30" s="82" t="s">
        <v>72</v>
      </c>
      <c r="Q30" s="82" t="s">
        <v>72</v>
      </c>
      <c r="R30" s="82" t="s">
        <v>72</v>
      </c>
      <c r="S30" s="82" t="s">
        <v>72</v>
      </c>
      <c r="T30" s="82" t="s">
        <v>72</v>
      </c>
      <c r="U30" s="82" t="s">
        <v>72</v>
      </c>
      <c r="V30" s="82" t="s">
        <v>72</v>
      </c>
      <c r="W30" s="82" t="s">
        <v>72</v>
      </c>
      <c r="X30" s="82" t="s">
        <v>72</v>
      </c>
      <c r="Y30" s="82" t="s">
        <v>72</v>
      </c>
      <c r="Z30" s="82" t="s">
        <v>72</v>
      </c>
      <c r="AA30" s="82" t="s">
        <v>72</v>
      </c>
      <c r="AB30" s="42">
        <v>0</v>
      </c>
      <c r="AC30" s="42">
        <v>0</v>
      </c>
      <c r="AD30" s="42">
        <v>0</v>
      </c>
      <c r="AE30" s="42">
        <v>0</v>
      </c>
      <c r="AF30" s="42">
        <v>0</v>
      </c>
      <c r="AG30" s="42">
        <v>0</v>
      </c>
      <c r="AH30" s="42">
        <v>0</v>
      </c>
      <c r="AI30" s="42">
        <v>0</v>
      </c>
      <c r="AJ30" s="42">
        <v>0</v>
      </c>
      <c r="AK30" s="42">
        <v>5.0464867208650181</v>
      </c>
      <c r="AL30" s="42" t="e">
        <f>_xlfn.STDEV.S(#REF!)</f>
        <v>#REF!</v>
      </c>
    </row>
    <row r="31" spans="1:39" x14ac:dyDescent="0.2">
      <c r="A31" s="39"/>
      <c r="B31" s="52"/>
      <c r="C31" s="52"/>
      <c r="D31" s="53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45"/>
      <c r="AH31" s="37"/>
      <c r="AI31" s="37"/>
      <c r="AJ31" s="37"/>
      <c r="AK31" s="55"/>
      <c r="AL31" s="51"/>
      <c r="AM31" s="39"/>
    </row>
    <row r="32" spans="1:39" s="7" customFormat="1" ht="22.5" x14ac:dyDescent="0.2">
      <c r="A32" s="54" t="s">
        <v>71</v>
      </c>
      <c r="B32" s="11"/>
      <c r="C32" s="11"/>
      <c r="D32" s="8"/>
      <c r="F32" s="11"/>
      <c r="G32" s="11"/>
      <c r="H32" s="11"/>
      <c r="I32" s="11"/>
      <c r="J32" s="11"/>
      <c r="K32" s="11"/>
      <c r="L32" s="11"/>
      <c r="M32" s="43"/>
      <c r="N32" s="42"/>
      <c r="O32" s="11"/>
      <c r="P32" s="11"/>
      <c r="Q32" s="11"/>
      <c r="R32" s="49"/>
      <c r="S32" s="50"/>
      <c r="T32" s="50"/>
      <c r="U32" s="50"/>
      <c r="V32" s="50"/>
      <c r="W32" s="50"/>
      <c r="X32" s="50"/>
      <c r="Y32" s="50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</row>
    <row r="33" spans="1:39" s="7" customFormat="1" x14ac:dyDescent="0.2">
      <c r="A33" s="41" t="s">
        <v>92</v>
      </c>
      <c r="B33" s="11"/>
      <c r="C33" s="29" t="s">
        <v>92</v>
      </c>
      <c r="D33" s="8"/>
      <c r="E33" s="42">
        <v>56.2</v>
      </c>
      <c r="F33" s="43">
        <v>174</v>
      </c>
      <c r="G33" s="42">
        <v>174</v>
      </c>
      <c r="H33" s="42">
        <v>160</v>
      </c>
      <c r="I33" s="44">
        <v>0.91936559045115529</v>
      </c>
      <c r="J33" s="42">
        <v>0.80606364319719404</v>
      </c>
      <c r="K33" s="42">
        <v>0</v>
      </c>
      <c r="L33" s="42">
        <v>0</v>
      </c>
      <c r="M33" s="42">
        <v>0</v>
      </c>
      <c r="N33" s="42">
        <v>0</v>
      </c>
      <c r="O33" s="42">
        <v>4.0897097625329826</v>
      </c>
      <c r="P33" s="82" t="s">
        <v>90</v>
      </c>
      <c r="Q33" s="82" t="s">
        <v>90</v>
      </c>
      <c r="R33" s="82" t="s">
        <v>90</v>
      </c>
      <c r="S33" s="82" t="s">
        <v>90</v>
      </c>
      <c r="T33" s="82" t="s">
        <v>90</v>
      </c>
      <c r="U33" s="82" t="s">
        <v>90</v>
      </c>
      <c r="V33" s="82" t="s">
        <v>90</v>
      </c>
      <c r="W33" s="82" t="s">
        <v>90</v>
      </c>
      <c r="X33" s="82" t="s">
        <v>90</v>
      </c>
      <c r="Y33" s="82" t="s">
        <v>90</v>
      </c>
      <c r="Z33" s="82" t="s">
        <v>90</v>
      </c>
      <c r="AA33" s="82" t="s">
        <v>90</v>
      </c>
      <c r="AB33" s="42">
        <v>0</v>
      </c>
      <c r="AC33" s="42">
        <v>0</v>
      </c>
      <c r="AD33" s="42">
        <v>0</v>
      </c>
      <c r="AE33" s="42">
        <v>0</v>
      </c>
      <c r="AF33" s="42">
        <v>0</v>
      </c>
      <c r="AG33" s="42">
        <v>0</v>
      </c>
      <c r="AH33" s="42">
        <v>0</v>
      </c>
      <c r="AI33" s="42">
        <v>0</v>
      </c>
      <c r="AJ33" s="42">
        <v>0</v>
      </c>
      <c r="AK33" s="42">
        <v>4.0897097625329826</v>
      </c>
      <c r="AL33" s="42" t="e">
        <f>MIN(#REF!)</f>
        <v>#REF!</v>
      </c>
    </row>
    <row r="34" spans="1:39" s="7" customFormat="1" x14ac:dyDescent="0.2">
      <c r="A34" s="41" t="s">
        <v>93</v>
      </c>
      <c r="B34" s="11"/>
      <c r="C34" s="29" t="s">
        <v>93</v>
      </c>
      <c r="D34" s="8"/>
      <c r="E34" s="48">
        <v>113.41</v>
      </c>
      <c r="F34" s="43">
        <v>222</v>
      </c>
      <c r="G34" s="42">
        <v>222</v>
      </c>
      <c r="H34" s="42">
        <v>203</v>
      </c>
      <c r="I34" s="44">
        <v>1.4375409071788587</v>
      </c>
      <c r="J34" s="42">
        <v>4.0894510054261097</v>
      </c>
      <c r="K34" s="42">
        <v>307.36539624924376</v>
      </c>
      <c r="L34" s="42">
        <v>108.01531757559751</v>
      </c>
      <c r="M34" s="42">
        <v>0</v>
      </c>
      <c r="N34" s="42">
        <v>0</v>
      </c>
      <c r="O34" s="48">
        <v>20.682093163944341</v>
      </c>
      <c r="P34" s="82" t="s">
        <v>90</v>
      </c>
      <c r="Q34" s="82" t="s">
        <v>90</v>
      </c>
      <c r="R34" s="82" t="s">
        <v>90</v>
      </c>
      <c r="S34" s="82" t="s">
        <v>90</v>
      </c>
      <c r="T34" s="82" t="s">
        <v>90</v>
      </c>
      <c r="U34" s="82" t="s">
        <v>90</v>
      </c>
      <c r="V34" s="82" t="s">
        <v>90</v>
      </c>
      <c r="W34" s="82" t="s">
        <v>90</v>
      </c>
      <c r="X34" s="82" t="s">
        <v>90</v>
      </c>
      <c r="Y34" s="82" t="s">
        <v>90</v>
      </c>
      <c r="Z34" s="82" t="s">
        <v>90</v>
      </c>
      <c r="AA34" s="82" t="s">
        <v>90</v>
      </c>
      <c r="AB34" s="42">
        <v>0</v>
      </c>
      <c r="AC34" s="42">
        <v>0</v>
      </c>
      <c r="AD34" s="42">
        <v>0</v>
      </c>
      <c r="AE34" s="42">
        <v>0</v>
      </c>
      <c r="AF34" s="42">
        <v>0</v>
      </c>
      <c r="AG34" s="42">
        <v>0</v>
      </c>
      <c r="AH34" s="42">
        <v>0</v>
      </c>
      <c r="AI34" s="42">
        <v>0</v>
      </c>
      <c r="AJ34" s="42">
        <v>0</v>
      </c>
      <c r="AK34" s="48">
        <v>20.682093163944341</v>
      </c>
      <c r="AL34" s="42" t="e">
        <f>MAX(#REF!)</f>
        <v>#REF!</v>
      </c>
    </row>
    <row r="35" spans="1:39" s="7" customFormat="1" x14ac:dyDescent="0.2">
      <c r="A35" s="41" t="s">
        <v>94</v>
      </c>
      <c r="B35" s="11"/>
      <c r="C35" s="29" t="s">
        <v>94</v>
      </c>
      <c r="D35" s="8"/>
      <c r="E35" s="42">
        <v>88.164999999999992</v>
      </c>
      <c r="F35" s="43">
        <v>205.5</v>
      </c>
      <c r="G35" s="42">
        <v>201</v>
      </c>
      <c r="H35" s="42">
        <v>181.5</v>
      </c>
      <c r="I35" s="44">
        <v>1.0211665093607269</v>
      </c>
      <c r="J35" s="42">
        <v>2.7899391039990347</v>
      </c>
      <c r="K35" s="42">
        <v>44.096451886623797</v>
      </c>
      <c r="L35" s="42">
        <v>0.35409624979880894</v>
      </c>
      <c r="M35" s="42">
        <v>0</v>
      </c>
      <c r="N35" s="42">
        <v>0</v>
      </c>
      <c r="O35" s="42">
        <v>9.2538911897134639</v>
      </c>
      <c r="P35" s="82" t="s">
        <v>90</v>
      </c>
      <c r="Q35" s="82" t="s">
        <v>90</v>
      </c>
      <c r="R35" s="82" t="s">
        <v>90</v>
      </c>
      <c r="S35" s="82" t="s">
        <v>90</v>
      </c>
      <c r="T35" s="82" t="s">
        <v>90</v>
      </c>
      <c r="U35" s="82" t="s">
        <v>90</v>
      </c>
      <c r="V35" s="82" t="s">
        <v>90</v>
      </c>
      <c r="W35" s="82" t="s">
        <v>90</v>
      </c>
      <c r="X35" s="82" t="s">
        <v>90</v>
      </c>
      <c r="Y35" s="82" t="s">
        <v>90</v>
      </c>
      <c r="Z35" s="82" t="s">
        <v>90</v>
      </c>
      <c r="AA35" s="82" t="s">
        <v>90</v>
      </c>
      <c r="AB35" s="42">
        <v>0</v>
      </c>
      <c r="AC35" s="42">
        <v>0</v>
      </c>
      <c r="AD35" s="42">
        <v>0</v>
      </c>
      <c r="AE35" s="42">
        <v>0</v>
      </c>
      <c r="AF35" s="42">
        <v>0</v>
      </c>
      <c r="AG35" s="42">
        <v>0</v>
      </c>
      <c r="AH35" s="42">
        <v>0</v>
      </c>
      <c r="AI35" s="42">
        <v>0</v>
      </c>
      <c r="AJ35" s="42">
        <v>0</v>
      </c>
      <c r="AK35" s="42">
        <v>9.2538911897134639</v>
      </c>
      <c r="AL35" s="42" t="e">
        <f>MEDIAN(#REF!)</f>
        <v>#REF!</v>
      </c>
    </row>
    <row r="36" spans="1:39" s="7" customFormat="1" x14ac:dyDescent="0.2">
      <c r="A36" s="41" t="s">
        <v>166</v>
      </c>
      <c r="B36" s="11"/>
      <c r="C36" s="29" t="s">
        <v>166</v>
      </c>
      <c r="D36" s="8"/>
      <c r="E36" s="42">
        <v>86.820555555555558</v>
      </c>
      <c r="F36" s="43">
        <v>202.66666666666666</v>
      </c>
      <c r="G36" s="42">
        <v>200.14285714285714</v>
      </c>
      <c r="H36" s="42">
        <v>182.28571428571428</v>
      </c>
      <c r="I36" s="44">
        <v>1.0401678016461835</v>
      </c>
      <c r="J36" s="42">
        <v>2.779627378795702</v>
      </c>
      <c r="K36" s="42">
        <v>76.282976811532663</v>
      </c>
      <c r="L36" s="42">
        <v>13.062755407672297</v>
      </c>
      <c r="M36" s="42">
        <v>0</v>
      </c>
      <c r="N36" s="42">
        <v>0</v>
      </c>
      <c r="O36" s="42">
        <v>9.6615275921022761</v>
      </c>
      <c r="P36" s="82" t="s">
        <v>90</v>
      </c>
      <c r="Q36" s="82" t="s">
        <v>90</v>
      </c>
      <c r="R36" s="82" t="s">
        <v>90</v>
      </c>
      <c r="S36" s="82" t="s">
        <v>90</v>
      </c>
      <c r="T36" s="82" t="s">
        <v>90</v>
      </c>
      <c r="U36" s="82" t="s">
        <v>90</v>
      </c>
      <c r="V36" s="82" t="s">
        <v>90</v>
      </c>
      <c r="W36" s="82" t="s">
        <v>90</v>
      </c>
      <c r="X36" s="82" t="s">
        <v>90</v>
      </c>
      <c r="Y36" s="82" t="s">
        <v>90</v>
      </c>
      <c r="Z36" s="82" t="s">
        <v>90</v>
      </c>
      <c r="AA36" s="82" t="s">
        <v>90</v>
      </c>
      <c r="AB36" s="42">
        <v>0</v>
      </c>
      <c r="AC36" s="42">
        <v>0</v>
      </c>
      <c r="AD36" s="42">
        <v>0</v>
      </c>
      <c r="AE36" s="42">
        <v>0</v>
      </c>
      <c r="AF36" s="42">
        <v>0</v>
      </c>
      <c r="AG36" s="42">
        <v>0</v>
      </c>
      <c r="AH36" s="42">
        <v>0</v>
      </c>
      <c r="AI36" s="42">
        <v>0</v>
      </c>
      <c r="AJ36" s="42">
        <v>0</v>
      </c>
      <c r="AK36" s="42">
        <v>9.6615275921022761</v>
      </c>
      <c r="AL36" s="42" t="e">
        <f>AVERAGE(#REF!)</f>
        <v>#REF!</v>
      </c>
    </row>
    <row r="37" spans="1:39" s="7" customFormat="1" ht="12.75" x14ac:dyDescent="0.2">
      <c r="A37" s="41" t="s">
        <v>95</v>
      </c>
      <c r="B37" s="11"/>
      <c r="C37" s="29" t="s">
        <v>95</v>
      </c>
      <c r="D37" s="8"/>
      <c r="E37" s="42">
        <v>15.346969991125153</v>
      </c>
      <c r="F37" s="43">
        <v>14.808582567114883</v>
      </c>
      <c r="G37" s="42">
        <v>15.634563007630256</v>
      </c>
      <c r="H37" s="42">
        <v>12.663870907965952</v>
      </c>
      <c r="I37" s="44">
        <v>0.11541939737522586</v>
      </c>
      <c r="J37" s="42">
        <v>0.87911688856197889</v>
      </c>
      <c r="K37" s="42">
        <v>95.095394549533921</v>
      </c>
      <c r="L37" s="42">
        <v>33.350420049005578</v>
      </c>
      <c r="M37" s="42">
        <v>0</v>
      </c>
      <c r="N37" s="42">
        <v>0</v>
      </c>
      <c r="O37" s="42">
        <v>4.0886213897015082</v>
      </c>
      <c r="P37" s="82" t="s">
        <v>72</v>
      </c>
      <c r="Q37" s="82" t="s">
        <v>72</v>
      </c>
      <c r="R37" s="82" t="s">
        <v>72</v>
      </c>
      <c r="S37" s="82" t="s">
        <v>72</v>
      </c>
      <c r="T37" s="82" t="s">
        <v>72</v>
      </c>
      <c r="U37" s="82" t="s">
        <v>72</v>
      </c>
      <c r="V37" s="82" t="s">
        <v>72</v>
      </c>
      <c r="W37" s="82" t="s">
        <v>72</v>
      </c>
      <c r="X37" s="82" t="s">
        <v>72</v>
      </c>
      <c r="Y37" s="82" t="s">
        <v>72</v>
      </c>
      <c r="Z37" s="82" t="s">
        <v>72</v>
      </c>
      <c r="AA37" s="82" t="s">
        <v>72</v>
      </c>
      <c r="AB37" s="42">
        <v>0</v>
      </c>
      <c r="AC37" s="42">
        <v>0</v>
      </c>
      <c r="AD37" s="42">
        <v>0</v>
      </c>
      <c r="AE37" s="42">
        <v>0</v>
      </c>
      <c r="AF37" s="42">
        <v>0</v>
      </c>
      <c r="AG37" s="42">
        <v>0</v>
      </c>
      <c r="AH37" s="42">
        <v>0</v>
      </c>
      <c r="AI37" s="42">
        <v>0</v>
      </c>
      <c r="AJ37" s="42">
        <v>0</v>
      </c>
      <c r="AK37" s="42">
        <v>4.0886213897015082</v>
      </c>
      <c r="AL37" s="42" t="e">
        <f>_xlfn.STDEV.S(#REF!)</f>
        <v>#REF!</v>
      </c>
    </row>
    <row r="38" spans="1:39" s="7" customFormat="1" x14ac:dyDescent="0.2">
      <c r="A38" s="11"/>
      <c r="B38" s="11"/>
      <c r="C38" s="29"/>
      <c r="D38" s="8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</row>
    <row r="39" spans="1:39" s="57" customFormat="1" ht="22.5" customHeight="1" x14ac:dyDescent="0.2">
      <c r="A39" s="56" t="s">
        <v>70</v>
      </c>
      <c r="B39" s="8"/>
      <c r="C39" s="8"/>
      <c r="D39" s="8"/>
      <c r="F39" s="8"/>
      <c r="G39" s="8"/>
      <c r="H39" s="8"/>
      <c r="I39" s="8"/>
      <c r="J39" s="8"/>
      <c r="K39" s="8"/>
      <c r="L39" s="8"/>
      <c r="M39" s="58"/>
      <c r="N39" s="50"/>
      <c r="O39" s="8"/>
      <c r="P39" s="8"/>
      <c r="Q39" s="8"/>
      <c r="R39" s="49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</row>
    <row r="40" spans="1:39" s="7" customFormat="1" x14ac:dyDescent="0.2">
      <c r="A40" s="41" t="s">
        <v>92</v>
      </c>
      <c r="B40" s="11"/>
      <c r="C40" s="29" t="s">
        <v>92</v>
      </c>
      <c r="D40" s="8"/>
      <c r="E40" s="42">
        <v>39.03</v>
      </c>
      <c r="F40" s="42">
        <v>152</v>
      </c>
      <c r="G40" s="42">
        <v>152</v>
      </c>
      <c r="H40" s="42">
        <v>143</v>
      </c>
      <c r="I40" s="42">
        <v>0.96332579469147339</v>
      </c>
      <c r="J40" s="42">
        <v>1.3966179861644901</v>
      </c>
      <c r="K40" s="42">
        <v>0</v>
      </c>
      <c r="L40" s="42">
        <v>0</v>
      </c>
      <c r="M40" s="42">
        <v>0</v>
      </c>
      <c r="N40" s="42">
        <v>0</v>
      </c>
      <c r="O40" s="42">
        <v>3.987317448116833</v>
      </c>
      <c r="P40" s="42" t="s">
        <v>90</v>
      </c>
      <c r="Q40" s="42" t="s">
        <v>90</v>
      </c>
      <c r="R40" s="42" t="s">
        <v>90</v>
      </c>
      <c r="S40" s="42" t="s">
        <v>90</v>
      </c>
      <c r="T40" s="42" t="s">
        <v>90</v>
      </c>
      <c r="U40" s="42" t="s">
        <v>90</v>
      </c>
      <c r="V40" s="42" t="s">
        <v>90</v>
      </c>
      <c r="W40" s="42" t="s">
        <v>90</v>
      </c>
      <c r="X40" s="42" t="s">
        <v>90</v>
      </c>
      <c r="Y40" s="42" t="s">
        <v>90</v>
      </c>
      <c r="Z40" s="42" t="s">
        <v>90</v>
      </c>
      <c r="AA40" s="42" t="s">
        <v>90</v>
      </c>
      <c r="AB40" s="42">
        <v>0</v>
      </c>
      <c r="AC40" s="42">
        <v>0</v>
      </c>
      <c r="AD40" s="42">
        <v>0</v>
      </c>
      <c r="AE40" s="42">
        <v>0</v>
      </c>
      <c r="AF40" s="42">
        <v>0</v>
      </c>
      <c r="AG40" s="42">
        <v>0</v>
      </c>
      <c r="AH40" s="42">
        <v>0</v>
      </c>
      <c r="AI40" s="42">
        <v>0</v>
      </c>
      <c r="AJ40" s="42">
        <v>0</v>
      </c>
      <c r="AK40" s="42">
        <v>3.987317448116833</v>
      </c>
      <c r="AL40" s="42"/>
      <c r="AM40" s="42"/>
    </row>
    <row r="41" spans="1:39" s="7" customFormat="1" x14ac:dyDescent="0.2">
      <c r="A41" s="41" t="s">
        <v>93</v>
      </c>
      <c r="B41" s="11"/>
      <c r="C41" s="29" t="s">
        <v>93</v>
      </c>
      <c r="D41" s="8"/>
      <c r="E41" s="42">
        <v>55.25</v>
      </c>
      <c r="F41" s="42">
        <v>179</v>
      </c>
      <c r="G41" s="42">
        <v>179</v>
      </c>
      <c r="H41" s="42">
        <v>161</v>
      </c>
      <c r="I41" s="42">
        <v>1.1928328655780727</v>
      </c>
      <c r="J41" s="42">
        <v>2.5747511312217202</v>
      </c>
      <c r="K41" s="42">
        <v>154.34272300469482</v>
      </c>
      <c r="L41" s="42">
        <v>6.7736356648731739</v>
      </c>
      <c r="M41" s="42">
        <v>0</v>
      </c>
      <c r="N41" s="42">
        <v>0</v>
      </c>
      <c r="O41" s="42">
        <v>13.717948717948717</v>
      </c>
      <c r="P41" s="42" t="s">
        <v>90</v>
      </c>
      <c r="Q41" s="42" t="s">
        <v>90</v>
      </c>
      <c r="R41" s="42" t="s">
        <v>90</v>
      </c>
      <c r="S41" s="42" t="s">
        <v>90</v>
      </c>
      <c r="T41" s="42" t="s">
        <v>90</v>
      </c>
      <c r="U41" s="42" t="s">
        <v>90</v>
      </c>
      <c r="V41" s="42" t="s">
        <v>90</v>
      </c>
      <c r="W41" s="42" t="s">
        <v>90</v>
      </c>
      <c r="X41" s="42" t="s">
        <v>90</v>
      </c>
      <c r="Y41" s="42" t="s">
        <v>90</v>
      </c>
      <c r="Z41" s="42" t="s">
        <v>90</v>
      </c>
      <c r="AA41" s="42" t="s">
        <v>90</v>
      </c>
      <c r="AB41" s="42">
        <v>0</v>
      </c>
      <c r="AC41" s="42">
        <v>0</v>
      </c>
      <c r="AD41" s="42">
        <v>0</v>
      </c>
      <c r="AE41" s="42">
        <v>0</v>
      </c>
      <c r="AF41" s="42">
        <v>0</v>
      </c>
      <c r="AG41" s="42">
        <v>0</v>
      </c>
      <c r="AH41" s="42">
        <v>0</v>
      </c>
      <c r="AI41" s="42">
        <v>0</v>
      </c>
      <c r="AJ41" s="42">
        <v>0</v>
      </c>
      <c r="AK41" s="48">
        <v>13.717948717948717</v>
      </c>
      <c r="AL41" s="42"/>
      <c r="AM41" s="42"/>
    </row>
    <row r="42" spans="1:39" s="7" customFormat="1" x14ac:dyDescent="0.2">
      <c r="A42" s="41" t="s">
        <v>94</v>
      </c>
      <c r="B42" s="11"/>
      <c r="C42" s="29" t="s">
        <v>94</v>
      </c>
      <c r="D42" s="8"/>
      <c r="E42" s="42">
        <v>41.064999999999998</v>
      </c>
      <c r="F42" s="42">
        <v>158</v>
      </c>
      <c r="G42" s="42">
        <v>158</v>
      </c>
      <c r="H42" s="42">
        <v>145.5</v>
      </c>
      <c r="I42" s="42">
        <v>1.004864726725472</v>
      </c>
      <c r="J42" s="42">
        <v>2.0420440326529699</v>
      </c>
      <c r="K42" s="42">
        <v>15.154600301659125</v>
      </c>
      <c r="L42" s="42">
        <v>0</v>
      </c>
      <c r="M42" s="42">
        <v>0</v>
      </c>
      <c r="N42" s="42">
        <v>0</v>
      </c>
      <c r="O42" s="42">
        <v>6.8062045042943566</v>
      </c>
      <c r="P42" s="42" t="s">
        <v>90</v>
      </c>
      <c r="Q42" s="42" t="s">
        <v>90</v>
      </c>
      <c r="R42" s="42" t="s">
        <v>90</v>
      </c>
      <c r="S42" s="42" t="s">
        <v>90</v>
      </c>
      <c r="T42" s="42" t="s">
        <v>90</v>
      </c>
      <c r="U42" s="42" t="s">
        <v>90</v>
      </c>
      <c r="V42" s="42" t="s">
        <v>90</v>
      </c>
      <c r="W42" s="42" t="s">
        <v>90</v>
      </c>
      <c r="X42" s="42" t="s">
        <v>90</v>
      </c>
      <c r="Y42" s="42" t="s">
        <v>90</v>
      </c>
      <c r="Z42" s="42" t="s">
        <v>90</v>
      </c>
      <c r="AA42" s="42" t="s">
        <v>90</v>
      </c>
      <c r="AB42" s="42">
        <v>0</v>
      </c>
      <c r="AC42" s="42">
        <v>0</v>
      </c>
      <c r="AD42" s="42">
        <v>0</v>
      </c>
      <c r="AE42" s="42">
        <v>0</v>
      </c>
      <c r="AF42" s="42">
        <v>0</v>
      </c>
      <c r="AG42" s="42">
        <v>0</v>
      </c>
      <c r="AH42" s="42">
        <v>0</v>
      </c>
      <c r="AI42" s="42">
        <v>0</v>
      </c>
      <c r="AJ42" s="42">
        <v>0</v>
      </c>
      <c r="AK42" s="42">
        <v>6.8062045042943566</v>
      </c>
      <c r="AL42" s="42"/>
      <c r="AM42" s="42"/>
    </row>
    <row r="43" spans="1:39" s="7" customFormat="1" x14ac:dyDescent="0.2">
      <c r="A43" s="41" t="s">
        <v>166</v>
      </c>
      <c r="B43" s="11"/>
      <c r="C43" s="29" t="s">
        <v>166</v>
      </c>
      <c r="D43" s="8"/>
      <c r="E43" s="42">
        <v>44.102500000000006</v>
      </c>
      <c r="F43" s="42">
        <v>161.75</v>
      </c>
      <c r="G43" s="42">
        <v>161.75</v>
      </c>
      <c r="H43" s="42">
        <v>148.75</v>
      </c>
      <c r="I43" s="42">
        <v>1.0414720284301224</v>
      </c>
      <c r="J43" s="42">
        <v>2.0138642956730375</v>
      </c>
      <c r="K43" s="42">
        <v>46.16298090200327</v>
      </c>
      <c r="L43" s="42">
        <v>1.6934089162182935</v>
      </c>
      <c r="M43" s="42">
        <v>0</v>
      </c>
      <c r="N43" s="42">
        <v>0</v>
      </c>
      <c r="O43" s="42">
        <v>7.8294187936635655</v>
      </c>
      <c r="P43" s="42" t="s">
        <v>90</v>
      </c>
      <c r="Q43" s="42" t="s">
        <v>90</v>
      </c>
      <c r="R43" s="42" t="s">
        <v>90</v>
      </c>
      <c r="S43" s="42" t="s">
        <v>90</v>
      </c>
      <c r="T43" s="42" t="s">
        <v>90</v>
      </c>
      <c r="U43" s="42" t="s">
        <v>90</v>
      </c>
      <c r="V43" s="42" t="s">
        <v>90</v>
      </c>
      <c r="W43" s="42" t="s">
        <v>90</v>
      </c>
      <c r="X43" s="42" t="s">
        <v>90</v>
      </c>
      <c r="Y43" s="42" t="s">
        <v>90</v>
      </c>
      <c r="Z43" s="42" t="s">
        <v>90</v>
      </c>
      <c r="AA43" s="42" t="s">
        <v>90</v>
      </c>
      <c r="AB43" s="42">
        <v>0</v>
      </c>
      <c r="AC43" s="42">
        <v>0</v>
      </c>
      <c r="AD43" s="42">
        <v>0</v>
      </c>
      <c r="AE43" s="42">
        <v>0</v>
      </c>
      <c r="AF43" s="42">
        <v>0</v>
      </c>
      <c r="AG43" s="42">
        <v>0</v>
      </c>
      <c r="AH43" s="42">
        <v>0</v>
      </c>
      <c r="AI43" s="42">
        <v>0</v>
      </c>
      <c r="AJ43" s="42">
        <v>0</v>
      </c>
      <c r="AK43" s="42">
        <v>7.8294187936635655</v>
      </c>
      <c r="AL43" s="42"/>
      <c r="AM43" s="42"/>
    </row>
    <row r="44" spans="1:39" s="7" customFormat="1" ht="12.75" x14ac:dyDescent="0.2">
      <c r="A44" s="41" t="s">
        <v>95</v>
      </c>
      <c r="B44" s="11"/>
      <c r="C44" s="29" t="s">
        <v>95</v>
      </c>
      <c r="D44" s="8"/>
      <c r="E44" s="42">
        <v>7.5235424945078853</v>
      </c>
      <c r="F44" s="42">
        <v>11.84271928232701</v>
      </c>
      <c r="G44" s="42">
        <v>11.84271928232701</v>
      </c>
      <c r="H44" s="42">
        <v>8.3416625041614658</v>
      </c>
      <c r="I44" s="42">
        <v>0.1035497750854685</v>
      </c>
      <c r="J44" s="42">
        <v>0.51008736343133865</v>
      </c>
      <c r="K44" s="42">
        <v>73.521517400647781</v>
      </c>
      <c r="L44" s="42">
        <v>3.386817832436587</v>
      </c>
      <c r="M44" s="42">
        <v>0</v>
      </c>
      <c r="N44" s="42">
        <v>0</v>
      </c>
      <c r="O44" s="42">
        <v>4.621306684268891</v>
      </c>
      <c r="P44" s="82" t="s">
        <v>72</v>
      </c>
      <c r="Q44" s="82" t="s">
        <v>72</v>
      </c>
      <c r="R44" s="82" t="s">
        <v>72</v>
      </c>
      <c r="S44" s="82" t="s">
        <v>72</v>
      </c>
      <c r="T44" s="82" t="s">
        <v>72</v>
      </c>
      <c r="U44" s="82" t="s">
        <v>72</v>
      </c>
      <c r="V44" s="82" t="s">
        <v>72</v>
      </c>
      <c r="W44" s="82" t="s">
        <v>72</v>
      </c>
      <c r="X44" s="82" t="s">
        <v>72</v>
      </c>
      <c r="Y44" s="82" t="s">
        <v>72</v>
      </c>
      <c r="Z44" s="82" t="s">
        <v>72</v>
      </c>
      <c r="AA44" s="82" t="s">
        <v>72</v>
      </c>
      <c r="AB44" s="42">
        <v>0</v>
      </c>
      <c r="AC44" s="42">
        <v>0</v>
      </c>
      <c r="AD44" s="42">
        <v>0</v>
      </c>
      <c r="AE44" s="42">
        <v>0</v>
      </c>
      <c r="AF44" s="42">
        <v>0</v>
      </c>
      <c r="AG44" s="42">
        <v>0</v>
      </c>
      <c r="AH44" s="42">
        <v>0</v>
      </c>
      <c r="AI44" s="42">
        <v>0</v>
      </c>
      <c r="AJ44" s="42">
        <v>0</v>
      </c>
      <c r="AK44" s="42">
        <v>4.621306684268891</v>
      </c>
      <c r="AL44" s="42"/>
      <c r="AM44" s="42"/>
    </row>
    <row r="45" spans="1:39" s="7" customFormat="1" ht="12" hidden="1" thickBot="1" x14ac:dyDescent="0.25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</row>
    <row r="46" spans="1:39" ht="11.25" hidden="1" customHeight="1" thickTop="1" x14ac:dyDescent="0.2">
      <c r="D46" s="11"/>
      <c r="E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</row>
    <row r="47" spans="1:39" ht="11.25" hidden="1" customHeight="1" x14ac:dyDescent="0.2">
      <c r="D47" s="11"/>
      <c r="I47" s="49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5"/>
    </row>
    <row r="48" spans="1:39" s="81" customFormat="1" ht="11.25" customHeight="1" x14ac:dyDescent="0.2">
      <c r="A48" s="80"/>
      <c r="B48" s="79"/>
      <c r="C48" s="79"/>
      <c r="D48" s="79"/>
      <c r="E48" s="82"/>
      <c r="F48" s="83"/>
      <c r="G48" s="79"/>
      <c r="H48" s="79"/>
      <c r="I48" s="85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4"/>
    </row>
    <row r="49" spans="1:38" s="81" customFormat="1" ht="11.25" customHeight="1" x14ac:dyDescent="0.2">
      <c r="A49" s="40" t="s">
        <v>44</v>
      </c>
      <c r="B49" s="11"/>
      <c r="C49" s="11"/>
      <c r="D49" s="11"/>
      <c r="E49" s="42"/>
      <c r="F49" s="43"/>
      <c r="G49" s="11"/>
      <c r="H49" s="11"/>
      <c r="I49" s="49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84"/>
    </row>
    <row r="50" spans="1:38" s="81" customFormat="1" ht="11.25" customHeight="1" x14ac:dyDescent="0.2">
      <c r="A50" s="41" t="s">
        <v>92</v>
      </c>
      <c r="B50" s="11"/>
      <c r="C50" s="29"/>
      <c r="D50" s="11"/>
      <c r="E50" s="51">
        <v>16.41</v>
      </c>
      <c r="F50" s="39">
        <v>119</v>
      </c>
      <c r="G50" s="52">
        <v>119</v>
      </c>
      <c r="H50" s="52">
        <v>107</v>
      </c>
      <c r="I50" s="53">
        <v>0.73444088807600461</v>
      </c>
      <c r="J50" s="51">
        <v>8.1352833638024105E-2</v>
      </c>
      <c r="K50" s="51">
        <v>0.24028758704662323</v>
      </c>
      <c r="L50" s="51">
        <v>0.4964320957660675</v>
      </c>
      <c r="M50" s="51">
        <v>0</v>
      </c>
      <c r="N50" s="51">
        <v>0</v>
      </c>
      <c r="O50" s="51" t="s">
        <v>90</v>
      </c>
      <c r="P50" s="51" t="s">
        <v>90</v>
      </c>
      <c r="Q50" s="51" t="s">
        <v>90</v>
      </c>
      <c r="R50" s="51" t="s">
        <v>90</v>
      </c>
      <c r="S50" s="51" t="s">
        <v>90</v>
      </c>
      <c r="T50" s="51" t="s">
        <v>90</v>
      </c>
      <c r="U50" s="51" t="s">
        <v>90</v>
      </c>
      <c r="V50" s="51" t="s">
        <v>90</v>
      </c>
      <c r="W50" s="51">
        <v>0</v>
      </c>
      <c r="X50" s="51">
        <v>0</v>
      </c>
      <c r="Y50" s="51">
        <v>0</v>
      </c>
      <c r="Z50" s="51">
        <v>0</v>
      </c>
      <c r="AA50" s="51" t="s">
        <v>90</v>
      </c>
      <c r="AB50" s="51" t="s">
        <v>90</v>
      </c>
      <c r="AC50" s="51" t="s">
        <v>90</v>
      </c>
      <c r="AD50" s="51" t="s">
        <v>90</v>
      </c>
      <c r="AE50" s="51" t="s">
        <v>90</v>
      </c>
      <c r="AF50" s="51" t="s">
        <v>90</v>
      </c>
      <c r="AG50" s="51" t="s">
        <v>90</v>
      </c>
      <c r="AH50" s="51" t="s">
        <v>90</v>
      </c>
      <c r="AI50" s="51" t="s">
        <v>90</v>
      </c>
      <c r="AJ50" s="51" t="s">
        <v>90</v>
      </c>
      <c r="AK50" s="51" t="s">
        <v>90</v>
      </c>
      <c r="AL50" s="84"/>
    </row>
    <row r="51" spans="1:38" s="81" customFormat="1" ht="11.25" customHeight="1" x14ac:dyDescent="0.2">
      <c r="A51" s="41" t="s">
        <v>93</v>
      </c>
      <c r="B51" s="11"/>
      <c r="C51" s="29"/>
      <c r="D51" s="11"/>
      <c r="E51" s="51">
        <v>26.75</v>
      </c>
      <c r="F51" s="39">
        <v>145</v>
      </c>
      <c r="G51" s="52">
        <v>145</v>
      </c>
      <c r="H51" s="52">
        <v>127</v>
      </c>
      <c r="I51" s="53">
        <v>0.98329000408863498</v>
      </c>
      <c r="J51" s="51">
        <v>1.4755456750202101</v>
      </c>
      <c r="K51" s="51">
        <v>2.0368704795837402</v>
      </c>
      <c r="L51" s="51">
        <v>71.839378356933594</v>
      </c>
      <c r="M51" s="51">
        <v>0</v>
      </c>
      <c r="N51" s="51">
        <v>0</v>
      </c>
      <c r="O51" s="51">
        <v>5.2028598785400391</v>
      </c>
      <c r="P51" s="51" t="s">
        <v>90</v>
      </c>
      <c r="Q51" s="51" t="s">
        <v>90</v>
      </c>
      <c r="R51" s="51" t="s">
        <v>90</v>
      </c>
      <c r="S51" s="51" t="s">
        <v>90</v>
      </c>
      <c r="T51" s="51" t="s">
        <v>90</v>
      </c>
      <c r="U51" s="51" t="s">
        <v>90</v>
      </c>
      <c r="V51" s="51">
        <v>6.0592665672302246</v>
      </c>
      <c r="W51" s="51">
        <v>0</v>
      </c>
      <c r="X51" s="51">
        <v>0</v>
      </c>
      <c r="Y51" s="51">
        <v>0</v>
      </c>
      <c r="Z51" s="51">
        <v>0</v>
      </c>
      <c r="AA51" s="51" t="s">
        <v>90</v>
      </c>
      <c r="AB51" s="51">
        <v>0</v>
      </c>
      <c r="AC51" s="51">
        <v>0</v>
      </c>
      <c r="AD51" s="51">
        <v>0</v>
      </c>
      <c r="AE51" s="51">
        <v>0</v>
      </c>
      <c r="AF51" s="51">
        <v>0</v>
      </c>
      <c r="AG51" s="51">
        <v>0</v>
      </c>
      <c r="AH51" s="51">
        <v>0</v>
      </c>
      <c r="AI51" s="51">
        <v>0</v>
      </c>
      <c r="AJ51" s="51">
        <v>0</v>
      </c>
      <c r="AK51" s="52">
        <v>11.262126445770264</v>
      </c>
      <c r="AL51" s="84"/>
    </row>
    <row r="52" spans="1:38" s="81" customFormat="1" ht="11.25" customHeight="1" x14ac:dyDescent="0.2">
      <c r="A52" s="41" t="s">
        <v>94</v>
      </c>
      <c r="B52" s="11"/>
      <c r="C52" s="29"/>
      <c r="D52" s="11"/>
      <c r="E52" s="51">
        <v>18.71</v>
      </c>
      <c r="F52" s="39">
        <v>132</v>
      </c>
      <c r="G52" s="52">
        <v>132</v>
      </c>
      <c r="H52" s="52">
        <v>118</v>
      </c>
      <c r="I52" s="53">
        <v>0.82918391998095675</v>
      </c>
      <c r="J52" s="51">
        <v>0.38909673971138797</v>
      </c>
      <c r="K52" s="51">
        <v>0.52859395742416382</v>
      </c>
      <c r="L52" s="51">
        <v>5.5637664794921875</v>
      </c>
      <c r="M52" s="51" t="e">
        <v>#NUM!</v>
      </c>
      <c r="N52" s="51" t="e">
        <v>#NUM!</v>
      </c>
      <c r="O52" s="51">
        <v>2.7674400508403778</v>
      </c>
      <c r="P52" s="51" t="s">
        <v>90</v>
      </c>
      <c r="Q52" s="51" t="s">
        <v>90</v>
      </c>
      <c r="R52" s="51" t="s">
        <v>90</v>
      </c>
      <c r="S52" s="51" t="s">
        <v>90</v>
      </c>
      <c r="T52" s="51" t="s">
        <v>90</v>
      </c>
      <c r="U52" s="51" t="s">
        <v>90</v>
      </c>
      <c r="V52" s="51">
        <v>6.0592665672302246</v>
      </c>
      <c r="W52" s="51" t="e">
        <v>#NUM!</v>
      </c>
      <c r="X52" s="51" t="e">
        <v>#NUM!</v>
      </c>
      <c r="Y52" s="51" t="e">
        <v>#NUM!</v>
      </c>
      <c r="Z52" s="51" t="e">
        <v>#NUM!</v>
      </c>
      <c r="AA52" s="51" t="s">
        <v>90</v>
      </c>
      <c r="AB52" s="51" t="e">
        <v>#NUM!</v>
      </c>
      <c r="AC52" s="51" t="e">
        <v>#NUM!</v>
      </c>
      <c r="AD52" s="51" t="e">
        <v>#NUM!</v>
      </c>
      <c r="AE52" s="51" t="e">
        <v>#NUM!</v>
      </c>
      <c r="AF52" s="51" t="e">
        <v>#NUM!</v>
      </c>
      <c r="AG52" s="51" t="e">
        <v>#NUM!</v>
      </c>
      <c r="AH52" s="51" t="e">
        <v>#NUM!</v>
      </c>
      <c r="AI52" s="51" t="e">
        <v>#NUM!</v>
      </c>
      <c r="AJ52" s="51" t="e">
        <v>#NUM!</v>
      </c>
      <c r="AK52" s="51">
        <v>2.7674400508403778</v>
      </c>
      <c r="AL52" s="84"/>
    </row>
    <row r="53" spans="1:38" s="81" customFormat="1" ht="11.25" customHeight="1" x14ac:dyDescent="0.2">
      <c r="A53" s="41" t="s">
        <v>166</v>
      </c>
      <c r="B53" s="11"/>
      <c r="C53" s="29"/>
      <c r="D53" s="11"/>
      <c r="E53" s="51">
        <v>19.812666666666665</v>
      </c>
      <c r="F53" s="39">
        <v>133.13333333333333</v>
      </c>
      <c r="G53" s="52">
        <v>133.13333333333333</v>
      </c>
      <c r="H53" s="52">
        <v>117.53333333333333</v>
      </c>
      <c r="I53" s="53">
        <v>0.83713347374650737</v>
      </c>
      <c r="J53" s="51">
        <v>0.45819394044206002</v>
      </c>
      <c r="K53" s="51">
        <v>0.89553854117790854</v>
      </c>
      <c r="L53" s="51">
        <v>20.865835852921009</v>
      </c>
      <c r="M53" s="51" t="e">
        <v>#DIV/0!</v>
      </c>
      <c r="N53" s="51" t="e">
        <v>#DIV/0!</v>
      </c>
      <c r="O53" s="51">
        <v>2.8057748079299927</v>
      </c>
      <c r="P53" s="51" t="s">
        <v>90</v>
      </c>
      <c r="Q53" s="51" t="s">
        <v>90</v>
      </c>
      <c r="R53" s="51" t="s">
        <v>90</v>
      </c>
      <c r="S53" s="51" t="s">
        <v>90</v>
      </c>
      <c r="T53" s="51" t="s">
        <v>90</v>
      </c>
      <c r="U53" s="51" t="s">
        <v>90</v>
      </c>
      <c r="V53" s="51">
        <v>6.0592665672302246</v>
      </c>
      <c r="W53" s="51" t="e">
        <v>#DIV/0!</v>
      </c>
      <c r="X53" s="51" t="e">
        <v>#DIV/0!</v>
      </c>
      <c r="Y53" s="51" t="e">
        <v>#DIV/0!</v>
      </c>
      <c r="Z53" s="51" t="e">
        <v>#DIV/0!</v>
      </c>
      <c r="AA53" s="51" t="s">
        <v>90</v>
      </c>
      <c r="AB53" s="51" t="e">
        <v>#DIV/0!</v>
      </c>
      <c r="AC53" s="51" t="e">
        <v>#DIV/0!</v>
      </c>
      <c r="AD53" s="51" t="e">
        <v>#DIV/0!</v>
      </c>
      <c r="AE53" s="51" t="e">
        <v>#DIV/0!</v>
      </c>
      <c r="AF53" s="51" t="e">
        <v>#DIV/0!</v>
      </c>
      <c r="AG53" s="51" t="e">
        <v>#DIV/0!</v>
      </c>
      <c r="AH53" s="51" t="e">
        <v>#DIV/0!</v>
      </c>
      <c r="AI53" s="51" t="e">
        <v>#DIV/0!</v>
      </c>
      <c r="AJ53" s="51" t="e">
        <v>#DIV/0!</v>
      </c>
      <c r="AK53" s="51">
        <v>4.3205914497375488</v>
      </c>
      <c r="AL53" s="84"/>
    </row>
    <row r="54" spans="1:38" s="81" customFormat="1" ht="11.25" customHeight="1" x14ac:dyDescent="0.2">
      <c r="A54" s="41" t="s">
        <v>95</v>
      </c>
      <c r="B54" s="11"/>
      <c r="C54" s="29"/>
      <c r="D54" s="11"/>
      <c r="E54" s="51">
        <v>2.987309985987562</v>
      </c>
      <c r="F54" s="39">
        <v>6.8646783991538545</v>
      </c>
      <c r="G54" s="52">
        <v>6.8646783991538545</v>
      </c>
      <c r="H54" s="52">
        <v>5.2490361927101388</v>
      </c>
      <c r="I54" s="53">
        <v>6.7901779306069096E-2</v>
      </c>
      <c r="J54" s="51">
        <v>0.3311144875766911</v>
      </c>
      <c r="K54" s="51">
        <v>0.80365941037954691</v>
      </c>
      <c r="L54" s="51">
        <v>34.116721434207143</v>
      </c>
      <c r="M54" s="51" t="e">
        <v>#DIV/0!</v>
      </c>
      <c r="N54" s="51" t="e">
        <v>#DIV/0!</v>
      </c>
      <c r="O54" s="51">
        <v>2.4170623605081976</v>
      </c>
      <c r="P54" s="82" t="s">
        <v>72</v>
      </c>
      <c r="Q54" s="82" t="s">
        <v>72</v>
      </c>
      <c r="R54" s="82" t="s">
        <v>72</v>
      </c>
      <c r="S54" s="82" t="s">
        <v>72</v>
      </c>
      <c r="T54" s="82" t="s">
        <v>72</v>
      </c>
      <c r="U54" s="82" t="s">
        <v>72</v>
      </c>
      <c r="V54" s="82" t="s">
        <v>160</v>
      </c>
      <c r="W54" s="51"/>
      <c r="X54" s="51"/>
      <c r="Y54" s="51"/>
      <c r="Z54" s="51"/>
      <c r="AA54" s="82" t="s">
        <v>72</v>
      </c>
      <c r="AB54" s="51" t="e">
        <v>#DIV/0!</v>
      </c>
      <c r="AC54" s="51" t="e">
        <v>#DIV/0!</v>
      </c>
      <c r="AD54" s="51" t="e">
        <v>#DIV/0!</v>
      </c>
      <c r="AE54" s="51" t="e">
        <v>#DIV/0!</v>
      </c>
      <c r="AF54" s="51" t="e">
        <v>#DIV/0!</v>
      </c>
      <c r="AG54" s="51" t="e">
        <v>#DIV/0!</v>
      </c>
      <c r="AH54" s="51" t="e">
        <v>#DIV/0!</v>
      </c>
      <c r="AI54" s="51" t="e">
        <v>#DIV/0!</v>
      </c>
      <c r="AJ54" s="51" t="e">
        <v>#DIV/0!</v>
      </c>
      <c r="AK54" s="51">
        <v>4.9703038041830716</v>
      </c>
      <c r="AL54" s="84"/>
    </row>
    <row r="55" spans="1:38" x14ac:dyDescent="0.2">
      <c r="D55" s="11"/>
      <c r="I55" s="49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</row>
    <row r="56" spans="1:38" x14ac:dyDescent="0.2">
      <c r="A56" s="60" t="s">
        <v>45</v>
      </c>
      <c r="D56" s="11"/>
      <c r="I56" s="49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</row>
    <row r="57" spans="1:38" x14ac:dyDescent="0.2">
      <c r="A57" s="41" t="s">
        <v>92</v>
      </c>
      <c r="C57" s="29" t="s">
        <v>92</v>
      </c>
      <c r="D57" s="11"/>
      <c r="E57" s="42">
        <v>42.61</v>
      </c>
      <c r="F57" s="43">
        <v>148</v>
      </c>
      <c r="G57" s="48">
        <v>148</v>
      </c>
      <c r="H57" s="48">
        <v>123</v>
      </c>
      <c r="I57" s="44">
        <v>1.3143964819457878</v>
      </c>
      <c r="J57" s="42">
        <v>6.294029333641502E-3</v>
      </c>
      <c r="K57" s="42">
        <v>1.0407030582427979</v>
      </c>
      <c r="L57" s="42">
        <v>0.41315394639968872</v>
      </c>
      <c r="M57" s="42">
        <v>0</v>
      </c>
      <c r="N57" s="42">
        <v>0</v>
      </c>
      <c r="O57" s="42">
        <v>2.4382145404815674</v>
      </c>
      <c r="P57" s="51" t="s">
        <v>90</v>
      </c>
      <c r="Q57" s="51" t="s">
        <v>90</v>
      </c>
      <c r="R57" s="51" t="s">
        <v>90</v>
      </c>
      <c r="S57" s="51" t="s">
        <v>90</v>
      </c>
      <c r="T57" s="51" t="s">
        <v>90</v>
      </c>
      <c r="U57" s="51" t="s">
        <v>90</v>
      </c>
      <c r="V57" s="51" t="s">
        <v>90</v>
      </c>
      <c r="W57" s="51" t="s">
        <v>90</v>
      </c>
      <c r="X57" s="51" t="s">
        <v>90</v>
      </c>
      <c r="Y57" s="51" t="s">
        <v>90</v>
      </c>
      <c r="Z57" s="51" t="s">
        <v>90</v>
      </c>
      <c r="AA57" s="51" t="s">
        <v>90</v>
      </c>
      <c r="AB57" s="42">
        <v>0</v>
      </c>
      <c r="AC57" s="42">
        <v>0</v>
      </c>
      <c r="AD57" s="42">
        <v>0</v>
      </c>
      <c r="AE57" s="42">
        <v>0</v>
      </c>
      <c r="AF57" s="42">
        <v>0</v>
      </c>
      <c r="AG57" s="42">
        <v>0</v>
      </c>
      <c r="AH57" s="42">
        <v>0</v>
      </c>
      <c r="AI57" s="42">
        <v>0</v>
      </c>
      <c r="AJ57" s="42">
        <v>0</v>
      </c>
      <c r="AK57" s="42">
        <v>2.4382145404815674</v>
      </c>
      <c r="AL57" s="45">
        <v>2.4382145404815674</v>
      </c>
    </row>
    <row r="58" spans="1:38" x14ac:dyDescent="0.2">
      <c r="A58" s="41" t="s">
        <v>93</v>
      </c>
      <c r="C58" s="29" t="s">
        <v>93</v>
      </c>
      <c r="D58" s="11"/>
      <c r="E58" s="42">
        <v>93.51</v>
      </c>
      <c r="F58" s="43">
        <v>180</v>
      </c>
      <c r="G58" s="48">
        <v>180</v>
      </c>
      <c r="H58" s="48">
        <v>157</v>
      </c>
      <c r="I58" s="44">
        <v>1.6863132712367541</v>
      </c>
      <c r="J58" s="42">
        <v>1.2807246613350731</v>
      </c>
      <c r="K58" s="42">
        <v>24.95307731628418</v>
      </c>
      <c r="L58" s="42">
        <v>5.0624313354492187</v>
      </c>
      <c r="M58" s="42">
        <v>0</v>
      </c>
      <c r="N58" s="42">
        <v>0</v>
      </c>
      <c r="O58" s="48">
        <v>20.572885513305664</v>
      </c>
      <c r="P58" s="42">
        <v>1.4015058279037476</v>
      </c>
      <c r="Q58" s="42">
        <v>0</v>
      </c>
      <c r="R58" s="42">
        <v>0</v>
      </c>
      <c r="S58" s="42">
        <v>0</v>
      </c>
      <c r="T58" s="42">
        <v>0</v>
      </c>
      <c r="U58" s="42">
        <v>1.3932418823242188</v>
      </c>
      <c r="V58" s="48">
        <v>14.796052932739258</v>
      </c>
      <c r="W58" s="48">
        <v>0</v>
      </c>
      <c r="X58" s="48">
        <v>0</v>
      </c>
      <c r="Y58" s="48">
        <v>0</v>
      </c>
      <c r="Z58" s="48">
        <v>0</v>
      </c>
      <c r="AA58" s="42">
        <v>8.4768171310424805</v>
      </c>
      <c r="AB58" s="48">
        <v>0</v>
      </c>
      <c r="AC58" s="48">
        <v>0</v>
      </c>
      <c r="AD58" s="48">
        <v>0</v>
      </c>
      <c r="AE58" s="48">
        <v>0</v>
      </c>
      <c r="AF58" s="48">
        <v>0</v>
      </c>
      <c r="AG58" s="48">
        <v>0</v>
      </c>
      <c r="AH58" s="48">
        <v>0</v>
      </c>
      <c r="AI58" s="48">
        <v>0</v>
      </c>
      <c r="AJ58" s="48">
        <v>0</v>
      </c>
      <c r="AK58" s="48">
        <v>37.129889488220215</v>
      </c>
      <c r="AL58" s="45">
        <v>37.129889488220215</v>
      </c>
    </row>
    <row r="59" spans="1:38" x14ac:dyDescent="0.2">
      <c r="A59" s="41" t="s">
        <v>94</v>
      </c>
      <c r="C59" s="29" t="s">
        <v>94</v>
      </c>
      <c r="D59" s="11"/>
      <c r="E59" s="42">
        <v>61.265000000000001</v>
      </c>
      <c r="F59" s="43">
        <v>160.5</v>
      </c>
      <c r="G59" s="48">
        <v>160.5</v>
      </c>
      <c r="H59" s="48">
        <v>138.5</v>
      </c>
      <c r="I59" s="44">
        <v>1.4775466053101818</v>
      </c>
      <c r="J59" s="42">
        <v>0.2496320790484251</v>
      </c>
      <c r="K59" s="42">
        <v>3.1754848957061768</v>
      </c>
      <c r="L59" s="42">
        <v>1.1588983535766602</v>
      </c>
      <c r="M59" s="42" t="e">
        <v>#NUM!</v>
      </c>
      <c r="N59" s="42" t="e">
        <v>#NUM!</v>
      </c>
      <c r="O59" s="42">
        <v>9.1689643859863281</v>
      </c>
      <c r="P59" s="42">
        <v>1.4015058279037476</v>
      </c>
      <c r="Q59" s="42" t="e">
        <v>#NUM!</v>
      </c>
      <c r="R59" s="42" t="e">
        <v>#NUM!</v>
      </c>
      <c r="S59" s="42" t="e">
        <v>#NUM!</v>
      </c>
      <c r="T59" s="42" t="e">
        <v>#NUM!</v>
      </c>
      <c r="U59" s="42">
        <v>1.3932418823242188</v>
      </c>
      <c r="V59" s="42">
        <v>5.8690009117126465</v>
      </c>
      <c r="W59" s="48" t="e">
        <v>#NUM!</v>
      </c>
      <c r="X59" s="48" t="e">
        <v>#NUM!</v>
      </c>
      <c r="Y59" s="48" t="e">
        <v>#NUM!</v>
      </c>
      <c r="Z59" s="48" t="e">
        <v>#NUM!</v>
      </c>
      <c r="AA59" s="42">
        <v>6.6334257125854492</v>
      </c>
      <c r="AB59" s="48" t="e">
        <v>#NUM!</v>
      </c>
      <c r="AC59" s="48" t="e">
        <v>#NUM!</v>
      </c>
      <c r="AD59" s="48" t="e">
        <v>#NUM!</v>
      </c>
      <c r="AE59" s="48" t="e">
        <v>#NUM!</v>
      </c>
      <c r="AF59" s="48" t="e">
        <v>#NUM!</v>
      </c>
      <c r="AG59" s="48" t="e">
        <v>#NUM!</v>
      </c>
      <c r="AH59" s="48" t="e">
        <v>#NUM!</v>
      </c>
      <c r="AI59" s="48" t="e">
        <v>#NUM!</v>
      </c>
      <c r="AJ59" s="48" t="e">
        <v>#NUM!</v>
      </c>
      <c r="AK59" s="42">
        <v>9.4991376399993896</v>
      </c>
      <c r="AL59" s="45">
        <v>9.4991376399993896</v>
      </c>
    </row>
    <row r="60" spans="1:38" x14ac:dyDescent="0.2">
      <c r="A60" s="41" t="s">
        <v>166</v>
      </c>
      <c r="C60" s="29" t="s">
        <v>166</v>
      </c>
      <c r="D60" s="11"/>
      <c r="E60" s="42">
        <v>67.545555555555552</v>
      </c>
      <c r="F60" s="43">
        <v>164.11111111111111</v>
      </c>
      <c r="G60" s="48">
        <v>164.11111111111111</v>
      </c>
      <c r="H60" s="48">
        <v>140.55555555555554</v>
      </c>
      <c r="I60" s="44">
        <v>1.5060580169153774</v>
      </c>
      <c r="J60" s="42">
        <v>0.29302627362369305</v>
      </c>
      <c r="K60" s="42">
        <v>4.7868806256188288</v>
      </c>
      <c r="L60" s="42">
        <v>1.7712041325867176</v>
      </c>
      <c r="M60" s="42" t="e">
        <v>#DIV/0!</v>
      </c>
      <c r="N60" s="42" t="e">
        <v>#DIV/0!</v>
      </c>
      <c r="O60" s="48">
        <v>10.34082371658749</v>
      </c>
      <c r="P60" s="42">
        <v>1.4015058279037476</v>
      </c>
      <c r="Q60" s="42" t="e">
        <v>#DIV/0!</v>
      </c>
      <c r="R60" s="42" t="e">
        <v>#DIV/0!</v>
      </c>
      <c r="S60" s="42" t="e">
        <v>#DIV/0!</v>
      </c>
      <c r="T60" s="42" t="e">
        <v>#DIV/0!</v>
      </c>
      <c r="U60" s="42">
        <v>1.3932418823242188</v>
      </c>
      <c r="V60" s="42">
        <v>7.1896260806492398</v>
      </c>
      <c r="W60" s="48" t="e">
        <v>#DIV/0!</v>
      </c>
      <c r="X60" s="48" t="e">
        <v>#DIV/0!</v>
      </c>
      <c r="Y60" s="48" t="e">
        <v>#DIV/0!</v>
      </c>
      <c r="Z60" s="48" t="e">
        <v>#DIV/0!</v>
      </c>
      <c r="AA60" s="42">
        <v>6.6334257125854492</v>
      </c>
      <c r="AB60" s="48" t="e">
        <v>#DIV/0!</v>
      </c>
      <c r="AC60" s="48" t="e">
        <v>#DIV/0!</v>
      </c>
      <c r="AD60" s="48" t="e">
        <v>#DIV/0!</v>
      </c>
      <c r="AE60" s="48" t="e">
        <v>#DIV/0!</v>
      </c>
      <c r="AF60" s="48" t="e">
        <v>#DIV/0!</v>
      </c>
      <c r="AG60" s="48" t="e">
        <v>#DIV/0!</v>
      </c>
      <c r="AH60" s="48" t="e">
        <v>#DIV/0!</v>
      </c>
      <c r="AI60" s="48" t="e">
        <v>#DIV/0!</v>
      </c>
      <c r="AJ60" s="48" t="e">
        <v>#DIV/0!</v>
      </c>
      <c r="AK60" s="48">
        <v>14.029100477695465</v>
      </c>
      <c r="AL60" s="45">
        <v>14.029100477695465</v>
      </c>
    </row>
    <row r="61" spans="1:38" ht="15" x14ac:dyDescent="0.2">
      <c r="A61" s="41" t="s">
        <v>95</v>
      </c>
      <c r="C61" s="29" t="s">
        <v>95</v>
      </c>
      <c r="D61" s="11"/>
      <c r="E61" s="42">
        <v>14.945350338216453</v>
      </c>
      <c r="F61" s="43">
        <v>10.665441106064396</v>
      </c>
      <c r="G61" s="48">
        <v>10.665441106064396</v>
      </c>
      <c r="H61" s="48">
        <v>9.2813679406471739</v>
      </c>
      <c r="I61" s="44">
        <v>0.11110612477404699</v>
      </c>
      <c r="J61" s="42">
        <v>0.32864581281621247</v>
      </c>
      <c r="K61" s="42">
        <v>5.6490265174842929</v>
      </c>
      <c r="L61" s="42">
        <v>1.6484793404758393</v>
      </c>
      <c r="M61" s="42" t="e">
        <v>#DIV/0!</v>
      </c>
      <c r="N61" s="42" t="e">
        <v>#DIV/0!</v>
      </c>
      <c r="O61" s="48">
        <v>4.7025509244169337</v>
      </c>
      <c r="P61" s="82" t="s">
        <v>160</v>
      </c>
      <c r="Q61" s="82" t="s">
        <v>160</v>
      </c>
      <c r="R61" s="82" t="s">
        <v>160</v>
      </c>
      <c r="S61" s="82" t="s">
        <v>160</v>
      </c>
      <c r="T61" s="82" t="s">
        <v>160</v>
      </c>
      <c r="U61" s="82" t="s">
        <v>160</v>
      </c>
      <c r="V61" s="42">
        <v>4.9625278997280828</v>
      </c>
      <c r="W61" s="48" t="e">
        <v>#DIV/0!</v>
      </c>
      <c r="X61" s="48" t="e">
        <v>#DIV/0!</v>
      </c>
      <c r="Y61" s="48" t="e">
        <v>#DIV/0!</v>
      </c>
      <c r="Z61" s="48" t="e">
        <v>#DIV/0!</v>
      </c>
      <c r="AA61" s="42">
        <v>2.6069491447441111</v>
      </c>
      <c r="AB61" s="48" t="e">
        <v>#DIV/0!</v>
      </c>
      <c r="AC61" s="48" t="e">
        <v>#DIV/0!</v>
      </c>
      <c r="AD61" s="48" t="e">
        <v>#DIV/0!</v>
      </c>
      <c r="AE61" s="48" t="e">
        <v>#DIV/0!</v>
      </c>
      <c r="AF61" s="48" t="e">
        <v>#DIV/0!</v>
      </c>
      <c r="AG61" s="48" t="e">
        <v>#DIV/0!</v>
      </c>
      <c r="AH61" s="48" t="e">
        <v>#DIV/0!</v>
      </c>
      <c r="AI61" s="48" t="e">
        <v>#DIV/0!</v>
      </c>
      <c r="AJ61" s="48" t="e">
        <v>#DIV/0!</v>
      </c>
      <c r="AK61" s="48">
        <v>10.132605360603478</v>
      </c>
      <c r="AL61" s="45">
        <v>10.132605360603478</v>
      </c>
    </row>
    <row r="62" spans="1:38" ht="11.25" hidden="1" customHeight="1" x14ac:dyDescent="0.2">
      <c r="A62" s="57"/>
      <c r="B62" s="8"/>
      <c r="C62" s="43"/>
      <c r="D62" s="11"/>
      <c r="F62" s="58"/>
      <c r="G62" s="8"/>
      <c r="H62" s="8"/>
      <c r="I62" s="49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5"/>
    </row>
    <row r="63" spans="1:38" ht="11.25" hidden="1" customHeight="1" x14ac:dyDescent="0.2">
      <c r="A63" s="57"/>
      <c r="B63" s="8"/>
      <c r="C63" s="43"/>
      <c r="D63" s="11"/>
      <c r="F63" s="58"/>
      <c r="G63" s="8"/>
      <c r="H63" s="8"/>
      <c r="I63" s="49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5"/>
    </row>
    <row r="64" spans="1:38" ht="11.25" hidden="1" customHeight="1" x14ac:dyDescent="0.2">
      <c r="A64" s="57"/>
      <c r="B64" s="8"/>
      <c r="C64" s="43"/>
      <c r="D64" s="11"/>
      <c r="F64" s="58"/>
      <c r="G64" s="8"/>
      <c r="H64" s="8"/>
      <c r="I64" s="49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5"/>
    </row>
    <row r="65" spans="1:38" ht="11.25" hidden="1" customHeight="1" x14ac:dyDescent="0.2">
      <c r="A65" s="57"/>
      <c r="B65" s="8"/>
      <c r="C65" s="43"/>
      <c r="D65" s="11"/>
      <c r="F65" s="58"/>
      <c r="G65" s="8"/>
      <c r="H65" s="8"/>
      <c r="I65" s="49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5"/>
    </row>
    <row r="66" spans="1:38" x14ac:dyDescent="0.2">
      <c r="A66" s="57"/>
      <c r="B66" s="8"/>
      <c r="C66" s="43"/>
      <c r="D66" s="11"/>
      <c r="F66" s="58"/>
      <c r="G66" s="8"/>
      <c r="H66" s="8"/>
      <c r="I66" s="49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</row>
    <row r="67" spans="1:38" x14ac:dyDescent="0.2">
      <c r="A67" s="40" t="s">
        <v>46</v>
      </c>
      <c r="B67" s="8"/>
      <c r="C67" s="43"/>
      <c r="D67" s="11"/>
      <c r="F67" s="58"/>
      <c r="G67" s="8"/>
      <c r="H67" s="8"/>
      <c r="I67" s="49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</row>
    <row r="68" spans="1:38" ht="11.25" hidden="1" customHeight="1" x14ac:dyDescent="0.2">
      <c r="A68" s="41" t="s">
        <v>96</v>
      </c>
      <c r="B68" s="11" t="s">
        <v>97</v>
      </c>
      <c r="C68" s="11">
        <v>2005110713</v>
      </c>
      <c r="D68" s="11">
        <v>343</v>
      </c>
      <c r="E68" s="42">
        <v>62.5</v>
      </c>
      <c r="F68" s="43">
        <v>166</v>
      </c>
      <c r="G68" s="11">
        <v>166</v>
      </c>
      <c r="H68" s="11">
        <v>166</v>
      </c>
      <c r="I68" s="49">
        <v>1.3663304692131861</v>
      </c>
      <c r="J68" s="50">
        <v>1.42672</v>
      </c>
      <c r="K68" s="42" t="s">
        <v>90</v>
      </c>
      <c r="L68" s="46">
        <v>3.4154999256134033</v>
      </c>
      <c r="M68" s="42" t="s">
        <v>90</v>
      </c>
      <c r="N68" s="42" t="s">
        <v>90</v>
      </c>
      <c r="O68" s="46">
        <v>5.4644999504089355</v>
      </c>
      <c r="P68" s="42" t="s">
        <v>90</v>
      </c>
      <c r="Q68" s="42" t="s">
        <v>90</v>
      </c>
      <c r="R68" s="42" t="s">
        <v>90</v>
      </c>
      <c r="S68" s="42" t="s">
        <v>90</v>
      </c>
      <c r="T68" s="42" t="s">
        <v>90</v>
      </c>
      <c r="U68" s="42" t="s">
        <v>90</v>
      </c>
      <c r="V68" s="46">
        <v>3.8234999179840088</v>
      </c>
      <c r="W68" s="42" t="s">
        <v>90</v>
      </c>
      <c r="X68" s="42" t="s">
        <v>90</v>
      </c>
      <c r="Y68" s="42" t="s">
        <v>90</v>
      </c>
      <c r="Z68" s="42" t="s">
        <v>90</v>
      </c>
      <c r="AA68" s="42" t="s">
        <v>90</v>
      </c>
      <c r="AB68" s="46">
        <v>52.162498474121094</v>
      </c>
      <c r="AC68" s="42" t="s">
        <v>90</v>
      </c>
      <c r="AD68" s="42" t="s">
        <v>90</v>
      </c>
      <c r="AE68" s="42" t="s">
        <v>90</v>
      </c>
      <c r="AF68" s="42" t="s">
        <v>90</v>
      </c>
      <c r="AG68" s="42" t="s">
        <v>90</v>
      </c>
      <c r="AH68" s="42" t="s">
        <v>90</v>
      </c>
      <c r="AI68" s="42" t="s">
        <v>90</v>
      </c>
      <c r="AJ68" s="42" t="s">
        <v>90</v>
      </c>
      <c r="AK68" s="42">
        <v>9.2879998683929443</v>
      </c>
      <c r="AL68" s="45">
        <v>61.450498342514038</v>
      </c>
    </row>
    <row r="69" spans="1:38" ht="11.25" hidden="1" customHeight="1" x14ac:dyDescent="0.2">
      <c r="A69" s="41" t="s">
        <v>96</v>
      </c>
      <c r="B69" s="11" t="s">
        <v>97</v>
      </c>
      <c r="C69" s="11">
        <v>2005110714</v>
      </c>
      <c r="D69" s="11">
        <v>344</v>
      </c>
      <c r="E69" s="42">
        <v>64.760000000000005</v>
      </c>
      <c r="F69" s="43">
        <v>178</v>
      </c>
      <c r="G69" s="11">
        <v>178</v>
      </c>
      <c r="H69" s="11">
        <v>159</v>
      </c>
      <c r="I69" s="49">
        <v>1.1482774419868107</v>
      </c>
      <c r="J69" s="50">
        <v>1.7203520691785099</v>
      </c>
      <c r="K69" s="42" t="s">
        <v>90</v>
      </c>
      <c r="L69" s="46">
        <v>5.664665699005127</v>
      </c>
      <c r="M69" s="42" t="s">
        <v>90</v>
      </c>
      <c r="N69" s="42" t="s">
        <v>90</v>
      </c>
      <c r="O69" s="46">
        <v>4.9003047943115234</v>
      </c>
      <c r="P69" s="42" t="s">
        <v>90</v>
      </c>
      <c r="Q69" s="42" t="s">
        <v>90</v>
      </c>
      <c r="R69" s="42" t="s">
        <v>90</v>
      </c>
      <c r="S69" s="42" t="s">
        <v>90</v>
      </c>
      <c r="T69" s="42" t="s">
        <v>90</v>
      </c>
      <c r="U69" s="42" t="s">
        <v>90</v>
      </c>
      <c r="V69" s="46">
        <v>3.1139013767242432</v>
      </c>
      <c r="W69" s="42" t="s">
        <v>90</v>
      </c>
      <c r="X69" s="42" t="s">
        <v>90</v>
      </c>
      <c r="Y69" s="42" t="s">
        <v>90</v>
      </c>
      <c r="Z69" s="42" t="s">
        <v>90</v>
      </c>
      <c r="AA69" s="42" t="s">
        <v>90</v>
      </c>
      <c r="AB69" s="42" t="s">
        <v>90</v>
      </c>
      <c r="AC69" s="42" t="s">
        <v>90</v>
      </c>
      <c r="AD69" s="42" t="s">
        <v>90</v>
      </c>
      <c r="AE69" s="42" t="s">
        <v>90</v>
      </c>
      <c r="AF69" s="42" t="s">
        <v>90</v>
      </c>
      <c r="AG69" s="42" t="s">
        <v>90</v>
      </c>
      <c r="AH69" s="42" t="s">
        <v>90</v>
      </c>
      <c r="AI69" s="42" t="s">
        <v>90</v>
      </c>
      <c r="AJ69" s="42" t="s">
        <v>90</v>
      </c>
      <c r="AK69" s="42">
        <v>8.0142061710357666</v>
      </c>
      <c r="AL69" s="45">
        <v>8.0142061710357666</v>
      </c>
    </row>
    <row r="70" spans="1:38" ht="11.25" hidden="1" customHeight="1" x14ac:dyDescent="0.2">
      <c r="A70" s="41" t="s">
        <v>96</v>
      </c>
      <c r="B70" s="11" t="s">
        <v>97</v>
      </c>
      <c r="C70" s="11">
        <v>2005110715</v>
      </c>
      <c r="D70" s="11">
        <v>345</v>
      </c>
      <c r="E70" s="42">
        <v>62.95</v>
      </c>
      <c r="F70" s="43">
        <v>184</v>
      </c>
      <c r="G70" s="11">
        <v>184</v>
      </c>
      <c r="H70" s="11">
        <v>171</v>
      </c>
      <c r="I70" s="49">
        <v>1.0105138386619545</v>
      </c>
      <c r="J70" s="50">
        <v>1.0397934868943599</v>
      </c>
      <c r="K70" s="42" t="s">
        <v>90</v>
      </c>
      <c r="L70" s="46">
        <v>1.8705321550369263</v>
      </c>
      <c r="M70" s="42" t="s">
        <v>90</v>
      </c>
      <c r="N70" s="42" t="s">
        <v>90</v>
      </c>
      <c r="O70" s="46">
        <v>5.0397138595581055</v>
      </c>
      <c r="P70" s="42" t="s">
        <v>90</v>
      </c>
      <c r="Q70" s="42" t="s">
        <v>90</v>
      </c>
      <c r="R70" s="42" t="s">
        <v>90</v>
      </c>
      <c r="S70" s="42" t="s">
        <v>90</v>
      </c>
      <c r="T70" s="42" t="s">
        <v>90</v>
      </c>
      <c r="U70" s="42" t="s">
        <v>90</v>
      </c>
      <c r="V70" s="46">
        <v>4.0389199256896973</v>
      </c>
      <c r="W70" s="42" t="s">
        <v>90</v>
      </c>
      <c r="X70" s="42" t="s">
        <v>90</v>
      </c>
      <c r="Y70" s="42" t="s">
        <v>90</v>
      </c>
      <c r="Z70" s="42" t="s">
        <v>90</v>
      </c>
      <c r="AA70" s="42" t="s">
        <v>90</v>
      </c>
      <c r="AB70" s="46">
        <v>46.466938018798828</v>
      </c>
      <c r="AC70" s="42" t="s">
        <v>90</v>
      </c>
      <c r="AD70" s="42" t="s">
        <v>90</v>
      </c>
      <c r="AE70" s="42" t="s">
        <v>90</v>
      </c>
      <c r="AF70" s="42" t="s">
        <v>90</v>
      </c>
      <c r="AG70" s="42" t="s">
        <v>90</v>
      </c>
      <c r="AH70" s="42" t="s">
        <v>90</v>
      </c>
      <c r="AI70" s="42" t="s">
        <v>90</v>
      </c>
      <c r="AJ70" s="42" t="s">
        <v>90</v>
      </c>
      <c r="AK70" s="42">
        <v>9.0786337852478027</v>
      </c>
      <c r="AL70" s="45">
        <v>55.545571804046631</v>
      </c>
    </row>
    <row r="71" spans="1:38" ht="11.25" hidden="1" customHeight="1" x14ac:dyDescent="0.2">
      <c r="A71" s="41" t="s">
        <v>96</v>
      </c>
      <c r="B71" s="11" t="s">
        <v>97</v>
      </c>
      <c r="C71" s="11">
        <v>2005110716</v>
      </c>
      <c r="D71" s="11">
        <v>346</v>
      </c>
      <c r="E71" s="42">
        <v>62.37</v>
      </c>
      <c r="F71" s="43">
        <v>180</v>
      </c>
      <c r="G71" s="11">
        <v>180</v>
      </c>
      <c r="H71" s="11">
        <v>159</v>
      </c>
      <c r="I71" s="49">
        <v>1.0694444444444444</v>
      </c>
      <c r="J71" s="50">
        <v>1.3793490460157101</v>
      </c>
      <c r="K71" s="45">
        <v>1.1138167381286621</v>
      </c>
      <c r="L71" s="46">
        <v>3.0603656768798828</v>
      </c>
      <c r="M71" s="42" t="s">
        <v>90</v>
      </c>
      <c r="N71" s="42" t="s">
        <v>90</v>
      </c>
      <c r="O71" s="46">
        <v>5.3406085968017578</v>
      </c>
      <c r="P71" s="42" t="s">
        <v>90</v>
      </c>
      <c r="Q71" s="42" t="s">
        <v>90</v>
      </c>
      <c r="R71" s="42" t="s">
        <v>90</v>
      </c>
      <c r="S71" s="42" t="s">
        <v>90</v>
      </c>
      <c r="T71" s="42" t="s">
        <v>90</v>
      </c>
      <c r="U71" s="42" t="s">
        <v>90</v>
      </c>
      <c r="V71" s="42" t="s">
        <v>90</v>
      </c>
      <c r="W71" s="42" t="s">
        <v>90</v>
      </c>
      <c r="X71" s="42" t="s">
        <v>90</v>
      </c>
      <c r="Y71" s="42" t="s">
        <v>90</v>
      </c>
      <c r="Z71" s="42" t="s">
        <v>90</v>
      </c>
      <c r="AA71" s="42" t="s">
        <v>90</v>
      </c>
      <c r="AB71" s="42" t="s">
        <v>90</v>
      </c>
      <c r="AC71" s="42" t="s">
        <v>90</v>
      </c>
      <c r="AD71" s="42" t="s">
        <v>90</v>
      </c>
      <c r="AE71" s="42" t="s">
        <v>90</v>
      </c>
      <c r="AF71" s="42" t="s">
        <v>90</v>
      </c>
      <c r="AG71" s="42" t="s">
        <v>90</v>
      </c>
      <c r="AH71" s="42" t="s">
        <v>90</v>
      </c>
      <c r="AI71" s="42" t="s">
        <v>90</v>
      </c>
      <c r="AJ71" s="42" t="s">
        <v>90</v>
      </c>
      <c r="AK71" s="42">
        <v>5.3406085968017578</v>
      </c>
      <c r="AL71" s="45">
        <v>5.3406085968017578</v>
      </c>
    </row>
    <row r="72" spans="1:38" ht="11.25" hidden="1" customHeight="1" x14ac:dyDescent="0.2">
      <c r="A72" s="41" t="s">
        <v>96</v>
      </c>
      <c r="B72" s="11" t="s">
        <v>97</v>
      </c>
      <c r="C72" s="11">
        <v>2005110717</v>
      </c>
      <c r="D72" s="11">
        <v>347</v>
      </c>
      <c r="E72" s="42">
        <v>67.040000000000006</v>
      </c>
      <c r="F72" s="43">
        <v>185</v>
      </c>
      <c r="G72" s="11">
        <v>185</v>
      </c>
      <c r="H72" s="11">
        <v>169</v>
      </c>
      <c r="I72" s="49">
        <v>1.0588119163721794</v>
      </c>
      <c r="J72" s="50">
        <v>1.50827863961814</v>
      </c>
      <c r="K72" s="45">
        <v>12.999701499938965</v>
      </c>
      <c r="L72" s="45">
        <v>86.622261047363281</v>
      </c>
      <c r="M72" s="42" t="s">
        <v>90</v>
      </c>
      <c r="N72" s="42" t="s">
        <v>90</v>
      </c>
      <c r="O72" s="46">
        <v>7.8968710899353027</v>
      </c>
      <c r="P72" s="42" t="s">
        <v>90</v>
      </c>
      <c r="Q72" s="42" t="s">
        <v>90</v>
      </c>
      <c r="R72" s="42" t="s">
        <v>90</v>
      </c>
      <c r="S72" s="42" t="s">
        <v>90</v>
      </c>
      <c r="T72" s="42" t="s">
        <v>90</v>
      </c>
      <c r="U72" s="42" t="s">
        <v>90</v>
      </c>
      <c r="V72" s="46">
        <v>4.8497166633605957</v>
      </c>
      <c r="W72" s="46">
        <v>6.2789006233215332</v>
      </c>
      <c r="X72" s="42" t="s">
        <v>90</v>
      </c>
      <c r="Y72" s="42" t="s">
        <v>90</v>
      </c>
      <c r="Z72" s="42" t="s">
        <v>90</v>
      </c>
      <c r="AA72" s="42" t="s">
        <v>90</v>
      </c>
      <c r="AB72" s="42" t="s">
        <v>90</v>
      </c>
      <c r="AC72" s="42" t="s">
        <v>90</v>
      </c>
      <c r="AD72" s="42" t="s">
        <v>90</v>
      </c>
      <c r="AE72" s="42" t="s">
        <v>90</v>
      </c>
      <c r="AF72" s="42" t="s">
        <v>90</v>
      </c>
      <c r="AG72" s="42" t="s">
        <v>90</v>
      </c>
      <c r="AH72" s="42" t="s">
        <v>90</v>
      </c>
      <c r="AI72" s="42" t="s">
        <v>90</v>
      </c>
      <c r="AJ72" s="42" t="s">
        <v>90</v>
      </c>
      <c r="AK72" s="42">
        <v>12.746587753295898</v>
      </c>
      <c r="AL72" s="45">
        <v>19.025488376617432</v>
      </c>
    </row>
    <row r="73" spans="1:38" ht="11.25" hidden="1" customHeight="1" x14ac:dyDescent="0.2">
      <c r="A73" s="41" t="s">
        <v>96</v>
      </c>
      <c r="B73" s="11" t="s">
        <v>97</v>
      </c>
      <c r="C73" s="11">
        <v>2005110718</v>
      </c>
      <c r="D73" s="11">
        <v>402</v>
      </c>
      <c r="E73" s="42">
        <v>84.72</v>
      </c>
      <c r="F73" s="43">
        <v>199</v>
      </c>
      <c r="G73" s="11">
        <v>199</v>
      </c>
      <c r="H73" s="11">
        <v>178</v>
      </c>
      <c r="I73" s="49">
        <v>1.0750451837480881</v>
      </c>
      <c r="J73" s="50">
        <v>1.48524551463645</v>
      </c>
      <c r="K73" s="42" t="s">
        <v>90</v>
      </c>
      <c r="L73" s="46">
        <v>1.4009383916854858</v>
      </c>
      <c r="M73" s="42" t="s">
        <v>90</v>
      </c>
      <c r="N73" s="42" t="s">
        <v>90</v>
      </c>
      <c r="O73" s="46">
        <v>4.0235481262207031</v>
      </c>
      <c r="P73" s="42" t="s">
        <v>90</v>
      </c>
      <c r="Q73" s="42" t="s">
        <v>90</v>
      </c>
      <c r="R73" s="42" t="s">
        <v>90</v>
      </c>
      <c r="S73" s="42" t="s">
        <v>90</v>
      </c>
      <c r="T73" s="42" t="s">
        <v>90</v>
      </c>
      <c r="U73" s="42" t="s">
        <v>90</v>
      </c>
      <c r="V73" s="46">
        <v>2.2286651134490967</v>
      </c>
      <c r="W73" s="42" t="s">
        <v>90</v>
      </c>
      <c r="X73" s="42" t="s">
        <v>90</v>
      </c>
      <c r="Y73" s="42" t="s">
        <v>90</v>
      </c>
      <c r="Z73" s="42" t="s">
        <v>90</v>
      </c>
      <c r="AA73" s="42" t="s">
        <v>90</v>
      </c>
      <c r="AB73" s="42" t="s">
        <v>90</v>
      </c>
      <c r="AC73" s="42" t="s">
        <v>90</v>
      </c>
      <c r="AD73" s="46">
        <v>11.601451873779297</v>
      </c>
      <c r="AE73" s="42" t="s">
        <v>90</v>
      </c>
      <c r="AF73" s="42" t="s">
        <v>90</v>
      </c>
      <c r="AG73" s="42" t="s">
        <v>90</v>
      </c>
      <c r="AH73" s="46">
        <v>15.620573997497559</v>
      </c>
      <c r="AI73" s="42" t="s">
        <v>90</v>
      </c>
      <c r="AJ73" s="46">
        <v>83.003936767578125</v>
      </c>
      <c r="AK73" s="42">
        <v>6.2522132396697998</v>
      </c>
      <c r="AL73" s="45">
        <v>116.47817587852478</v>
      </c>
    </row>
    <row r="74" spans="1:38" ht="11.25" hidden="1" customHeight="1" x14ac:dyDescent="0.2">
      <c r="A74" s="41" t="s">
        <v>96</v>
      </c>
      <c r="B74" s="11" t="s">
        <v>97</v>
      </c>
      <c r="C74" s="11">
        <v>2005110719</v>
      </c>
      <c r="D74" s="11">
        <v>348</v>
      </c>
      <c r="E74" s="42">
        <v>82.02</v>
      </c>
      <c r="F74" s="43">
        <v>194</v>
      </c>
      <c r="G74" s="11">
        <v>194</v>
      </c>
      <c r="H74" s="11">
        <v>175</v>
      </c>
      <c r="I74" s="49">
        <v>1.1233486692385992</v>
      </c>
      <c r="J74" s="50">
        <v>2.7926725188978301</v>
      </c>
      <c r="K74" s="42" t="s">
        <v>90</v>
      </c>
      <c r="L74" s="46">
        <v>0.3200438916683197</v>
      </c>
      <c r="M74" s="42" t="s">
        <v>90</v>
      </c>
      <c r="N74" s="42" t="s">
        <v>90</v>
      </c>
      <c r="O74" s="46">
        <v>14.89118480682373</v>
      </c>
      <c r="P74" s="42" t="s">
        <v>90</v>
      </c>
      <c r="Q74" s="42" t="s">
        <v>90</v>
      </c>
      <c r="R74" s="42" t="s">
        <v>90</v>
      </c>
      <c r="S74" s="42" t="s">
        <v>90</v>
      </c>
      <c r="T74" s="42" t="s">
        <v>90</v>
      </c>
      <c r="U74" s="42" t="s">
        <v>90</v>
      </c>
      <c r="V74" s="46">
        <v>8.9383687973022461</v>
      </c>
      <c r="W74" s="42" t="s">
        <v>90</v>
      </c>
      <c r="X74" s="42" t="s">
        <v>90</v>
      </c>
      <c r="Y74" s="42" t="s">
        <v>90</v>
      </c>
      <c r="Z74" s="42" t="s">
        <v>90</v>
      </c>
      <c r="AA74" s="42" t="s">
        <v>90</v>
      </c>
      <c r="AB74" s="46">
        <v>103.89539337158203</v>
      </c>
      <c r="AC74" s="42" t="s">
        <v>90</v>
      </c>
      <c r="AD74" s="46">
        <v>31.903804779052734</v>
      </c>
      <c r="AE74" s="42" t="s">
        <v>90</v>
      </c>
      <c r="AF74" s="42" t="s">
        <v>90</v>
      </c>
      <c r="AG74" s="42" t="s">
        <v>90</v>
      </c>
      <c r="AH74" s="42" t="s">
        <v>90</v>
      </c>
      <c r="AI74" s="42" t="s">
        <v>90</v>
      </c>
      <c r="AJ74" s="42" t="s">
        <v>90</v>
      </c>
      <c r="AK74" s="42">
        <v>23.829553604125977</v>
      </c>
      <c r="AL74" s="45">
        <v>159.62875175476074</v>
      </c>
    </row>
    <row r="75" spans="1:38" ht="11.25" hidden="1" customHeight="1" x14ac:dyDescent="0.2">
      <c r="A75" s="41" t="s">
        <v>96</v>
      </c>
      <c r="B75" s="11" t="s">
        <v>97</v>
      </c>
      <c r="C75" s="11">
        <v>2005110720</v>
      </c>
      <c r="D75" s="11">
        <v>349</v>
      </c>
      <c r="E75" s="42">
        <v>44.76</v>
      </c>
      <c r="F75" s="43">
        <v>165</v>
      </c>
      <c r="G75" s="11">
        <v>165</v>
      </c>
      <c r="H75" s="11">
        <v>145</v>
      </c>
      <c r="I75" s="49">
        <v>0.99641038484013678</v>
      </c>
      <c r="J75" s="50">
        <v>1.5854557640750699</v>
      </c>
      <c r="K75" s="42" t="s">
        <v>90</v>
      </c>
      <c r="L75" s="42" t="s">
        <v>90</v>
      </c>
      <c r="M75" s="42" t="s">
        <v>90</v>
      </c>
      <c r="N75" s="42" t="s">
        <v>90</v>
      </c>
      <c r="O75" s="46">
        <v>3.8392257690429687</v>
      </c>
      <c r="P75" s="42" t="s">
        <v>90</v>
      </c>
      <c r="Q75" s="42" t="s">
        <v>90</v>
      </c>
      <c r="R75" s="42" t="s">
        <v>90</v>
      </c>
      <c r="S75" s="42" t="s">
        <v>90</v>
      </c>
      <c r="T75" s="42" t="s">
        <v>90</v>
      </c>
      <c r="U75" s="42" t="s">
        <v>90</v>
      </c>
      <c r="V75" s="46">
        <v>2.0955512523651123</v>
      </c>
      <c r="W75" s="42" t="s">
        <v>90</v>
      </c>
      <c r="X75" s="42" t="s">
        <v>90</v>
      </c>
      <c r="Y75" s="42" t="s">
        <v>90</v>
      </c>
      <c r="Z75" s="42" t="s">
        <v>90</v>
      </c>
      <c r="AA75" s="42" t="s">
        <v>90</v>
      </c>
      <c r="AB75" s="42" t="s">
        <v>90</v>
      </c>
      <c r="AC75" s="42" t="s">
        <v>90</v>
      </c>
      <c r="AD75" s="42" t="s">
        <v>90</v>
      </c>
      <c r="AE75" s="42" t="s">
        <v>90</v>
      </c>
      <c r="AF75" s="42" t="s">
        <v>90</v>
      </c>
      <c r="AG75" s="42" t="s">
        <v>90</v>
      </c>
      <c r="AH75" s="42" t="s">
        <v>90</v>
      </c>
      <c r="AI75" s="42" t="s">
        <v>90</v>
      </c>
      <c r="AJ75" s="46">
        <v>17.882875442504883</v>
      </c>
      <c r="AK75" s="42">
        <v>5.9347770214080811</v>
      </c>
      <c r="AL75" s="45">
        <v>23.817652463912964</v>
      </c>
    </row>
    <row r="76" spans="1:38" ht="11.25" hidden="1" customHeight="1" x14ac:dyDescent="0.2">
      <c r="A76" s="41" t="s">
        <v>96</v>
      </c>
      <c r="B76" s="11" t="s">
        <v>97</v>
      </c>
      <c r="C76" s="11">
        <v>2005110721</v>
      </c>
      <c r="D76" s="11">
        <v>350</v>
      </c>
      <c r="E76" s="42">
        <v>68.72</v>
      </c>
      <c r="F76" s="43">
        <v>198</v>
      </c>
      <c r="G76" s="11">
        <v>198</v>
      </c>
      <c r="H76" s="11">
        <v>177</v>
      </c>
      <c r="I76" s="49">
        <v>0.88529412067826518</v>
      </c>
      <c r="J76" s="50">
        <v>2.6510477299185098</v>
      </c>
      <c r="K76" s="42" t="s">
        <v>90</v>
      </c>
      <c r="L76" s="46">
        <v>0.94268405437469482</v>
      </c>
      <c r="M76" s="42" t="s">
        <v>90</v>
      </c>
      <c r="N76" s="42" t="s">
        <v>90</v>
      </c>
      <c r="O76" s="46">
        <v>4.5101499557495117</v>
      </c>
      <c r="P76" s="42" t="s">
        <v>90</v>
      </c>
      <c r="Q76" s="42" t="s">
        <v>90</v>
      </c>
      <c r="R76" s="42" t="s">
        <v>90</v>
      </c>
      <c r="S76" s="42" t="s">
        <v>90</v>
      </c>
      <c r="T76" s="42" t="s">
        <v>90</v>
      </c>
      <c r="U76" s="42" t="s">
        <v>90</v>
      </c>
      <c r="V76" s="42" t="s">
        <v>90</v>
      </c>
      <c r="W76" s="42" t="s">
        <v>90</v>
      </c>
      <c r="X76" s="42" t="s">
        <v>90</v>
      </c>
      <c r="Y76" s="42" t="s">
        <v>90</v>
      </c>
      <c r="Z76" s="42" t="s">
        <v>90</v>
      </c>
      <c r="AA76" s="42" t="s">
        <v>90</v>
      </c>
      <c r="AB76" s="46">
        <v>4.4323887825012207</v>
      </c>
      <c r="AC76" s="42" t="s">
        <v>90</v>
      </c>
      <c r="AD76" s="42" t="s">
        <v>90</v>
      </c>
      <c r="AE76" s="42" t="s">
        <v>90</v>
      </c>
      <c r="AF76" s="42" t="s">
        <v>90</v>
      </c>
      <c r="AG76" s="42" t="s">
        <v>90</v>
      </c>
      <c r="AH76" s="42" t="s">
        <v>90</v>
      </c>
      <c r="AI76" s="42" t="s">
        <v>90</v>
      </c>
      <c r="AJ76" s="42" t="s">
        <v>90</v>
      </c>
      <c r="AK76" s="42">
        <v>4.5101499557495117</v>
      </c>
      <c r="AL76" s="45">
        <v>8.9425387382507324</v>
      </c>
    </row>
    <row r="77" spans="1:38" ht="11.25" hidden="1" customHeight="1" x14ac:dyDescent="0.2">
      <c r="A77" s="41" t="s">
        <v>96</v>
      </c>
      <c r="B77" s="11" t="s">
        <v>97</v>
      </c>
      <c r="C77" s="11">
        <v>2005110722</v>
      </c>
      <c r="D77" s="11">
        <v>351</v>
      </c>
      <c r="E77" s="42">
        <v>89.81</v>
      </c>
      <c r="F77" s="43">
        <v>200</v>
      </c>
      <c r="G77" s="11">
        <v>200</v>
      </c>
      <c r="H77" s="11">
        <v>178</v>
      </c>
      <c r="I77" s="49">
        <v>1.122625</v>
      </c>
      <c r="J77" s="50">
        <v>2.6832201313884898</v>
      </c>
      <c r="K77" s="42" t="s">
        <v>90</v>
      </c>
      <c r="L77" s="46">
        <v>2.7245016098022461</v>
      </c>
      <c r="M77" s="42" t="s">
        <v>90</v>
      </c>
      <c r="N77" s="42" t="s">
        <v>90</v>
      </c>
      <c r="O77" s="46">
        <v>5.6890935897827148</v>
      </c>
      <c r="P77" s="42" t="s">
        <v>90</v>
      </c>
      <c r="Q77" s="42" t="s">
        <v>90</v>
      </c>
      <c r="R77" s="42" t="s">
        <v>90</v>
      </c>
      <c r="S77" s="42" t="s">
        <v>90</v>
      </c>
      <c r="T77" s="42" t="s">
        <v>90</v>
      </c>
      <c r="U77" s="42" t="s">
        <v>90</v>
      </c>
      <c r="V77" s="46">
        <v>4.1984467506408691</v>
      </c>
      <c r="W77" s="42" t="s">
        <v>90</v>
      </c>
      <c r="X77" s="42" t="s">
        <v>90</v>
      </c>
      <c r="Y77" s="42" t="s">
        <v>90</v>
      </c>
      <c r="Z77" s="42" t="s">
        <v>90</v>
      </c>
      <c r="AA77" s="42" t="s">
        <v>90</v>
      </c>
      <c r="AB77" s="42" t="s">
        <v>90</v>
      </c>
      <c r="AC77" s="42" t="s">
        <v>90</v>
      </c>
      <c r="AD77" s="42" t="s">
        <v>90</v>
      </c>
      <c r="AE77" s="42" t="s">
        <v>90</v>
      </c>
      <c r="AF77" s="42" t="s">
        <v>90</v>
      </c>
      <c r="AG77" s="42" t="s">
        <v>90</v>
      </c>
      <c r="AH77" s="42" t="s">
        <v>90</v>
      </c>
      <c r="AI77" s="42" t="s">
        <v>90</v>
      </c>
      <c r="AJ77" s="42" t="s">
        <v>90</v>
      </c>
      <c r="AK77" s="42">
        <v>9.887540340423584</v>
      </c>
      <c r="AL77" s="45">
        <v>9.887540340423584</v>
      </c>
    </row>
    <row r="78" spans="1:38" ht="11.25" hidden="1" customHeight="1" x14ac:dyDescent="0.2">
      <c r="A78" s="41" t="s">
        <v>96</v>
      </c>
      <c r="B78" s="11" t="s">
        <v>97</v>
      </c>
      <c r="C78" s="11">
        <v>2005110723</v>
      </c>
      <c r="D78" s="11">
        <v>352</v>
      </c>
      <c r="E78" s="42">
        <v>62.44</v>
      </c>
      <c r="F78" s="43">
        <v>185</v>
      </c>
      <c r="G78" s="11">
        <v>185</v>
      </c>
      <c r="H78" s="11">
        <v>168</v>
      </c>
      <c r="I78" s="49">
        <v>0.98616074072611692</v>
      </c>
      <c r="J78" s="50">
        <v>1.40174567584881</v>
      </c>
      <c r="K78" s="42" t="s">
        <v>90</v>
      </c>
      <c r="L78" s="42" t="s">
        <v>90</v>
      </c>
      <c r="M78" s="42" t="s">
        <v>90</v>
      </c>
      <c r="N78" s="42" t="s">
        <v>90</v>
      </c>
      <c r="O78" s="46">
        <v>3.5839405059814453</v>
      </c>
      <c r="P78" s="42" t="s">
        <v>90</v>
      </c>
      <c r="Q78" s="42" t="s">
        <v>90</v>
      </c>
      <c r="R78" s="42" t="s">
        <v>90</v>
      </c>
      <c r="S78" s="42" t="s">
        <v>90</v>
      </c>
      <c r="T78" s="42" t="s">
        <v>90</v>
      </c>
      <c r="U78" s="42" t="s">
        <v>90</v>
      </c>
      <c r="V78" s="42" t="s">
        <v>90</v>
      </c>
      <c r="W78" s="42" t="s">
        <v>90</v>
      </c>
      <c r="X78" s="42" t="s">
        <v>90</v>
      </c>
      <c r="Y78" s="42" t="s">
        <v>90</v>
      </c>
      <c r="Z78" s="42" t="s">
        <v>90</v>
      </c>
      <c r="AA78" s="42" t="s">
        <v>90</v>
      </c>
      <c r="AB78" s="42" t="s">
        <v>90</v>
      </c>
      <c r="AC78" s="42" t="s">
        <v>90</v>
      </c>
      <c r="AD78" s="42" t="s">
        <v>90</v>
      </c>
      <c r="AE78" s="42" t="s">
        <v>90</v>
      </c>
      <c r="AF78" s="42" t="s">
        <v>90</v>
      </c>
      <c r="AG78" s="42" t="s">
        <v>90</v>
      </c>
      <c r="AH78" s="42" t="s">
        <v>90</v>
      </c>
      <c r="AI78" s="42" t="s">
        <v>90</v>
      </c>
      <c r="AJ78" s="42" t="s">
        <v>90</v>
      </c>
      <c r="AK78" s="42">
        <v>3.5839405059814453</v>
      </c>
      <c r="AL78" s="45">
        <v>3.5839405059814453</v>
      </c>
    </row>
    <row r="79" spans="1:38" ht="11.25" hidden="1" customHeight="1" x14ac:dyDescent="0.2">
      <c r="A79" s="41" t="s">
        <v>96</v>
      </c>
      <c r="B79" s="11" t="s">
        <v>97</v>
      </c>
      <c r="C79" s="11">
        <v>2005110724</v>
      </c>
      <c r="D79" s="11">
        <v>353</v>
      </c>
      <c r="E79" s="42">
        <v>77.87</v>
      </c>
      <c r="F79" s="43">
        <v>195</v>
      </c>
      <c r="G79" s="11">
        <v>195</v>
      </c>
      <c r="H79" s="11">
        <v>177</v>
      </c>
      <c r="I79" s="49">
        <v>1.0501862809555118</v>
      </c>
      <c r="J79" s="50">
        <v>2.6869782971619398</v>
      </c>
      <c r="K79" s="42" t="s">
        <v>90</v>
      </c>
      <c r="L79" s="46">
        <v>1.2304160594940186</v>
      </c>
      <c r="M79" s="42" t="s">
        <v>90</v>
      </c>
      <c r="N79" s="42" t="s">
        <v>90</v>
      </c>
      <c r="O79" s="46">
        <v>5.4826955795288086</v>
      </c>
      <c r="P79" s="42" t="s">
        <v>90</v>
      </c>
      <c r="Q79" s="42" t="s">
        <v>90</v>
      </c>
      <c r="R79" s="42" t="s">
        <v>90</v>
      </c>
      <c r="S79" s="42" t="s">
        <v>90</v>
      </c>
      <c r="T79" s="42" t="s">
        <v>90</v>
      </c>
      <c r="U79" s="42" t="s">
        <v>90</v>
      </c>
      <c r="V79" s="46">
        <v>3.2891356945037842</v>
      </c>
      <c r="W79" s="42" t="s">
        <v>90</v>
      </c>
      <c r="X79" s="42" t="s">
        <v>90</v>
      </c>
      <c r="Y79" s="42" t="s">
        <v>90</v>
      </c>
      <c r="Z79" s="42" t="s">
        <v>90</v>
      </c>
      <c r="AA79" s="42" t="s">
        <v>90</v>
      </c>
      <c r="AB79" s="46">
        <v>48.800083160400391</v>
      </c>
      <c r="AC79" s="42" t="s">
        <v>90</v>
      </c>
      <c r="AD79" s="42" t="s">
        <v>90</v>
      </c>
      <c r="AE79" s="42" t="s">
        <v>90</v>
      </c>
      <c r="AF79" s="42" t="s">
        <v>90</v>
      </c>
      <c r="AG79" s="42" t="s">
        <v>90</v>
      </c>
      <c r="AH79" s="42" t="s">
        <v>90</v>
      </c>
      <c r="AI79" s="42" t="s">
        <v>90</v>
      </c>
      <c r="AJ79" s="42" t="s">
        <v>90</v>
      </c>
      <c r="AK79" s="42">
        <v>8.7718312740325928</v>
      </c>
      <c r="AL79" s="45">
        <v>57.571914434432983</v>
      </c>
    </row>
    <row r="80" spans="1:38" ht="11.25" hidden="1" customHeight="1" x14ac:dyDescent="0.2">
      <c r="A80" s="41" t="s">
        <v>96</v>
      </c>
      <c r="B80" s="11" t="s">
        <v>97</v>
      </c>
      <c r="C80" s="11">
        <v>2005110725</v>
      </c>
      <c r="D80" s="11">
        <v>354</v>
      </c>
      <c r="E80" s="42">
        <v>45.74</v>
      </c>
      <c r="F80" s="43">
        <v>167</v>
      </c>
      <c r="G80" s="11">
        <v>167</v>
      </c>
      <c r="H80" s="11">
        <v>152</v>
      </c>
      <c r="I80" s="49">
        <v>0.98207972881373395</v>
      </c>
      <c r="J80" s="50">
        <v>1.5409925666812401</v>
      </c>
      <c r="K80" s="45">
        <v>0.70917141437530518</v>
      </c>
      <c r="L80" s="45">
        <v>2.2115490436553955</v>
      </c>
      <c r="M80" s="42" t="s">
        <v>90</v>
      </c>
      <c r="N80" s="42" t="s">
        <v>90</v>
      </c>
      <c r="O80" s="46">
        <v>2.7731471061706543</v>
      </c>
      <c r="P80" s="42" t="s">
        <v>90</v>
      </c>
      <c r="Q80" s="42" t="s">
        <v>90</v>
      </c>
      <c r="R80" s="42" t="s">
        <v>90</v>
      </c>
      <c r="S80" s="42" t="s">
        <v>90</v>
      </c>
      <c r="T80" s="42" t="s">
        <v>90</v>
      </c>
      <c r="U80" s="42" t="s">
        <v>90</v>
      </c>
      <c r="V80" s="42" t="s">
        <v>90</v>
      </c>
      <c r="W80" s="42" t="s">
        <v>90</v>
      </c>
      <c r="X80" s="42" t="s">
        <v>90</v>
      </c>
      <c r="Y80" s="42" t="s">
        <v>90</v>
      </c>
      <c r="Z80" s="42" t="s">
        <v>90</v>
      </c>
      <c r="AA80" s="42" t="s">
        <v>90</v>
      </c>
      <c r="AB80" s="42" t="s">
        <v>90</v>
      </c>
      <c r="AC80" s="42" t="s">
        <v>90</v>
      </c>
      <c r="AD80" s="42" t="s">
        <v>90</v>
      </c>
      <c r="AE80" s="42" t="s">
        <v>90</v>
      </c>
      <c r="AF80" s="42" t="s">
        <v>90</v>
      </c>
      <c r="AG80" s="42" t="s">
        <v>90</v>
      </c>
      <c r="AH80" s="42" t="s">
        <v>90</v>
      </c>
      <c r="AI80" s="42" t="s">
        <v>90</v>
      </c>
      <c r="AJ80" s="42" t="s">
        <v>90</v>
      </c>
      <c r="AK80" s="42">
        <v>2.7731471061706543</v>
      </c>
      <c r="AL80" s="45">
        <v>2.7731471061706543</v>
      </c>
    </row>
    <row r="81" spans="1:38" ht="11.25" hidden="1" customHeight="1" x14ac:dyDescent="0.2">
      <c r="A81" s="41" t="s">
        <v>96</v>
      </c>
      <c r="B81" s="11" t="s">
        <v>97</v>
      </c>
      <c r="C81" s="11">
        <v>2005110726</v>
      </c>
      <c r="D81" s="11">
        <v>355</v>
      </c>
      <c r="E81" s="42">
        <v>81.56</v>
      </c>
      <c r="F81" s="43">
        <v>195</v>
      </c>
      <c r="G81" s="11">
        <v>195</v>
      </c>
      <c r="H81" s="11">
        <v>174</v>
      </c>
      <c r="I81" s="49">
        <v>1.0999511117854313</v>
      </c>
      <c r="J81" s="50">
        <v>1.9995708680725801</v>
      </c>
      <c r="K81" s="45">
        <v>1.7368348836898804</v>
      </c>
      <c r="L81" s="45">
        <v>0.98738658428192139</v>
      </c>
      <c r="M81" s="42" t="s">
        <v>90</v>
      </c>
      <c r="N81" s="42" t="s">
        <v>90</v>
      </c>
      <c r="O81" s="46">
        <v>8.516352653503418</v>
      </c>
      <c r="P81" s="42" t="s">
        <v>90</v>
      </c>
      <c r="Q81" s="42" t="s">
        <v>90</v>
      </c>
      <c r="R81" s="42" t="s">
        <v>90</v>
      </c>
      <c r="S81" s="42" t="s">
        <v>90</v>
      </c>
      <c r="T81" s="42" t="s">
        <v>90</v>
      </c>
      <c r="U81" s="42" t="s">
        <v>90</v>
      </c>
      <c r="V81" s="46">
        <v>2.2828285694122314</v>
      </c>
      <c r="W81" s="42" t="s">
        <v>90</v>
      </c>
      <c r="X81" s="42" t="s">
        <v>90</v>
      </c>
      <c r="Y81" s="42" t="s">
        <v>90</v>
      </c>
      <c r="Z81" s="42" t="s">
        <v>90</v>
      </c>
      <c r="AA81" s="42" t="s">
        <v>90</v>
      </c>
      <c r="AB81" s="42" t="s">
        <v>90</v>
      </c>
      <c r="AC81" s="42" t="s">
        <v>90</v>
      </c>
      <c r="AD81" s="42" t="s">
        <v>90</v>
      </c>
      <c r="AE81" s="42" t="s">
        <v>90</v>
      </c>
      <c r="AF81" s="42" t="s">
        <v>90</v>
      </c>
      <c r="AG81" s="42" t="s">
        <v>90</v>
      </c>
      <c r="AH81" s="42" t="s">
        <v>90</v>
      </c>
      <c r="AI81" s="42" t="s">
        <v>90</v>
      </c>
      <c r="AJ81" s="42" t="s">
        <v>90</v>
      </c>
      <c r="AK81" s="42">
        <v>10.799181222915649</v>
      </c>
      <c r="AL81" s="45">
        <v>10.799181222915649</v>
      </c>
    </row>
    <row r="82" spans="1:38" ht="11.25" hidden="1" customHeight="1" x14ac:dyDescent="0.2">
      <c r="A82" s="41" t="s">
        <v>96</v>
      </c>
      <c r="B82" s="11" t="s">
        <v>97</v>
      </c>
      <c r="C82" s="11">
        <v>2005110727</v>
      </c>
      <c r="D82" s="11">
        <v>356</v>
      </c>
      <c r="E82" s="42">
        <v>49.17</v>
      </c>
      <c r="F82" s="43">
        <v>168</v>
      </c>
      <c r="G82" s="11">
        <v>168</v>
      </c>
      <c r="H82" s="11">
        <v>154</v>
      </c>
      <c r="I82" s="49">
        <v>1.0369847343699385</v>
      </c>
      <c r="J82" s="50">
        <v>1.53152328655684</v>
      </c>
      <c r="K82" s="42" t="s">
        <v>90</v>
      </c>
      <c r="L82" s="46">
        <v>0.79125988483428955</v>
      </c>
      <c r="M82" s="42" t="s">
        <v>90</v>
      </c>
      <c r="N82" s="42" t="s">
        <v>90</v>
      </c>
      <c r="O82" s="46">
        <v>5.3395743370056152</v>
      </c>
      <c r="P82" s="42" t="s">
        <v>90</v>
      </c>
      <c r="Q82" s="42" t="s">
        <v>90</v>
      </c>
      <c r="R82" s="42" t="s">
        <v>90</v>
      </c>
      <c r="S82" s="42" t="s">
        <v>90</v>
      </c>
      <c r="T82" s="42" t="s">
        <v>90</v>
      </c>
      <c r="U82" s="42" t="s">
        <v>90</v>
      </c>
      <c r="V82" s="46">
        <v>2.9543547630310059</v>
      </c>
      <c r="W82" s="42" t="s">
        <v>90</v>
      </c>
      <c r="X82" s="42" t="s">
        <v>90</v>
      </c>
      <c r="Y82" s="42" t="s">
        <v>90</v>
      </c>
      <c r="Z82" s="42" t="s">
        <v>90</v>
      </c>
      <c r="AA82" s="42" t="s">
        <v>90</v>
      </c>
      <c r="AB82" s="46">
        <v>0.74454700946807861</v>
      </c>
      <c r="AC82" s="42" t="s">
        <v>90</v>
      </c>
      <c r="AD82" s="42" t="s">
        <v>90</v>
      </c>
      <c r="AE82" s="42" t="s">
        <v>90</v>
      </c>
      <c r="AF82" s="42" t="s">
        <v>90</v>
      </c>
      <c r="AG82" s="42" t="s">
        <v>90</v>
      </c>
      <c r="AH82" s="42" t="s">
        <v>90</v>
      </c>
      <c r="AI82" s="42" t="s">
        <v>90</v>
      </c>
      <c r="AJ82" s="42" t="s">
        <v>90</v>
      </c>
      <c r="AK82" s="42">
        <v>8.2939291000366211</v>
      </c>
      <c r="AL82" s="45">
        <v>9.0384761095046997</v>
      </c>
    </row>
    <row r="83" spans="1:38" ht="11.25" hidden="1" customHeight="1" x14ac:dyDescent="0.2">
      <c r="A83" s="41" t="s">
        <v>96</v>
      </c>
      <c r="B83" s="11" t="s">
        <v>97</v>
      </c>
      <c r="C83" s="11">
        <v>2005110728</v>
      </c>
      <c r="D83" s="11">
        <v>357</v>
      </c>
      <c r="E83" s="42">
        <v>57.99</v>
      </c>
      <c r="F83" s="43">
        <v>178</v>
      </c>
      <c r="G83" s="11">
        <v>178</v>
      </c>
      <c r="H83" s="11">
        <v>158</v>
      </c>
      <c r="I83" s="49">
        <v>1.0282367026067813</v>
      </c>
      <c r="J83" s="50">
        <v>2.0100017244352499</v>
      </c>
      <c r="K83" s="42" t="s">
        <v>90</v>
      </c>
      <c r="L83" s="42" t="s">
        <v>90</v>
      </c>
      <c r="M83" s="42" t="s">
        <v>90</v>
      </c>
      <c r="N83" s="42" t="s">
        <v>90</v>
      </c>
      <c r="O83" s="46">
        <v>2.7402353286743164</v>
      </c>
      <c r="P83" s="42" t="s">
        <v>90</v>
      </c>
      <c r="Q83" s="42" t="s">
        <v>90</v>
      </c>
      <c r="R83" s="42" t="s">
        <v>90</v>
      </c>
      <c r="S83" s="42" t="s">
        <v>90</v>
      </c>
      <c r="T83" s="42" t="s">
        <v>90</v>
      </c>
      <c r="U83" s="42" t="s">
        <v>90</v>
      </c>
      <c r="V83" s="42" t="s">
        <v>90</v>
      </c>
      <c r="W83" s="42" t="s">
        <v>90</v>
      </c>
      <c r="X83" s="42" t="s">
        <v>90</v>
      </c>
      <c r="Y83" s="42" t="s">
        <v>90</v>
      </c>
      <c r="Z83" s="42" t="s">
        <v>90</v>
      </c>
      <c r="AA83" s="42" t="s">
        <v>90</v>
      </c>
      <c r="AB83" s="42" t="s">
        <v>90</v>
      </c>
      <c r="AC83" s="42" t="s">
        <v>90</v>
      </c>
      <c r="AD83" s="42" t="s">
        <v>90</v>
      </c>
      <c r="AE83" s="42" t="s">
        <v>90</v>
      </c>
      <c r="AF83" s="42" t="s">
        <v>90</v>
      </c>
      <c r="AG83" s="42" t="s">
        <v>90</v>
      </c>
      <c r="AH83" s="42" t="s">
        <v>90</v>
      </c>
      <c r="AI83" s="42" t="s">
        <v>90</v>
      </c>
      <c r="AJ83" s="42" t="s">
        <v>90</v>
      </c>
      <c r="AK83" s="42">
        <v>2.7402353286743164</v>
      </c>
      <c r="AL83" s="45">
        <v>2.7402353286743164</v>
      </c>
    </row>
    <row r="84" spans="1:38" ht="11.25" hidden="1" customHeight="1" x14ac:dyDescent="0.2">
      <c r="A84" s="41" t="s">
        <v>96</v>
      </c>
      <c r="B84" s="11" t="s">
        <v>97</v>
      </c>
      <c r="C84" s="11">
        <v>2005110729</v>
      </c>
      <c r="D84" s="11">
        <v>358</v>
      </c>
      <c r="E84" s="42">
        <v>47.49</v>
      </c>
      <c r="F84" s="43">
        <v>171</v>
      </c>
      <c r="G84" s="11">
        <v>171</v>
      </c>
      <c r="H84" s="11">
        <v>148</v>
      </c>
      <c r="I84" s="49">
        <v>0.94975992013137045</v>
      </c>
      <c r="J84" s="50">
        <v>1.4970520109496701</v>
      </c>
      <c r="K84" s="42" t="s">
        <v>90</v>
      </c>
      <c r="L84" s="45">
        <v>0.33460992574691772</v>
      </c>
      <c r="M84" s="42" t="s">
        <v>90</v>
      </c>
      <c r="N84" s="42" t="s">
        <v>90</v>
      </c>
      <c r="O84" s="46">
        <v>3.217782735824585</v>
      </c>
      <c r="P84" s="42" t="s">
        <v>90</v>
      </c>
      <c r="Q84" s="42" t="s">
        <v>90</v>
      </c>
      <c r="R84" s="42" t="s">
        <v>90</v>
      </c>
      <c r="S84" s="42" t="s">
        <v>90</v>
      </c>
      <c r="T84" s="42" t="s">
        <v>90</v>
      </c>
      <c r="U84" s="42" t="s">
        <v>90</v>
      </c>
      <c r="V84" s="46">
        <v>1.805314302444458</v>
      </c>
      <c r="W84" s="42" t="s">
        <v>90</v>
      </c>
      <c r="X84" s="42" t="s">
        <v>90</v>
      </c>
      <c r="Y84" s="42" t="s">
        <v>90</v>
      </c>
      <c r="Z84" s="42" t="s">
        <v>90</v>
      </c>
      <c r="AA84" s="42" t="s">
        <v>90</v>
      </c>
      <c r="AB84" s="46">
        <v>8.0553140640258789</v>
      </c>
      <c r="AC84" s="42" t="s">
        <v>90</v>
      </c>
      <c r="AD84" s="42" t="s">
        <v>90</v>
      </c>
      <c r="AE84" s="42" t="s">
        <v>90</v>
      </c>
      <c r="AF84" s="42" t="s">
        <v>90</v>
      </c>
      <c r="AG84" s="42" t="s">
        <v>90</v>
      </c>
      <c r="AH84" s="42" t="s">
        <v>90</v>
      </c>
      <c r="AI84" s="42" t="s">
        <v>90</v>
      </c>
      <c r="AJ84" s="42" t="s">
        <v>90</v>
      </c>
      <c r="AK84" s="42">
        <v>5.023097038269043</v>
      </c>
      <c r="AL84" s="45">
        <v>13.078411102294922</v>
      </c>
    </row>
    <row r="85" spans="1:38" ht="11.25" hidden="1" customHeight="1" x14ac:dyDescent="0.2">
      <c r="A85" s="41" t="s">
        <v>96</v>
      </c>
      <c r="B85" s="11" t="s">
        <v>97</v>
      </c>
      <c r="C85" s="11">
        <v>2005110730</v>
      </c>
      <c r="D85" s="11">
        <v>359</v>
      </c>
      <c r="E85" s="42">
        <v>60.68</v>
      </c>
      <c r="F85" s="43">
        <v>173</v>
      </c>
      <c r="G85" s="11">
        <v>173</v>
      </c>
      <c r="H85" s="11">
        <v>156</v>
      </c>
      <c r="I85" s="49">
        <v>1.1719450869949053</v>
      </c>
      <c r="J85" s="50">
        <v>2.4331740276862202</v>
      </c>
      <c r="K85" s="42" t="s">
        <v>90</v>
      </c>
      <c r="L85" s="46">
        <v>7.6971406936645508</v>
      </c>
      <c r="M85" s="42" t="s">
        <v>90</v>
      </c>
      <c r="N85" s="42" t="s">
        <v>90</v>
      </c>
      <c r="O85" s="46">
        <v>4.8667187690734863</v>
      </c>
      <c r="P85" s="42" t="s">
        <v>90</v>
      </c>
      <c r="Q85" s="42" t="s">
        <v>90</v>
      </c>
      <c r="R85" s="42" t="s">
        <v>90</v>
      </c>
      <c r="S85" s="42" t="s">
        <v>90</v>
      </c>
      <c r="T85" s="42" t="s">
        <v>90</v>
      </c>
      <c r="U85" s="42" t="s">
        <v>90</v>
      </c>
      <c r="V85" s="42" t="s">
        <v>90</v>
      </c>
      <c r="W85" s="42" t="s">
        <v>90</v>
      </c>
      <c r="X85" s="42" t="s">
        <v>90</v>
      </c>
      <c r="Y85" s="42" t="s">
        <v>90</v>
      </c>
      <c r="Z85" s="42" t="s">
        <v>90</v>
      </c>
      <c r="AA85" s="42" t="s">
        <v>90</v>
      </c>
      <c r="AB85" s="42" t="s">
        <v>90</v>
      </c>
      <c r="AC85" s="42" t="s">
        <v>90</v>
      </c>
      <c r="AD85" s="42" t="s">
        <v>90</v>
      </c>
      <c r="AE85" s="42" t="s">
        <v>90</v>
      </c>
      <c r="AF85" s="42" t="s">
        <v>90</v>
      </c>
      <c r="AG85" s="42" t="s">
        <v>90</v>
      </c>
      <c r="AH85" s="42" t="s">
        <v>90</v>
      </c>
      <c r="AI85" s="42" t="s">
        <v>90</v>
      </c>
      <c r="AJ85" s="42" t="s">
        <v>90</v>
      </c>
      <c r="AK85" s="42">
        <v>4.8667187690734863</v>
      </c>
      <c r="AL85" s="45">
        <v>4.8667187690734863</v>
      </c>
    </row>
    <row r="86" spans="1:38" ht="11.25" hidden="1" customHeight="1" x14ac:dyDescent="0.2">
      <c r="A86" s="41" t="s">
        <v>96</v>
      </c>
      <c r="B86" s="11" t="s">
        <v>97</v>
      </c>
      <c r="C86" s="11">
        <v>2005110731</v>
      </c>
      <c r="D86" s="11">
        <v>360</v>
      </c>
      <c r="E86" s="42">
        <v>61.83</v>
      </c>
      <c r="F86" s="43">
        <v>180</v>
      </c>
      <c r="G86" s="11">
        <v>180</v>
      </c>
      <c r="H86" s="11">
        <v>166</v>
      </c>
      <c r="I86" s="49">
        <v>1.0601851851851851</v>
      </c>
      <c r="J86" s="50">
        <v>1.8723920426977201</v>
      </c>
      <c r="K86" s="42" t="s">
        <v>90</v>
      </c>
      <c r="L86" s="42" t="s">
        <v>90</v>
      </c>
      <c r="M86" s="42" t="s">
        <v>90</v>
      </c>
      <c r="N86" s="42" t="s">
        <v>90</v>
      </c>
      <c r="O86" s="46">
        <v>5.9907207489013672</v>
      </c>
      <c r="P86" s="42" t="s">
        <v>90</v>
      </c>
      <c r="Q86" s="42" t="s">
        <v>90</v>
      </c>
      <c r="R86" s="42" t="s">
        <v>90</v>
      </c>
      <c r="S86" s="42" t="s">
        <v>90</v>
      </c>
      <c r="T86" s="42" t="s">
        <v>90</v>
      </c>
      <c r="U86" s="42" t="s">
        <v>90</v>
      </c>
      <c r="V86" s="46">
        <v>4.6003155708312988</v>
      </c>
      <c r="W86" s="42" t="s">
        <v>90</v>
      </c>
      <c r="X86" s="42" t="s">
        <v>90</v>
      </c>
      <c r="Y86" s="42" t="s">
        <v>90</v>
      </c>
      <c r="Z86" s="42" t="s">
        <v>90</v>
      </c>
      <c r="AA86" s="42" t="s">
        <v>90</v>
      </c>
      <c r="AB86" s="42" t="s">
        <v>90</v>
      </c>
      <c r="AC86" s="42" t="s">
        <v>90</v>
      </c>
      <c r="AD86" s="42" t="s">
        <v>90</v>
      </c>
      <c r="AE86" s="42" t="s">
        <v>90</v>
      </c>
      <c r="AF86" s="42" t="s">
        <v>90</v>
      </c>
      <c r="AG86" s="42" t="s">
        <v>90</v>
      </c>
      <c r="AH86" s="42" t="s">
        <v>90</v>
      </c>
      <c r="AI86" s="42" t="s">
        <v>90</v>
      </c>
      <c r="AJ86" s="42" t="s">
        <v>90</v>
      </c>
      <c r="AK86" s="42">
        <v>10.591036319732666</v>
      </c>
      <c r="AL86" s="45">
        <v>10.591036319732666</v>
      </c>
    </row>
    <row r="87" spans="1:38" ht="11.25" hidden="1" customHeight="1" x14ac:dyDescent="0.2">
      <c r="A87" s="41" t="s">
        <v>96</v>
      </c>
      <c r="B87" s="11" t="s">
        <v>97</v>
      </c>
      <c r="C87" s="11">
        <v>2005110732</v>
      </c>
      <c r="D87" s="11">
        <v>361</v>
      </c>
      <c r="E87" s="42">
        <v>52.32</v>
      </c>
      <c r="F87" s="43">
        <v>176</v>
      </c>
      <c r="G87" s="11">
        <v>176</v>
      </c>
      <c r="H87" s="11">
        <v>158</v>
      </c>
      <c r="I87" s="49">
        <v>0.95968726521412473</v>
      </c>
      <c r="J87" s="50">
        <v>1.3002675840978599</v>
      </c>
      <c r="K87" s="45">
        <v>0.29476061463356018</v>
      </c>
      <c r="L87" s="45">
        <v>0.48200973868370056</v>
      </c>
      <c r="M87" s="42" t="s">
        <v>90</v>
      </c>
      <c r="N87" s="42" t="s">
        <v>90</v>
      </c>
      <c r="O87" s="46">
        <v>3.9044580459594727</v>
      </c>
      <c r="P87" s="42" t="s">
        <v>90</v>
      </c>
      <c r="Q87" s="42" t="s">
        <v>90</v>
      </c>
      <c r="R87" s="42" t="s">
        <v>90</v>
      </c>
      <c r="S87" s="42" t="s">
        <v>90</v>
      </c>
      <c r="T87" s="42" t="s">
        <v>90</v>
      </c>
      <c r="U87" s="42" t="s">
        <v>90</v>
      </c>
      <c r="V87" s="46">
        <v>1.2793865203857422</v>
      </c>
      <c r="W87" s="42" t="s">
        <v>90</v>
      </c>
      <c r="X87" s="42" t="s">
        <v>90</v>
      </c>
      <c r="Y87" s="42" t="s">
        <v>90</v>
      </c>
      <c r="Z87" s="42" t="s">
        <v>90</v>
      </c>
      <c r="AA87" s="42" t="s">
        <v>90</v>
      </c>
      <c r="AB87" s="46">
        <v>85.109664916992188</v>
      </c>
      <c r="AC87" s="42" t="s">
        <v>90</v>
      </c>
      <c r="AD87" s="46">
        <v>12.244660377502441</v>
      </c>
      <c r="AE87" s="42" t="s">
        <v>90</v>
      </c>
      <c r="AF87" s="42" t="s">
        <v>90</v>
      </c>
      <c r="AG87" s="42" t="s">
        <v>90</v>
      </c>
      <c r="AH87" s="42" t="s">
        <v>90</v>
      </c>
      <c r="AI87" s="42" t="s">
        <v>90</v>
      </c>
      <c r="AJ87" s="42" t="s">
        <v>90</v>
      </c>
      <c r="AK87" s="42">
        <v>5.1838445663452148</v>
      </c>
      <c r="AL87" s="45">
        <v>102.53816986083984</v>
      </c>
    </row>
    <row r="88" spans="1:38" ht="11.25" hidden="1" customHeight="1" x14ac:dyDescent="0.2">
      <c r="A88" s="41" t="s">
        <v>91</v>
      </c>
      <c r="C88" s="29" t="s">
        <v>91</v>
      </c>
      <c r="D88" s="11"/>
      <c r="E88" s="43">
        <v>20</v>
      </c>
      <c r="F88" s="43">
        <v>20</v>
      </c>
      <c r="G88" s="43">
        <v>20</v>
      </c>
      <c r="H88" s="43">
        <v>20</v>
      </c>
      <c r="I88" s="43">
        <v>20</v>
      </c>
      <c r="J88" s="43">
        <v>20</v>
      </c>
      <c r="K88" s="43">
        <v>20</v>
      </c>
      <c r="L88" s="43">
        <v>20</v>
      </c>
      <c r="M88" s="43">
        <v>20</v>
      </c>
      <c r="N88" s="43">
        <v>20</v>
      </c>
      <c r="O88" s="43">
        <v>20</v>
      </c>
      <c r="P88" s="43">
        <v>20</v>
      </c>
      <c r="Q88" s="43">
        <v>20</v>
      </c>
      <c r="R88" s="43">
        <v>20</v>
      </c>
      <c r="S88" s="43">
        <v>20</v>
      </c>
      <c r="T88" s="43">
        <v>20</v>
      </c>
      <c r="U88" s="43">
        <v>20</v>
      </c>
      <c r="V88" s="43">
        <v>20</v>
      </c>
      <c r="W88" s="43">
        <v>20</v>
      </c>
      <c r="X88" s="43">
        <v>20</v>
      </c>
      <c r="Y88" s="43">
        <v>20</v>
      </c>
      <c r="Z88" s="43">
        <v>20</v>
      </c>
      <c r="AA88" s="43">
        <v>20</v>
      </c>
      <c r="AB88" s="43">
        <v>20</v>
      </c>
      <c r="AC88" s="43">
        <v>20</v>
      </c>
      <c r="AD88" s="43">
        <v>20</v>
      </c>
      <c r="AE88" s="43">
        <v>20</v>
      </c>
      <c r="AF88" s="43">
        <v>20</v>
      </c>
      <c r="AG88" s="43">
        <v>20</v>
      </c>
      <c r="AH88" s="43">
        <v>20</v>
      </c>
      <c r="AI88" s="43">
        <v>20</v>
      </c>
      <c r="AJ88" s="43">
        <v>20</v>
      </c>
      <c r="AK88" s="43">
        <v>20</v>
      </c>
      <c r="AL88" s="47">
        <v>20</v>
      </c>
    </row>
    <row r="89" spans="1:38" x14ac:dyDescent="0.2">
      <c r="A89" s="41" t="s">
        <v>92</v>
      </c>
      <c r="C89" s="29" t="s">
        <v>92</v>
      </c>
      <c r="D89" s="11"/>
      <c r="E89" s="42">
        <v>44.76</v>
      </c>
      <c r="F89" s="43">
        <v>165</v>
      </c>
      <c r="G89" s="48">
        <v>165</v>
      </c>
      <c r="H89" s="48">
        <v>145</v>
      </c>
      <c r="I89" s="44">
        <v>0.88529412067826518</v>
      </c>
      <c r="J89" s="42">
        <v>1.0397934868943599</v>
      </c>
      <c r="K89" s="42">
        <v>0.29476061463356018</v>
      </c>
      <c r="L89" s="42">
        <v>0.3200438916683197</v>
      </c>
      <c r="M89" s="42">
        <v>0</v>
      </c>
      <c r="N89" s="42">
        <v>0</v>
      </c>
      <c r="O89" s="42">
        <v>2.7402353286743164</v>
      </c>
      <c r="P89" s="42" t="s">
        <v>90</v>
      </c>
      <c r="Q89" s="42" t="s">
        <v>90</v>
      </c>
      <c r="R89" s="42" t="s">
        <v>90</v>
      </c>
      <c r="S89" s="42" t="s">
        <v>90</v>
      </c>
      <c r="T89" s="42" t="s">
        <v>90</v>
      </c>
      <c r="U89" s="42" t="s">
        <v>90</v>
      </c>
      <c r="V89" s="42" t="s">
        <v>90</v>
      </c>
      <c r="W89" s="42">
        <v>6.2789006233215332</v>
      </c>
      <c r="X89" s="42">
        <v>0</v>
      </c>
      <c r="Y89" s="42">
        <v>0</v>
      </c>
      <c r="Z89" s="42">
        <v>0</v>
      </c>
      <c r="AA89" s="42" t="s">
        <v>90</v>
      </c>
      <c r="AB89" s="42">
        <v>0.74454700946807861</v>
      </c>
      <c r="AC89" s="42">
        <v>0</v>
      </c>
      <c r="AD89" s="42">
        <v>11.601451873779297</v>
      </c>
      <c r="AE89" s="42">
        <v>0</v>
      </c>
      <c r="AF89" s="42">
        <v>0</v>
      </c>
      <c r="AG89" s="42">
        <v>0</v>
      </c>
      <c r="AH89" s="42">
        <v>15.620573997497559</v>
      </c>
      <c r="AI89" s="42">
        <v>0</v>
      </c>
      <c r="AJ89" s="42">
        <v>17.882875442504883</v>
      </c>
      <c r="AK89" s="42">
        <v>2.7402353286743164</v>
      </c>
      <c r="AL89" s="45">
        <v>2.7402353286743164</v>
      </c>
    </row>
    <row r="90" spans="1:38" x14ac:dyDescent="0.2">
      <c r="A90" s="41" t="s">
        <v>93</v>
      </c>
      <c r="C90" s="29" t="s">
        <v>93</v>
      </c>
      <c r="D90" s="11"/>
      <c r="E90" s="42">
        <v>89.81</v>
      </c>
      <c r="F90" s="43">
        <v>200</v>
      </c>
      <c r="G90" s="48">
        <v>200</v>
      </c>
      <c r="H90" s="48">
        <v>178</v>
      </c>
      <c r="I90" s="44">
        <v>1.3663304692131861</v>
      </c>
      <c r="J90" s="42">
        <v>2.7926725188978301</v>
      </c>
      <c r="K90" s="42">
        <v>12.999701499938965</v>
      </c>
      <c r="L90" s="42">
        <v>86.622261047363281</v>
      </c>
      <c r="M90" s="42">
        <v>0</v>
      </c>
      <c r="N90" s="42">
        <v>0</v>
      </c>
      <c r="O90" s="48">
        <v>14.89118480682373</v>
      </c>
      <c r="P90" s="42" t="s">
        <v>90</v>
      </c>
      <c r="Q90" s="42" t="s">
        <v>90</v>
      </c>
      <c r="R90" s="42" t="s">
        <v>90</v>
      </c>
      <c r="S90" s="42" t="s">
        <v>90</v>
      </c>
      <c r="T90" s="42" t="s">
        <v>90</v>
      </c>
      <c r="U90" s="42" t="s">
        <v>90</v>
      </c>
      <c r="V90" s="42">
        <v>8.9383687973022461</v>
      </c>
      <c r="W90" s="42">
        <v>6.2789006233215332</v>
      </c>
      <c r="X90" s="42">
        <v>0</v>
      </c>
      <c r="Y90" s="42">
        <v>0</v>
      </c>
      <c r="Z90" s="42">
        <v>0</v>
      </c>
      <c r="AA90" s="42" t="s">
        <v>90</v>
      </c>
      <c r="AB90" s="42">
        <v>103.89539337158203</v>
      </c>
      <c r="AC90" s="42">
        <v>0</v>
      </c>
      <c r="AD90" s="42">
        <v>31.903804779052734</v>
      </c>
      <c r="AE90" s="42">
        <v>0</v>
      </c>
      <c r="AF90" s="42">
        <v>0</v>
      </c>
      <c r="AG90" s="42">
        <v>0</v>
      </c>
      <c r="AH90" s="42">
        <v>15.620573997497559</v>
      </c>
      <c r="AI90" s="42">
        <v>0</v>
      </c>
      <c r="AJ90" s="42">
        <v>83.003936767578125</v>
      </c>
      <c r="AK90" s="48">
        <v>23.829553604125977</v>
      </c>
      <c r="AL90" s="45">
        <v>159.62875175476074</v>
      </c>
    </row>
    <row r="91" spans="1:38" x14ac:dyDescent="0.2">
      <c r="A91" s="41" t="s">
        <v>94</v>
      </c>
      <c r="C91" s="29" t="s">
        <v>94</v>
      </c>
      <c r="D91" s="11"/>
      <c r="E91" s="42">
        <v>62.47</v>
      </c>
      <c r="F91" s="43">
        <v>180</v>
      </c>
      <c r="G91" s="48">
        <v>180</v>
      </c>
      <c r="H91" s="48">
        <v>166</v>
      </c>
      <c r="I91" s="44">
        <v>1.0544990986638456</v>
      </c>
      <c r="J91" s="42">
        <v>1.5632241653781551</v>
      </c>
      <c r="K91" s="42">
        <v>1.1138167381286621</v>
      </c>
      <c r="L91" s="42">
        <v>1.6357352733612061</v>
      </c>
      <c r="M91" s="42" t="e">
        <v>#NUM!</v>
      </c>
      <c r="N91" s="42" t="e">
        <v>#NUM!</v>
      </c>
      <c r="O91" s="42">
        <v>4.9700093269348145</v>
      </c>
      <c r="P91" s="42" t="s">
        <v>90</v>
      </c>
      <c r="Q91" s="42" t="s">
        <v>90</v>
      </c>
      <c r="R91" s="42" t="s">
        <v>90</v>
      </c>
      <c r="S91" s="42" t="s">
        <v>90</v>
      </c>
      <c r="T91" s="42" t="s">
        <v>90</v>
      </c>
      <c r="U91" s="42" t="s">
        <v>90</v>
      </c>
      <c r="V91" s="42">
        <v>3.2015185356140137</v>
      </c>
      <c r="W91" s="42">
        <v>6.2789006233215332</v>
      </c>
      <c r="X91" s="42" t="e">
        <v>#NUM!</v>
      </c>
      <c r="Y91" s="42" t="e">
        <v>#NUM!</v>
      </c>
      <c r="Z91" s="42" t="e">
        <v>#NUM!</v>
      </c>
      <c r="AA91" s="42" t="s">
        <v>90</v>
      </c>
      <c r="AB91" s="42">
        <v>47.633510589599609</v>
      </c>
      <c r="AC91" s="42" t="e">
        <v>#NUM!</v>
      </c>
      <c r="AD91" s="42">
        <v>12.244660377502441</v>
      </c>
      <c r="AE91" s="42" t="e">
        <v>#NUM!</v>
      </c>
      <c r="AF91" s="42" t="e">
        <v>#NUM!</v>
      </c>
      <c r="AG91" s="42" t="e">
        <v>#NUM!</v>
      </c>
      <c r="AH91" s="42">
        <v>15.620573997497559</v>
      </c>
      <c r="AI91" s="42" t="e">
        <v>#NUM!</v>
      </c>
      <c r="AJ91" s="42">
        <v>50.443406105041504</v>
      </c>
      <c r="AK91" s="42">
        <v>7.1332097053527832</v>
      </c>
      <c r="AL91" s="45">
        <v>10.695108771324158</v>
      </c>
    </row>
    <row r="92" spans="1:38" x14ac:dyDescent="0.2">
      <c r="A92" s="41" t="s">
        <v>166</v>
      </c>
      <c r="C92" s="29" t="s">
        <v>166</v>
      </c>
      <c r="D92" s="11"/>
      <c r="E92" s="42">
        <v>64.337000000000003</v>
      </c>
      <c r="F92" s="43">
        <v>181.85</v>
      </c>
      <c r="G92" s="48">
        <v>181.85</v>
      </c>
      <c r="H92" s="48">
        <v>164.4</v>
      </c>
      <c r="I92" s="44">
        <v>1.0590639112983384</v>
      </c>
      <c r="J92" s="42">
        <v>1.82729164924056</v>
      </c>
      <c r="K92" s="42">
        <v>3.3708570301532745</v>
      </c>
      <c r="L92" s="42">
        <v>7.4847415238618851</v>
      </c>
      <c r="M92" s="42" t="e">
        <v>#DIV/0!</v>
      </c>
      <c r="N92" s="42" t="e">
        <v>#DIV/0!</v>
      </c>
      <c r="O92" s="42">
        <v>5.4005413174629213</v>
      </c>
      <c r="P92" s="42" t="s">
        <v>90</v>
      </c>
      <c r="Q92" s="42" t="s">
        <v>90</v>
      </c>
      <c r="R92" s="42" t="s">
        <v>90</v>
      </c>
      <c r="S92" s="42" t="s">
        <v>90</v>
      </c>
      <c r="T92" s="42" t="s">
        <v>90</v>
      </c>
      <c r="U92" s="42" t="s">
        <v>90</v>
      </c>
      <c r="V92" s="42">
        <v>3.5356003727231706</v>
      </c>
      <c r="W92" s="42">
        <v>6.2789006233215332</v>
      </c>
      <c r="X92" s="42" t="e">
        <v>#DIV/0!</v>
      </c>
      <c r="Y92" s="42" t="e">
        <v>#DIV/0!</v>
      </c>
      <c r="Z92" s="42" t="e">
        <v>#DIV/0!</v>
      </c>
      <c r="AA92" s="42" t="s">
        <v>90</v>
      </c>
      <c r="AB92" s="42">
        <v>43.708353474736214</v>
      </c>
      <c r="AC92" s="42" t="e">
        <v>#DIV/0!</v>
      </c>
      <c r="AD92" s="42">
        <v>18.583305676778156</v>
      </c>
      <c r="AE92" s="42" t="e">
        <v>#DIV/0!</v>
      </c>
      <c r="AF92" s="42" t="e">
        <v>#DIV/0!</v>
      </c>
      <c r="AG92" s="42" t="e">
        <v>#DIV/0!</v>
      </c>
      <c r="AH92" s="42">
        <v>15.620573997497559</v>
      </c>
      <c r="AI92" s="42" t="e">
        <v>#DIV/0!</v>
      </c>
      <c r="AJ92" s="42">
        <v>50.443406105041504</v>
      </c>
      <c r="AK92" s="42">
        <v>7.8754615783691406</v>
      </c>
      <c r="AL92" s="45">
        <v>34.285613161325458</v>
      </c>
    </row>
    <row r="93" spans="1:38" ht="12.75" x14ac:dyDescent="0.2">
      <c r="A93" s="41" t="s">
        <v>95</v>
      </c>
      <c r="C93" s="29" t="s">
        <v>95</v>
      </c>
      <c r="D93" s="11"/>
      <c r="E93" s="42">
        <v>13.265671209237011</v>
      </c>
      <c r="F93" s="43">
        <v>11.735124962893954</v>
      </c>
      <c r="G93" s="48">
        <v>11.735124962893954</v>
      </c>
      <c r="H93" s="48">
        <v>10.495111644048988</v>
      </c>
      <c r="I93" s="44">
        <v>0.10166570197223466</v>
      </c>
      <c r="J93" s="42">
        <v>0.53908776551781012</v>
      </c>
      <c r="K93" s="42">
        <v>5.4089242126575039</v>
      </c>
      <c r="L93" s="42">
        <v>21.200103792240672</v>
      </c>
      <c r="M93" s="42" t="e">
        <v>#DIV/0!</v>
      </c>
      <c r="N93" s="42" t="e">
        <v>#DIV/0!</v>
      </c>
      <c r="O93" s="42">
        <v>2.6807025725215334</v>
      </c>
      <c r="P93" s="82" t="s">
        <v>72</v>
      </c>
      <c r="Q93" s="82" t="s">
        <v>72</v>
      </c>
      <c r="R93" s="82" t="s">
        <v>72</v>
      </c>
      <c r="S93" s="82" t="s">
        <v>72</v>
      </c>
      <c r="T93" s="82" t="s">
        <v>72</v>
      </c>
      <c r="U93" s="82" t="s">
        <v>72</v>
      </c>
      <c r="V93" s="42">
        <v>1.8981383465336505</v>
      </c>
      <c r="W93" s="42" t="e">
        <v>#DIV/0!</v>
      </c>
      <c r="X93" s="42" t="e">
        <v>#DIV/0!</v>
      </c>
      <c r="Y93" s="42" t="e">
        <v>#DIV/0!</v>
      </c>
      <c r="Z93" s="42" t="e">
        <v>#DIV/0!</v>
      </c>
      <c r="AA93" s="82" t="s">
        <v>72</v>
      </c>
      <c r="AB93" s="42">
        <v>37.987189035900727</v>
      </c>
      <c r="AC93" s="42" t="e">
        <v>#DIV/0!</v>
      </c>
      <c r="AD93" s="42">
        <v>11.540372677911613</v>
      </c>
      <c r="AE93" s="42" t="e">
        <v>#DIV/0!</v>
      </c>
      <c r="AF93" s="42" t="e">
        <v>#DIV/0!</v>
      </c>
      <c r="AG93" s="42" t="e">
        <v>#DIV/0!</v>
      </c>
      <c r="AH93" s="42" t="e">
        <v>#DIV/0!</v>
      </c>
      <c r="AI93" s="42" t="e">
        <v>#DIV/0!</v>
      </c>
      <c r="AJ93" s="42">
        <v>46.047544061024311</v>
      </c>
      <c r="AK93" s="42">
        <v>4.7132468700257988</v>
      </c>
      <c r="AL93" s="45">
        <v>44.6987025883328</v>
      </c>
    </row>
    <row r="94" spans="1:38" s="81" customFormat="1" x14ac:dyDescent="0.2">
      <c r="A94" s="41"/>
      <c r="B94" s="86"/>
      <c r="C94" s="29"/>
      <c r="D94" s="86"/>
      <c r="E94" s="82"/>
      <c r="F94" s="83"/>
      <c r="G94" s="48"/>
      <c r="H94" s="48"/>
      <c r="I94" s="44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2"/>
      <c r="AL94" s="84"/>
    </row>
    <row r="95" spans="1:38" s="81" customFormat="1" ht="12.75" x14ac:dyDescent="0.2">
      <c r="A95" s="88" t="s">
        <v>161</v>
      </c>
      <c r="B95" s="86"/>
      <c r="C95" s="29"/>
      <c r="D95" s="86"/>
      <c r="E95" s="82"/>
      <c r="F95" s="83"/>
      <c r="G95" s="48"/>
      <c r="H95" s="48"/>
      <c r="I95" s="44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2"/>
      <c r="AL95" s="84"/>
    </row>
    <row r="96" spans="1:38" s="81" customFormat="1" ht="12.75" x14ac:dyDescent="0.2">
      <c r="A96" s="88" t="s">
        <v>162</v>
      </c>
      <c r="B96" s="86"/>
      <c r="C96" s="29"/>
      <c r="D96" s="86"/>
      <c r="E96" s="82"/>
      <c r="F96" s="83"/>
      <c r="G96" s="48"/>
      <c r="H96" s="48"/>
      <c r="I96" s="44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2"/>
      <c r="AL96" s="84"/>
    </row>
    <row r="97" spans="1:38" x14ac:dyDescent="0.2">
      <c r="A97" s="41"/>
      <c r="D97" s="11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</row>
    <row r="98" spans="1:38" x14ac:dyDescent="0.2">
      <c r="A98" s="40" t="s">
        <v>47</v>
      </c>
      <c r="D98" s="11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</row>
    <row r="99" spans="1:38" x14ac:dyDescent="0.2">
      <c r="A99" s="41" t="s">
        <v>92</v>
      </c>
      <c r="C99" s="29" t="s">
        <v>92</v>
      </c>
      <c r="D99" s="11"/>
      <c r="E99" s="42">
        <v>44.77</v>
      </c>
      <c r="F99" s="43">
        <v>162</v>
      </c>
      <c r="G99" s="48">
        <v>148</v>
      </c>
      <c r="H99" s="48">
        <v>148</v>
      </c>
      <c r="I99" s="44">
        <v>0.93803370883433668</v>
      </c>
      <c r="J99" s="42">
        <v>0.55276273022751798</v>
      </c>
      <c r="K99" s="42">
        <v>0.32129156589508057</v>
      </c>
      <c r="L99" s="42">
        <v>0.28068256378173828</v>
      </c>
      <c r="M99" s="42">
        <v>0</v>
      </c>
      <c r="N99" s="42">
        <v>0</v>
      </c>
      <c r="O99" s="42">
        <v>2.0123686790466309</v>
      </c>
      <c r="P99" s="42" t="s">
        <v>90</v>
      </c>
      <c r="Q99" s="42" t="s">
        <v>90</v>
      </c>
      <c r="R99" s="42" t="s">
        <v>90</v>
      </c>
      <c r="S99" s="42" t="s">
        <v>90</v>
      </c>
      <c r="T99" s="42" t="s">
        <v>90</v>
      </c>
      <c r="U99" s="42" t="s">
        <v>90</v>
      </c>
      <c r="V99" s="42" t="s">
        <v>90</v>
      </c>
      <c r="W99" s="42" t="s">
        <v>90</v>
      </c>
      <c r="X99" s="42" t="s">
        <v>90</v>
      </c>
      <c r="Y99" s="42" t="s">
        <v>90</v>
      </c>
      <c r="Z99" s="42" t="s">
        <v>90</v>
      </c>
      <c r="AA99" s="42" t="s">
        <v>90</v>
      </c>
      <c r="AB99" s="42">
        <v>0</v>
      </c>
      <c r="AC99" s="42">
        <v>19.719696044921875</v>
      </c>
      <c r="AD99" s="42">
        <v>1.0295093059539795</v>
      </c>
      <c r="AE99" s="42">
        <v>0</v>
      </c>
      <c r="AF99" s="42">
        <v>16.876893997192383</v>
      </c>
      <c r="AG99" s="42">
        <v>14.68358325958252</v>
      </c>
      <c r="AH99" s="42">
        <v>0</v>
      </c>
      <c r="AI99" s="42">
        <v>0</v>
      </c>
      <c r="AJ99" s="42">
        <v>0</v>
      </c>
      <c r="AK99" s="42">
        <v>2.0123686790466309</v>
      </c>
      <c r="AL99" s="45">
        <v>2.0123686790466309</v>
      </c>
    </row>
    <row r="100" spans="1:38" x14ac:dyDescent="0.2">
      <c r="A100" s="41" t="s">
        <v>93</v>
      </c>
      <c r="C100" s="29" t="s">
        <v>93</v>
      </c>
      <c r="D100" s="11"/>
      <c r="E100" s="42">
        <v>72.040000000000006</v>
      </c>
      <c r="F100" s="43">
        <v>195</v>
      </c>
      <c r="G100" s="48">
        <v>177</v>
      </c>
      <c r="H100" s="48">
        <v>177</v>
      </c>
      <c r="I100" s="44">
        <v>1.4072587549699778</v>
      </c>
      <c r="J100" s="42">
        <v>2.7441541834124901</v>
      </c>
      <c r="K100" s="42">
        <v>6.9385890960693359</v>
      </c>
      <c r="L100" s="42">
        <v>111.63047790527344</v>
      </c>
      <c r="M100" s="42">
        <v>0</v>
      </c>
      <c r="N100" s="42">
        <v>0</v>
      </c>
      <c r="O100" s="48">
        <v>17.818323135375977</v>
      </c>
      <c r="P100" s="42">
        <v>2.3857097625732422</v>
      </c>
      <c r="Q100" s="42">
        <v>0</v>
      </c>
      <c r="R100" s="42">
        <v>0</v>
      </c>
      <c r="S100" s="42">
        <v>0</v>
      </c>
      <c r="T100" s="42">
        <v>0</v>
      </c>
      <c r="U100" s="42">
        <v>2.547060489654541</v>
      </c>
      <c r="V100" s="42">
        <v>7.0316891670227051</v>
      </c>
      <c r="W100" s="42">
        <v>0</v>
      </c>
      <c r="X100" s="42">
        <v>0</v>
      </c>
      <c r="Y100" s="42">
        <v>0</v>
      </c>
      <c r="Z100" s="42">
        <v>0</v>
      </c>
      <c r="AA100" s="42" t="s">
        <v>90</v>
      </c>
      <c r="AB100" s="42">
        <v>0</v>
      </c>
      <c r="AC100" s="42">
        <v>19.719696044921875</v>
      </c>
      <c r="AD100" s="42">
        <v>24.327630996704102</v>
      </c>
      <c r="AE100" s="42">
        <v>0</v>
      </c>
      <c r="AF100" s="42">
        <v>16.876893997192383</v>
      </c>
      <c r="AG100" s="42">
        <v>63.278209686279297</v>
      </c>
      <c r="AH100" s="42">
        <v>0</v>
      </c>
      <c r="AI100" s="42">
        <v>0</v>
      </c>
      <c r="AJ100" s="42">
        <v>0</v>
      </c>
      <c r="AK100" s="48">
        <v>24.857280254364014</v>
      </c>
      <c r="AL100" s="45">
        <v>71.371392250061035</v>
      </c>
    </row>
    <row r="101" spans="1:38" x14ac:dyDescent="0.2">
      <c r="A101" s="41" t="s">
        <v>94</v>
      </c>
      <c r="C101" s="29" t="s">
        <v>94</v>
      </c>
      <c r="D101" s="11"/>
      <c r="E101" s="42">
        <v>52.62</v>
      </c>
      <c r="F101" s="43">
        <v>171</v>
      </c>
      <c r="G101" s="48">
        <v>156</v>
      </c>
      <c r="H101" s="48">
        <v>156</v>
      </c>
      <c r="I101" s="44">
        <v>1.0058405045652314</v>
      </c>
      <c r="J101" s="42">
        <v>1.4214300780426099</v>
      </c>
      <c r="K101" s="42">
        <v>0.44524560868740082</v>
      </c>
      <c r="L101" s="42">
        <v>0.75104346871376038</v>
      </c>
      <c r="M101" s="42" t="e">
        <v>#NUM!</v>
      </c>
      <c r="N101" s="42" t="e">
        <v>#NUM!</v>
      </c>
      <c r="O101" s="42">
        <v>7.0009469985961914</v>
      </c>
      <c r="P101" s="42">
        <v>1.6922948360443115</v>
      </c>
      <c r="Q101" s="42" t="e">
        <v>#NUM!</v>
      </c>
      <c r="R101" s="42" t="e">
        <v>#NUM!</v>
      </c>
      <c r="S101" s="42" t="e">
        <v>#NUM!</v>
      </c>
      <c r="T101" s="42" t="e">
        <v>#NUM!</v>
      </c>
      <c r="U101" s="42">
        <v>2.547060489654541</v>
      </c>
      <c r="V101" s="42">
        <v>3.0149562358856201</v>
      </c>
      <c r="W101" s="42" t="e">
        <v>#NUM!</v>
      </c>
      <c r="X101" s="42" t="e">
        <v>#NUM!</v>
      </c>
      <c r="Y101" s="42" t="e">
        <v>#NUM!</v>
      </c>
      <c r="Z101" s="42" t="e">
        <v>#NUM!</v>
      </c>
      <c r="AA101" s="42" t="s">
        <v>90</v>
      </c>
      <c r="AB101" s="42" t="e">
        <v>#NUM!</v>
      </c>
      <c r="AC101" s="42">
        <v>19.719696044921875</v>
      </c>
      <c r="AD101" s="42">
        <v>8.0740823745727539</v>
      </c>
      <c r="AE101" s="42" t="e">
        <v>#NUM!</v>
      </c>
      <c r="AF101" s="42">
        <v>16.876893997192383</v>
      </c>
      <c r="AG101" s="42">
        <v>38.980896472930908</v>
      </c>
      <c r="AH101" s="42" t="e">
        <v>#NUM!</v>
      </c>
      <c r="AI101" s="42" t="e">
        <v>#NUM!</v>
      </c>
      <c r="AJ101" s="42" t="e">
        <v>#NUM!</v>
      </c>
      <c r="AK101" s="48">
        <v>10.744318246841431</v>
      </c>
      <c r="AL101" s="45">
        <v>15.377318859100342</v>
      </c>
    </row>
    <row r="102" spans="1:38" x14ac:dyDescent="0.2">
      <c r="A102" s="41" t="s">
        <v>166</v>
      </c>
      <c r="C102" s="29" t="s">
        <v>166</v>
      </c>
      <c r="D102" s="11"/>
      <c r="E102" s="42">
        <v>54.44764705882352</v>
      </c>
      <c r="F102" s="43">
        <v>174.1764705882353</v>
      </c>
      <c r="G102" s="48">
        <v>159.11764705882354</v>
      </c>
      <c r="H102" s="48">
        <v>159.11764705882354</v>
      </c>
      <c r="I102" s="44">
        <v>1.027912672700575</v>
      </c>
      <c r="J102" s="42">
        <v>1.4086270046004661</v>
      </c>
      <c r="K102" s="42">
        <v>1.6817344178756077</v>
      </c>
      <c r="L102" s="42">
        <v>10.310152890781561</v>
      </c>
      <c r="M102" s="42" t="e">
        <v>#DIV/0!</v>
      </c>
      <c r="N102" s="42" t="e">
        <v>#DIV/0!</v>
      </c>
      <c r="O102" s="42">
        <v>7.7313879097209259</v>
      </c>
      <c r="P102" s="42">
        <v>1.6535131216049195</v>
      </c>
      <c r="Q102" s="42" t="e">
        <v>#DIV/0!</v>
      </c>
      <c r="R102" s="42" t="e">
        <v>#DIV/0!</v>
      </c>
      <c r="S102" s="42" t="e">
        <v>#DIV/0!</v>
      </c>
      <c r="T102" s="42" t="e">
        <v>#DIV/0!</v>
      </c>
      <c r="U102" s="42">
        <v>2.547060489654541</v>
      </c>
      <c r="V102" s="42">
        <v>3.421145111322403</v>
      </c>
      <c r="W102" s="42" t="e">
        <v>#DIV/0!</v>
      </c>
      <c r="X102" s="42" t="e">
        <v>#DIV/0!</v>
      </c>
      <c r="Y102" s="42" t="e">
        <v>#DIV/0!</v>
      </c>
      <c r="Z102" s="42" t="e">
        <v>#DIV/0!</v>
      </c>
      <c r="AA102" s="42" t="s">
        <v>90</v>
      </c>
      <c r="AB102" s="42" t="e">
        <v>#DIV/0!</v>
      </c>
      <c r="AC102" s="42">
        <v>19.719696044921875</v>
      </c>
      <c r="AD102" s="42">
        <v>10.369885444641113</v>
      </c>
      <c r="AE102" s="42" t="e">
        <v>#DIV/0!</v>
      </c>
      <c r="AF102" s="42">
        <v>16.876893997192383</v>
      </c>
      <c r="AG102" s="42">
        <v>38.980896472930908</v>
      </c>
      <c r="AH102" s="42" t="e">
        <v>#DIV/0!</v>
      </c>
      <c r="AI102" s="42" t="e">
        <v>#DIV/0!</v>
      </c>
      <c r="AJ102" s="42" t="e">
        <v>#DIV/0!</v>
      </c>
      <c r="AK102" s="48">
        <v>11.587443667299608</v>
      </c>
      <c r="AL102" s="45">
        <v>21.37613838560441</v>
      </c>
    </row>
    <row r="103" spans="1:38" ht="15" x14ac:dyDescent="0.2">
      <c r="A103" s="41" t="s">
        <v>95</v>
      </c>
      <c r="C103" s="29" t="s">
        <v>95</v>
      </c>
      <c r="D103" s="11"/>
      <c r="E103" s="42">
        <v>8.8056065445628775</v>
      </c>
      <c r="F103" s="43">
        <v>9.8630325845911031</v>
      </c>
      <c r="G103" s="48">
        <v>9.4332016896516677</v>
      </c>
      <c r="H103" s="48">
        <v>9.4332016896516677</v>
      </c>
      <c r="I103" s="44">
        <v>0.11062476667531632</v>
      </c>
      <c r="J103" s="42">
        <v>0.5398162083322634</v>
      </c>
      <c r="K103" s="42">
        <v>2.6184069707952644</v>
      </c>
      <c r="L103" s="42">
        <v>31.922533546239801</v>
      </c>
      <c r="M103" s="42" t="e">
        <v>#DIV/0!</v>
      </c>
      <c r="N103" s="42" t="e">
        <v>#DIV/0!</v>
      </c>
      <c r="O103" s="42">
        <v>4.5705517836630909</v>
      </c>
      <c r="P103" s="42">
        <v>0.49430101501016388</v>
      </c>
      <c r="Q103" s="42" t="e">
        <v>#DIV/0!</v>
      </c>
      <c r="R103" s="42" t="e">
        <v>#DIV/0!</v>
      </c>
      <c r="S103" s="42" t="e">
        <v>#DIV/0!</v>
      </c>
      <c r="T103" s="42" t="e">
        <v>#DIV/0!</v>
      </c>
      <c r="U103" s="82" t="s">
        <v>160</v>
      </c>
      <c r="V103" s="42">
        <v>1.4571790067761312</v>
      </c>
      <c r="W103" s="42" t="e">
        <v>#DIV/0!</v>
      </c>
      <c r="X103" s="42" t="e">
        <v>#DIV/0!</v>
      </c>
      <c r="Y103" s="42" t="e">
        <v>#DIV/0!</v>
      </c>
      <c r="Z103" s="42" t="e">
        <v>#DIV/0!</v>
      </c>
      <c r="AA103" s="82" t="s">
        <v>72</v>
      </c>
      <c r="AB103" s="42" t="e">
        <v>#DIV/0!</v>
      </c>
      <c r="AC103" s="42" t="e">
        <v>#DIV/0!</v>
      </c>
      <c r="AD103" s="42">
        <v>9.6749082623092075</v>
      </c>
      <c r="AE103" s="42" t="e">
        <v>#DIV/0!</v>
      </c>
      <c r="AF103" s="42" t="e">
        <v>#DIV/0!</v>
      </c>
      <c r="AG103" s="42">
        <v>34.361589875544297</v>
      </c>
      <c r="AH103" s="42" t="e">
        <v>#DIV/0!</v>
      </c>
      <c r="AI103" s="42" t="e">
        <v>#DIV/0!</v>
      </c>
      <c r="AJ103" s="42" t="e">
        <v>#DIV/0!</v>
      </c>
      <c r="AK103" s="42">
        <v>6.5280558569521734</v>
      </c>
      <c r="AL103" s="45">
        <v>18.309755362323326</v>
      </c>
    </row>
    <row r="104" spans="1:38" x14ac:dyDescent="0.2">
      <c r="A104" s="41"/>
      <c r="D104" s="11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L104" s="42"/>
    </row>
    <row r="105" spans="1:38" x14ac:dyDescent="0.2">
      <c r="A105" s="40" t="s">
        <v>48</v>
      </c>
      <c r="D105" s="11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L105" s="42"/>
    </row>
    <row r="106" spans="1:38" x14ac:dyDescent="0.2">
      <c r="A106" s="41" t="s">
        <v>92</v>
      </c>
      <c r="C106" s="29" t="s">
        <v>92</v>
      </c>
      <c r="D106" s="11"/>
      <c r="E106" s="42">
        <v>45.09</v>
      </c>
      <c r="F106" s="43">
        <v>168</v>
      </c>
      <c r="G106" s="48">
        <v>154</v>
      </c>
      <c r="H106" s="48">
        <v>154</v>
      </c>
      <c r="I106" s="44">
        <v>0.95093841107871735</v>
      </c>
      <c r="J106" s="42">
        <v>2.1343198634032898E-3</v>
      </c>
      <c r="K106" s="42">
        <v>0.36987763643264771</v>
      </c>
      <c r="L106" s="42">
        <v>0.52870863676071167</v>
      </c>
      <c r="M106" s="42">
        <v>5.4958734661340714E-2</v>
      </c>
      <c r="N106" s="42">
        <v>9.1989189386367798E-2</v>
      </c>
      <c r="O106" s="42">
        <v>0.74754554033279419</v>
      </c>
      <c r="P106" s="42" t="s">
        <v>90</v>
      </c>
      <c r="Q106" s="42" t="s">
        <v>90</v>
      </c>
      <c r="R106" s="42" t="s">
        <v>90</v>
      </c>
      <c r="S106" s="42" t="s">
        <v>90</v>
      </c>
      <c r="T106" s="42" t="s">
        <v>90</v>
      </c>
      <c r="U106" s="42" t="s">
        <v>90</v>
      </c>
      <c r="V106" s="42" t="s">
        <v>90</v>
      </c>
      <c r="W106" s="42" t="s">
        <v>90</v>
      </c>
      <c r="X106" s="42" t="s">
        <v>90</v>
      </c>
      <c r="Y106" s="42" t="s">
        <v>90</v>
      </c>
      <c r="Z106" s="42" t="s">
        <v>90</v>
      </c>
      <c r="AA106" s="42" t="s">
        <v>90</v>
      </c>
      <c r="AB106" s="42">
        <v>0</v>
      </c>
      <c r="AC106" s="42">
        <v>0</v>
      </c>
      <c r="AD106" s="42">
        <v>0</v>
      </c>
      <c r="AE106" s="42">
        <v>0</v>
      </c>
      <c r="AF106" s="42">
        <v>0</v>
      </c>
      <c r="AG106" s="42">
        <v>0</v>
      </c>
      <c r="AH106" s="42">
        <v>12.240325927734375</v>
      </c>
      <c r="AI106" s="42">
        <v>5.8144078254699707</v>
      </c>
      <c r="AJ106" s="42">
        <v>0</v>
      </c>
      <c r="AK106" s="42">
        <v>0.88222111761569977</v>
      </c>
      <c r="AL106" s="45">
        <v>1.3630833812057972</v>
      </c>
    </row>
    <row r="107" spans="1:38" x14ac:dyDescent="0.2">
      <c r="A107" s="41" t="s">
        <v>93</v>
      </c>
      <c r="C107" s="29" t="s">
        <v>93</v>
      </c>
      <c r="D107" s="11"/>
      <c r="E107" s="42">
        <v>92.69</v>
      </c>
      <c r="F107" s="43">
        <v>205</v>
      </c>
      <c r="G107" s="48">
        <v>188</v>
      </c>
      <c r="H107" s="48">
        <v>188</v>
      </c>
      <c r="I107" s="44">
        <v>1.7001799046769346</v>
      </c>
      <c r="J107" s="42">
        <v>2.7611048295913401</v>
      </c>
      <c r="K107" s="42">
        <v>2.749964714050293</v>
      </c>
      <c r="L107" s="42">
        <v>1.5918065309524536</v>
      </c>
      <c r="M107" s="42">
        <v>11.219326972961426</v>
      </c>
      <c r="N107" s="42">
        <v>21.997074127197266</v>
      </c>
      <c r="O107" s="48">
        <v>406.56906127929687</v>
      </c>
      <c r="P107" s="48">
        <v>38.019584655761719</v>
      </c>
      <c r="Q107" s="48">
        <v>7.1472640037536621</v>
      </c>
      <c r="R107" s="48">
        <v>0</v>
      </c>
      <c r="S107" s="48">
        <v>0</v>
      </c>
      <c r="T107" s="48">
        <v>0</v>
      </c>
      <c r="U107" s="48">
        <v>40.346477508544922</v>
      </c>
      <c r="V107" s="48">
        <v>59.696712493896484</v>
      </c>
      <c r="W107" s="48">
        <v>8.380772590637207</v>
      </c>
      <c r="X107" s="48">
        <v>1.6815571784973145</v>
      </c>
      <c r="Y107" s="48">
        <v>6.5895051956176758</v>
      </c>
      <c r="Z107" s="48">
        <v>12.286260604858398</v>
      </c>
      <c r="AA107" s="48">
        <v>16.546062469482422</v>
      </c>
      <c r="AB107" s="48">
        <v>0</v>
      </c>
      <c r="AC107" s="48">
        <v>0</v>
      </c>
      <c r="AD107" s="48">
        <v>0</v>
      </c>
      <c r="AE107" s="48">
        <v>0</v>
      </c>
      <c r="AF107" s="48">
        <v>0</v>
      </c>
      <c r="AG107" s="48">
        <v>0</v>
      </c>
      <c r="AH107" s="48">
        <v>15.783357620239258</v>
      </c>
      <c r="AI107" s="48">
        <v>10.244094848632812</v>
      </c>
      <c r="AJ107" s="48">
        <v>0</v>
      </c>
      <c r="AK107" s="48">
        <v>561.17789840698242</v>
      </c>
      <c r="AL107" s="45">
        <v>618.00697708129883</v>
      </c>
    </row>
    <row r="108" spans="1:38" x14ac:dyDescent="0.2">
      <c r="A108" s="41" t="s">
        <v>94</v>
      </c>
      <c r="C108" s="29" t="s">
        <v>94</v>
      </c>
      <c r="D108" s="11"/>
      <c r="E108" s="42">
        <v>73.41</v>
      </c>
      <c r="F108" s="43">
        <v>190</v>
      </c>
      <c r="G108" s="48">
        <v>174</v>
      </c>
      <c r="H108" s="48">
        <v>174</v>
      </c>
      <c r="I108" s="44">
        <v>1.0010430899128167</v>
      </c>
      <c r="J108" s="42">
        <v>1.3181262729124199</v>
      </c>
      <c r="K108" s="42">
        <v>1.749297559261322</v>
      </c>
      <c r="L108" s="42">
        <v>1.0602575838565826</v>
      </c>
      <c r="M108" s="42">
        <v>1.1506460309028625</v>
      </c>
      <c r="N108" s="42">
        <v>0.87223386764526367</v>
      </c>
      <c r="O108" s="42">
        <v>4.7315201759338379</v>
      </c>
      <c r="P108" s="42">
        <v>1.4754352569580078</v>
      </c>
      <c r="Q108" s="42">
        <v>3.0969042778015137</v>
      </c>
      <c r="R108" s="42" t="e">
        <v>#NUM!</v>
      </c>
      <c r="S108" s="42" t="e">
        <v>#NUM!</v>
      </c>
      <c r="T108" s="42" t="e">
        <v>#NUM!</v>
      </c>
      <c r="U108" s="42">
        <v>3.2319616079330444</v>
      </c>
      <c r="V108" s="42">
        <v>2.4950169324874878</v>
      </c>
      <c r="W108" s="48">
        <v>2.7645100951194763</v>
      </c>
      <c r="X108" s="48">
        <v>0.91414583474397659</v>
      </c>
      <c r="Y108" s="48">
        <v>6.5895051956176758</v>
      </c>
      <c r="Z108" s="48">
        <v>7.9846709966659546</v>
      </c>
      <c r="AA108" s="48">
        <v>11.407609224319458</v>
      </c>
      <c r="AB108" s="48" t="e">
        <v>#NUM!</v>
      </c>
      <c r="AC108" s="48" t="e">
        <v>#NUM!</v>
      </c>
      <c r="AD108" s="48" t="e">
        <v>#NUM!</v>
      </c>
      <c r="AE108" s="48" t="e">
        <v>#NUM!</v>
      </c>
      <c r="AF108" s="48" t="e">
        <v>#NUM!</v>
      </c>
      <c r="AG108" s="48" t="e">
        <v>#NUM!</v>
      </c>
      <c r="AH108" s="48">
        <v>14.157717704772949</v>
      </c>
      <c r="AI108" s="48">
        <v>9.8262767791748047</v>
      </c>
      <c r="AJ108" s="48" t="e">
        <v>#NUM!</v>
      </c>
      <c r="AK108" s="42">
        <v>6.9867110252380371</v>
      </c>
      <c r="AL108" s="45">
        <v>18.760600090026855</v>
      </c>
    </row>
    <row r="109" spans="1:38" x14ac:dyDescent="0.2">
      <c r="A109" s="41" t="s">
        <v>166</v>
      </c>
      <c r="C109" s="29" t="s">
        <v>166</v>
      </c>
      <c r="D109" s="11"/>
      <c r="E109" s="42">
        <v>73.065294117647056</v>
      </c>
      <c r="F109" s="43">
        <v>188.1764705882353</v>
      </c>
      <c r="G109" s="48">
        <v>173.70588235294119</v>
      </c>
      <c r="H109" s="48">
        <v>173.70588235294119</v>
      </c>
      <c r="I109" s="44">
        <v>1.1098167141389021</v>
      </c>
      <c r="J109" s="42">
        <v>1.4469774831831654</v>
      </c>
      <c r="K109" s="42">
        <v>1.6546093672513962</v>
      </c>
      <c r="L109" s="42">
        <v>1.0602575838565826</v>
      </c>
      <c r="M109" s="42">
        <v>3.2321040984243155</v>
      </c>
      <c r="N109" s="42">
        <v>4.6752725286143164</v>
      </c>
      <c r="O109" s="48">
        <v>41.186521730002234</v>
      </c>
      <c r="P109" s="48">
        <v>6.3577266171574589</v>
      </c>
      <c r="Q109" s="48">
        <v>3.965237021446228</v>
      </c>
      <c r="R109" s="48" t="e">
        <v>#DIV/0!</v>
      </c>
      <c r="S109" s="48" t="e">
        <v>#DIV/0!</v>
      </c>
      <c r="T109" s="48" t="e">
        <v>#DIV/0!</v>
      </c>
      <c r="U109" s="48">
        <v>11.547762334346771</v>
      </c>
      <c r="V109" s="48">
        <v>11.566242329776287</v>
      </c>
      <c r="W109" s="48">
        <v>3.5242431573569775</v>
      </c>
      <c r="X109" s="48">
        <v>0.91414583474397659</v>
      </c>
      <c r="Y109" s="48">
        <v>6.5895051956176758</v>
      </c>
      <c r="Z109" s="48">
        <v>7.9846709966659546</v>
      </c>
      <c r="AA109" s="48">
        <v>11.407609224319458</v>
      </c>
      <c r="AB109" s="48" t="e">
        <v>#DIV/0!</v>
      </c>
      <c r="AC109" s="48" t="e">
        <v>#DIV/0!</v>
      </c>
      <c r="AD109" s="48" t="e">
        <v>#DIV/0!</v>
      </c>
      <c r="AE109" s="48" t="e">
        <v>#DIV/0!</v>
      </c>
      <c r="AF109" s="48" t="e">
        <v>#DIV/0!</v>
      </c>
      <c r="AG109" s="48" t="e">
        <v>#DIV/0!</v>
      </c>
      <c r="AH109" s="48">
        <v>14.084779739379883</v>
      </c>
      <c r="AI109" s="48">
        <v>8.9277640581130981</v>
      </c>
      <c r="AJ109" s="48" t="e">
        <v>#DIV/0!</v>
      </c>
      <c r="AK109" s="48">
        <v>55.78705098085544</v>
      </c>
      <c r="AL109" s="45">
        <v>67.231140982797911</v>
      </c>
    </row>
    <row r="110" spans="1:38" x14ac:dyDescent="0.2">
      <c r="A110" s="41" t="s">
        <v>95</v>
      </c>
      <c r="C110" s="29" t="s">
        <v>95</v>
      </c>
      <c r="D110" s="11"/>
      <c r="E110" s="42">
        <v>10.521655120302555</v>
      </c>
      <c r="F110" s="43">
        <v>12.441037407093747</v>
      </c>
      <c r="G110" s="48">
        <v>9.3525712098488771</v>
      </c>
      <c r="H110" s="48">
        <v>9.3525712098488771</v>
      </c>
      <c r="I110" s="44">
        <v>0.22800496957038796</v>
      </c>
      <c r="J110" s="42">
        <v>0.62195396104702461</v>
      </c>
      <c r="K110" s="42">
        <v>0.97888572250619621</v>
      </c>
      <c r="L110" s="42">
        <v>0.75172373004811954</v>
      </c>
      <c r="M110" s="42">
        <v>4.3806082501717469</v>
      </c>
      <c r="N110" s="42">
        <v>8.1145596625066165</v>
      </c>
      <c r="O110" s="48">
        <v>100.73294266550882</v>
      </c>
      <c r="P110" s="48">
        <v>12.039871107026025</v>
      </c>
      <c r="Q110" s="48">
        <v>2.8489014110564779</v>
      </c>
      <c r="R110" s="48" t="e">
        <v>#DIV/0!</v>
      </c>
      <c r="S110" s="48" t="e">
        <v>#DIV/0!</v>
      </c>
      <c r="T110" s="48" t="e">
        <v>#DIV/0!</v>
      </c>
      <c r="U110" s="48">
        <v>15.460968262508414</v>
      </c>
      <c r="V110" s="48">
        <v>20.702914107693282</v>
      </c>
      <c r="W110" s="48">
        <v>3.6459423663711443</v>
      </c>
      <c r="X110" s="48">
        <v>1.0852835302549317</v>
      </c>
      <c r="Y110" s="48" t="e">
        <v>#DIV/0!</v>
      </c>
      <c r="Z110" s="48">
        <v>6.0833663636689224</v>
      </c>
      <c r="AA110" s="48">
        <v>7.2668702689295062</v>
      </c>
      <c r="AB110" s="48" t="e">
        <v>#DIV/0!</v>
      </c>
      <c r="AC110" s="48" t="e">
        <v>#DIV/0!</v>
      </c>
      <c r="AD110" s="48" t="e">
        <v>#DIV/0!</v>
      </c>
      <c r="AE110" s="48" t="e">
        <v>#DIV/0!</v>
      </c>
      <c r="AF110" s="48" t="e">
        <v>#DIV/0!</v>
      </c>
      <c r="AG110" s="48" t="e">
        <v>#DIV/0!</v>
      </c>
      <c r="AH110" s="48">
        <v>1.9279386673551693</v>
      </c>
      <c r="AI110" s="48">
        <v>2.1041871287015566</v>
      </c>
      <c r="AJ110" s="48" t="e">
        <v>#DIV/0!</v>
      </c>
      <c r="AK110" s="48">
        <v>139.35488405894145</v>
      </c>
      <c r="AL110" s="45">
        <v>154.21096923029285</v>
      </c>
    </row>
    <row r="111" spans="1:38" x14ac:dyDescent="0.2">
      <c r="A111" s="41"/>
      <c r="D111" s="11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</row>
    <row r="112" spans="1:38" x14ac:dyDescent="0.2">
      <c r="A112" s="40" t="s">
        <v>49</v>
      </c>
      <c r="D112" s="11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</row>
    <row r="113" spans="1:38" x14ac:dyDescent="0.2">
      <c r="A113" s="41" t="s">
        <v>92</v>
      </c>
      <c r="C113" s="29" t="s">
        <v>92</v>
      </c>
      <c r="D113" s="11"/>
      <c r="E113" s="42">
        <v>54.11</v>
      </c>
      <c r="F113" s="43">
        <v>178</v>
      </c>
      <c r="G113" s="48">
        <v>164</v>
      </c>
      <c r="H113" s="48">
        <v>164</v>
      </c>
      <c r="I113" s="44">
        <v>0.89755975216668371</v>
      </c>
      <c r="J113" s="42">
        <v>0.87201995934208199</v>
      </c>
      <c r="K113" s="42">
        <v>0</v>
      </c>
      <c r="L113" s="42">
        <v>0.25711512565612793</v>
      </c>
      <c r="M113" s="42">
        <v>0</v>
      </c>
      <c r="N113" s="42">
        <v>0</v>
      </c>
      <c r="O113" s="42">
        <v>3.2621049880981445</v>
      </c>
      <c r="P113" s="42" t="s">
        <v>90</v>
      </c>
      <c r="Q113" s="42" t="s">
        <v>90</v>
      </c>
      <c r="R113" s="42" t="s">
        <v>90</v>
      </c>
      <c r="S113" s="42" t="s">
        <v>90</v>
      </c>
      <c r="T113" s="42" t="s">
        <v>90</v>
      </c>
      <c r="U113" s="42" t="s">
        <v>90</v>
      </c>
      <c r="V113" s="42">
        <v>1.7013952732086182</v>
      </c>
      <c r="W113" s="42">
        <v>0</v>
      </c>
      <c r="X113" s="42">
        <v>0</v>
      </c>
      <c r="Y113" s="42">
        <v>7.6746444702148437</v>
      </c>
      <c r="Z113" s="42">
        <v>0</v>
      </c>
      <c r="AA113" s="42" t="s">
        <v>90</v>
      </c>
      <c r="AB113" s="42">
        <v>0</v>
      </c>
      <c r="AC113" s="42">
        <v>22.250507354736328</v>
      </c>
      <c r="AD113" s="42">
        <v>1.9776818752288818</v>
      </c>
      <c r="AE113" s="42">
        <v>0</v>
      </c>
      <c r="AF113" s="42">
        <v>9.9900722503662109</v>
      </c>
      <c r="AG113" s="42">
        <v>0</v>
      </c>
      <c r="AH113" s="42">
        <v>0</v>
      </c>
      <c r="AI113" s="42">
        <v>0</v>
      </c>
      <c r="AJ113" s="42">
        <v>152.80476379394531</v>
      </c>
      <c r="AK113" s="42">
        <v>7.2900111675262451</v>
      </c>
      <c r="AL113" s="45">
        <v>21.438772201538086</v>
      </c>
    </row>
    <row r="114" spans="1:38" x14ac:dyDescent="0.2">
      <c r="A114" s="41" t="s">
        <v>93</v>
      </c>
      <c r="C114" s="29" t="s">
        <v>93</v>
      </c>
      <c r="D114" s="11"/>
      <c r="E114" s="42">
        <v>91.91</v>
      </c>
      <c r="F114" s="43">
        <v>190</v>
      </c>
      <c r="G114" s="48">
        <v>190</v>
      </c>
      <c r="H114" s="48">
        <v>190</v>
      </c>
      <c r="I114" s="44">
        <v>1.33999125236915</v>
      </c>
      <c r="J114" s="42">
        <v>1.8849961919268901</v>
      </c>
      <c r="K114" s="42">
        <v>0</v>
      </c>
      <c r="L114" s="42">
        <v>0.92821782827377319</v>
      </c>
      <c r="M114" s="42">
        <v>0</v>
      </c>
      <c r="N114" s="42">
        <v>0</v>
      </c>
      <c r="O114" s="48">
        <v>10.617029190063477</v>
      </c>
      <c r="P114" s="42" t="s">
        <v>90</v>
      </c>
      <c r="Q114" s="42">
        <v>0</v>
      </c>
      <c r="R114" s="42">
        <v>0</v>
      </c>
      <c r="S114" s="42">
        <v>0</v>
      </c>
      <c r="T114" s="42">
        <v>0</v>
      </c>
      <c r="U114" s="42">
        <v>2.4348275661468506</v>
      </c>
      <c r="V114" s="42">
        <v>4.1551012992858887</v>
      </c>
      <c r="W114" s="42">
        <v>0</v>
      </c>
      <c r="X114" s="42">
        <v>0</v>
      </c>
      <c r="Y114" s="42">
        <v>7.6746444702148437</v>
      </c>
      <c r="Z114" s="42">
        <v>0</v>
      </c>
      <c r="AA114" s="42">
        <v>6.8037323951721191</v>
      </c>
      <c r="AB114" s="42">
        <v>0</v>
      </c>
      <c r="AC114" s="42">
        <v>22.250507354736328</v>
      </c>
      <c r="AD114" s="42">
        <v>3.0335383415222168</v>
      </c>
      <c r="AE114" s="42">
        <v>0</v>
      </c>
      <c r="AF114" s="42">
        <v>9.9900722503662109</v>
      </c>
      <c r="AG114" s="42">
        <v>0</v>
      </c>
      <c r="AH114" s="42">
        <v>0</v>
      </c>
      <c r="AI114" s="42">
        <v>0</v>
      </c>
      <c r="AJ114" s="42">
        <v>152.80476379394531</v>
      </c>
      <c r="AK114" s="48">
        <v>24.010690450668335</v>
      </c>
      <c r="AL114" s="45">
        <v>178.79313611984253</v>
      </c>
    </row>
    <row r="115" spans="1:38" x14ac:dyDescent="0.2">
      <c r="A115" s="41" t="s">
        <v>94</v>
      </c>
      <c r="C115" s="29" t="s">
        <v>94</v>
      </c>
      <c r="D115" s="11"/>
      <c r="E115" s="42">
        <v>66.650000000000006</v>
      </c>
      <c r="F115" s="43">
        <v>182</v>
      </c>
      <c r="G115" s="48">
        <v>165</v>
      </c>
      <c r="H115" s="48">
        <v>165</v>
      </c>
      <c r="I115" s="44">
        <v>1.1817895538669076</v>
      </c>
      <c r="J115" s="42">
        <v>1.1807951987997001</v>
      </c>
      <c r="K115" s="42" t="e">
        <v>#NUM!</v>
      </c>
      <c r="L115" s="42">
        <v>0.41635408997535706</v>
      </c>
      <c r="M115" s="42" t="e">
        <v>#NUM!</v>
      </c>
      <c r="N115" s="42" t="e">
        <v>#NUM!</v>
      </c>
      <c r="O115" s="42">
        <v>6.0976772308349609</v>
      </c>
      <c r="P115" s="42" t="s">
        <v>90</v>
      </c>
      <c r="Q115" s="42" t="e">
        <v>#NUM!</v>
      </c>
      <c r="R115" s="42" t="e">
        <v>#NUM!</v>
      </c>
      <c r="S115" s="42" t="e">
        <v>#NUM!</v>
      </c>
      <c r="T115" s="42" t="e">
        <v>#NUM!</v>
      </c>
      <c r="U115" s="42">
        <v>2.4348275661468506</v>
      </c>
      <c r="V115" s="42">
        <v>2.3174843788146973</v>
      </c>
      <c r="W115" s="42" t="e">
        <v>#NUM!</v>
      </c>
      <c r="X115" s="42" t="e">
        <v>#NUM!</v>
      </c>
      <c r="Y115" s="42">
        <v>7.6746444702148437</v>
      </c>
      <c r="Z115" s="42" t="e">
        <v>#NUM!</v>
      </c>
      <c r="AA115" s="42">
        <v>4.5651216506958008</v>
      </c>
      <c r="AB115" s="42" t="e">
        <v>#NUM!</v>
      </c>
      <c r="AC115" s="42">
        <v>22.250507354736328</v>
      </c>
      <c r="AD115" s="42">
        <v>2.733320951461792</v>
      </c>
      <c r="AE115" s="42" t="e">
        <v>#NUM!</v>
      </c>
      <c r="AF115" s="42">
        <v>9.9900722503662109</v>
      </c>
      <c r="AG115" s="42" t="e">
        <v>#NUM!</v>
      </c>
      <c r="AH115" s="42" t="e">
        <v>#NUM!</v>
      </c>
      <c r="AI115" s="42" t="e">
        <v>#NUM!</v>
      </c>
      <c r="AJ115" s="42">
        <v>152.80476379394531</v>
      </c>
      <c r="AK115" s="42">
        <v>8.4151616096496582</v>
      </c>
      <c r="AL115" s="45">
        <v>39.948483943939209</v>
      </c>
    </row>
    <row r="116" spans="1:38" x14ac:dyDescent="0.2">
      <c r="A116" s="41" t="s">
        <v>166</v>
      </c>
      <c r="C116" s="29" t="s">
        <v>166</v>
      </c>
      <c r="D116" s="11"/>
      <c r="E116" s="42">
        <v>70.89</v>
      </c>
      <c r="F116" s="43">
        <v>183.33333333333334</v>
      </c>
      <c r="G116" s="48">
        <v>173</v>
      </c>
      <c r="H116" s="48">
        <v>173</v>
      </c>
      <c r="I116" s="44">
        <v>1.1397801861342471</v>
      </c>
      <c r="J116" s="42">
        <v>1.3126037833562241</v>
      </c>
      <c r="K116" s="42" t="e">
        <v>#DIV/0!</v>
      </c>
      <c r="L116" s="42">
        <v>0.53389568130175269</v>
      </c>
      <c r="M116" s="42" t="e">
        <v>#DIV/0!</v>
      </c>
      <c r="N116" s="42" t="e">
        <v>#DIV/0!</v>
      </c>
      <c r="O116" s="42">
        <v>6.6589371363321943</v>
      </c>
      <c r="P116" s="42" t="s">
        <v>90</v>
      </c>
      <c r="Q116" s="42" t="e">
        <v>#DIV/0!</v>
      </c>
      <c r="R116" s="42" t="e">
        <v>#DIV/0!</v>
      </c>
      <c r="S116" s="42" t="e">
        <v>#DIV/0!</v>
      </c>
      <c r="T116" s="42" t="e">
        <v>#DIV/0!</v>
      </c>
      <c r="U116" s="42">
        <v>2.4348275661468506</v>
      </c>
      <c r="V116" s="42">
        <v>2.7246603171030679</v>
      </c>
      <c r="W116" s="42" t="e">
        <v>#DIV/0!</v>
      </c>
      <c r="X116" s="42" t="e">
        <v>#DIV/0!</v>
      </c>
      <c r="Y116" s="42">
        <v>7.6746444702148437</v>
      </c>
      <c r="Z116" s="42" t="e">
        <v>#DIV/0!</v>
      </c>
      <c r="AA116" s="42">
        <v>4.5651216506958008</v>
      </c>
      <c r="AB116" s="42" t="e">
        <v>#DIV/0!</v>
      </c>
      <c r="AC116" s="42">
        <v>22.250507354736328</v>
      </c>
      <c r="AD116" s="42">
        <v>2.5815137227376304</v>
      </c>
      <c r="AE116" s="42" t="e">
        <v>#DIV/0!</v>
      </c>
      <c r="AF116" s="42">
        <v>9.9900722503662109</v>
      </c>
      <c r="AG116" s="42" t="e">
        <v>#DIV/0!</v>
      </c>
      <c r="AH116" s="42" t="e">
        <v>#DIV/0!</v>
      </c>
      <c r="AI116" s="42" t="e">
        <v>#DIV/0!</v>
      </c>
      <c r="AJ116" s="42">
        <v>152.80476379394531</v>
      </c>
      <c r="AK116" s="48">
        <v>13.23862107594808</v>
      </c>
      <c r="AL116" s="45">
        <v>80.060130755106613</v>
      </c>
    </row>
    <row r="117" spans="1:38" ht="15" x14ac:dyDescent="0.2">
      <c r="A117" s="41" t="s">
        <v>95</v>
      </c>
      <c r="C117" s="29" t="s">
        <v>95</v>
      </c>
      <c r="D117" s="11"/>
      <c r="E117" s="42">
        <v>19.253394505904684</v>
      </c>
      <c r="F117" s="43">
        <v>6.1101009266077861</v>
      </c>
      <c r="G117" s="48">
        <v>14.730919862656235</v>
      </c>
      <c r="H117" s="48">
        <v>14.730919862656235</v>
      </c>
      <c r="I117" s="44">
        <v>0.22418741785797153</v>
      </c>
      <c r="J117" s="42">
        <v>0.51919200607051263</v>
      </c>
      <c r="K117" s="42" t="e">
        <v>#DIV/0!</v>
      </c>
      <c r="L117" s="42">
        <v>0.35065186244170005</v>
      </c>
      <c r="M117" s="42" t="e">
        <v>#DIV/0!</v>
      </c>
      <c r="N117" s="42" t="e">
        <v>#DIV/0!</v>
      </c>
      <c r="O117" s="42">
        <v>3.7094456479779985</v>
      </c>
      <c r="P117" s="82" t="s">
        <v>72</v>
      </c>
      <c r="Q117" s="42" t="e">
        <v>#DIV/0!</v>
      </c>
      <c r="R117" s="42" t="e">
        <v>#DIV/0!</v>
      </c>
      <c r="S117" s="42" t="e">
        <v>#DIV/0!</v>
      </c>
      <c r="T117" s="42" t="e">
        <v>#DIV/0!</v>
      </c>
      <c r="U117" s="82" t="s">
        <v>160</v>
      </c>
      <c r="V117" s="42">
        <v>1.2765235991327146</v>
      </c>
      <c r="W117" s="42" t="e">
        <v>#DIV/0!</v>
      </c>
      <c r="X117" s="42" t="e">
        <v>#DIV/0!</v>
      </c>
      <c r="Y117" s="42" t="e">
        <v>#DIV/0!</v>
      </c>
      <c r="Z117" s="42" t="e">
        <v>#DIV/0!</v>
      </c>
      <c r="AA117" s="42">
        <v>3.1658736757125405</v>
      </c>
      <c r="AB117" s="42" t="e">
        <v>#DIV/0!</v>
      </c>
      <c r="AC117" s="42" t="e">
        <v>#DIV/0!</v>
      </c>
      <c r="AD117" s="42">
        <v>0.54405173961034736</v>
      </c>
      <c r="AE117" s="42" t="e">
        <v>#DIV/0!</v>
      </c>
      <c r="AF117" s="42" t="e">
        <v>#DIV/0!</v>
      </c>
      <c r="AG117" s="42" t="e">
        <v>#DIV/0!</v>
      </c>
      <c r="AH117" s="42" t="e">
        <v>#DIV/0!</v>
      </c>
      <c r="AI117" s="42" t="e">
        <v>#DIV/0!</v>
      </c>
      <c r="AJ117" s="42" t="e">
        <v>#DIV/0!</v>
      </c>
      <c r="AK117" s="42">
        <v>9.3458332876042718</v>
      </c>
      <c r="AL117" s="45">
        <v>86.00469242117795</v>
      </c>
    </row>
    <row r="118" spans="1:38" x14ac:dyDescent="0.2">
      <c r="A118" s="41"/>
      <c r="D118" s="11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</row>
    <row r="119" spans="1:38" s="81" customFormat="1" x14ac:dyDescent="0.2">
      <c r="A119" s="61" t="s">
        <v>51</v>
      </c>
      <c r="B119" s="86"/>
      <c r="C119" s="86"/>
      <c r="D119" s="86"/>
      <c r="E119" s="82"/>
      <c r="F119" s="83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  <c r="AJ119" s="82"/>
      <c r="AK119" s="82"/>
      <c r="AL119" s="82"/>
    </row>
    <row r="120" spans="1:38" s="81" customFormat="1" x14ac:dyDescent="0.2">
      <c r="A120" s="41" t="s">
        <v>92</v>
      </c>
      <c r="B120" s="8"/>
      <c r="C120" s="29" t="s">
        <v>92</v>
      </c>
      <c r="D120" s="86"/>
      <c r="E120" s="82">
        <v>26.11</v>
      </c>
      <c r="F120" s="83">
        <v>143</v>
      </c>
      <c r="G120" s="48">
        <v>143</v>
      </c>
      <c r="H120" s="48">
        <v>129</v>
      </c>
      <c r="I120" s="44">
        <v>0.78524869693839217</v>
      </c>
      <c r="J120" s="82">
        <v>2.0681731137494636E-2</v>
      </c>
      <c r="K120" s="82">
        <v>0.1709206927985415</v>
      </c>
      <c r="L120" s="82">
        <v>0.23349937733499385</v>
      </c>
      <c r="M120" s="82">
        <v>0</v>
      </c>
      <c r="N120" s="82">
        <v>0</v>
      </c>
      <c r="O120" s="82">
        <v>0.8277232093587904</v>
      </c>
      <c r="P120" s="82" t="s">
        <v>90</v>
      </c>
      <c r="Q120" s="82" t="s">
        <v>90</v>
      </c>
      <c r="R120" s="82" t="s">
        <v>90</v>
      </c>
      <c r="S120" s="82" t="s">
        <v>90</v>
      </c>
      <c r="T120" s="82" t="s">
        <v>90</v>
      </c>
      <c r="U120" s="82" t="s">
        <v>90</v>
      </c>
      <c r="V120" s="82" t="s">
        <v>90</v>
      </c>
      <c r="W120" s="82" t="s">
        <v>90</v>
      </c>
      <c r="X120" s="82" t="s">
        <v>90</v>
      </c>
      <c r="Y120" s="82" t="s">
        <v>90</v>
      </c>
      <c r="Z120" s="82" t="s">
        <v>90</v>
      </c>
      <c r="AA120" s="82" t="s">
        <v>90</v>
      </c>
      <c r="AB120" s="82">
        <v>0</v>
      </c>
      <c r="AC120" s="82">
        <v>0</v>
      </c>
      <c r="AD120" s="82">
        <v>1.983660514870107</v>
      </c>
      <c r="AE120" s="82">
        <v>0</v>
      </c>
      <c r="AF120" s="82">
        <v>0</v>
      </c>
      <c r="AG120" s="82">
        <v>1.2415848140381855</v>
      </c>
      <c r="AH120" s="82">
        <v>0</v>
      </c>
      <c r="AI120" s="82">
        <v>0</v>
      </c>
      <c r="AJ120" s="82">
        <v>0</v>
      </c>
      <c r="AK120" s="82">
        <v>0.8277232093587904</v>
      </c>
      <c r="AL120" s="82"/>
    </row>
    <row r="121" spans="1:38" s="81" customFormat="1" x14ac:dyDescent="0.2">
      <c r="A121" s="41" t="s">
        <v>93</v>
      </c>
      <c r="B121" s="8"/>
      <c r="C121" s="29" t="s">
        <v>93</v>
      </c>
      <c r="D121" s="86"/>
      <c r="E121" s="82">
        <v>102.95</v>
      </c>
      <c r="F121" s="83">
        <v>223</v>
      </c>
      <c r="G121" s="48">
        <v>223</v>
      </c>
      <c r="H121" s="48">
        <v>205</v>
      </c>
      <c r="I121" s="44">
        <v>1.0517549077929804</v>
      </c>
      <c r="J121" s="82">
        <v>0.16372025254978101</v>
      </c>
      <c r="K121" s="82">
        <v>5.1126259632483713</v>
      </c>
      <c r="L121" s="82">
        <v>0.23349937733499385</v>
      </c>
      <c r="M121" s="82">
        <v>0</v>
      </c>
      <c r="N121" s="82">
        <v>0</v>
      </c>
      <c r="O121" s="82">
        <v>4.9584435209671343</v>
      </c>
      <c r="P121" s="82" t="s">
        <v>90</v>
      </c>
      <c r="Q121" s="82">
        <v>0</v>
      </c>
      <c r="R121" s="82">
        <v>0</v>
      </c>
      <c r="S121" s="82">
        <v>0</v>
      </c>
      <c r="T121" s="82">
        <v>0</v>
      </c>
      <c r="U121" s="82">
        <v>1.5810276679841899</v>
      </c>
      <c r="V121" s="82">
        <v>9.183673469387756</v>
      </c>
      <c r="W121" s="82">
        <v>8.5001888930865146</v>
      </c>
      <c r="X121" s="82">
        <v>10.625236116358142</v>
      </c>
      <c r="Y121" s="82">
        <v>0</v>
      </c>
      <c r="Z121" s="82">
        <v>0</v>
      </c>
      <c r="AA121" s="82">
        <v>2.7667984189723329</v>
      </c>
      <c r="AB121" s="82">
        <v>0</v>
      </c>
      <c r="AC121" s="82">
        <v>0</v>
      </c>
      <c r="AD121" s="82">
        <v>1.983660514870107</v>
      </c>
      <c r="AE121" s="82">
        <v>0</v>
      </c>
      <c r="AF121" s="82">
        <v>0</v>
      </c>
      <c r="AG121" s="82">
        <v>1.2415848140381855</v>
      </c>
      <c r="AH121" s="82">
        <v>0</v>
      </c>
      <c r="AI121" s="82">
        <v>0</v>
      </c>
      <c r="AJ121" s="82">
        <v>0</v>
      </c>
      <c r="AK121" s="48">
        <v>12.244897959183675</v>
      </c>
      <c r="AL121" s="82"/>
    </row>
    <row r="122" spans="1:38" s="81" customFormat="1" x14ac:dyDescent="0.2">
      <c r="A122" s="41" t="s">
        <v>94</v>
      </c>
      <c r="B122" s="8"/>
      <c r="C122" s="29" t="s">
        <v>94</v>
      </c>
      <c r="D122" s="86"/>
      <c r="E122" s="82">
        <v>37.674999999999997</v>
      </c>
      <c r="F122" s="83">
        <v>161.5</v>
      </c>
      <c r="G122" s="48">
        <v>161.5</v>
      </c>
      <c r="H122" s="48">
        <v>145</v>
      </c>
      <c r="I122" s="44">
        <v>0.89439881271415</v>
      </c>
      <c r="J122" s="82">
        <v>5.4417657431845998E-2</v>
      </c>
      <c r="K122" s="82">
        <v>0.4138616046793952</v>
      </c>
      <c r="L122" s="82">
        <v>0.23349937733499385</v>
      </c>
      <c r="M122" s="82" t="e">
        <v>#NUM!</v>
      </c>
      <c r="N122" s="82" t="e">
        <v>#NUM!</v>
      </c>
      <c r="O122" s="82">
        <v>1.3842498154544891</v>
      </c>
      <c r="P122" s="82" t="s">
        <v>90</v>
      </c>
      <c r="Q122" s="82" t="e">
        <v>#NUM!</v>
      </c>
      <c r="R122" s="82" t="e">
        <v>#NUM!</v>
      </c>
      <c r="S122" s="82" t="e">
        <v>#NUM!</v>
      </c>
      <c r="T122" s="82" t="e">
        <v>#NUM!</v>
      </c>
      <c r="U122" s="82">
        <v>1.1674968866749693</v>
      </c>
      <c r="V122" s="82">
        <v>3.8510061469359274</v>
      </c>
      <c r="W122" s="82">
        <v>5.0281027452984439</v>
      </c>
      <c r="X122" s="82">
        <v>10.625236116358142</v>
      </c>
      <c r="Y122" s="82" t="e">
        <v>#NUM!</v>
      </c>
      <c r="Z122" s="82" t="e">
        <v>#NUM!</v>
      </c>
      <c r="AA122" s="82">
        <v>2.6674570243034976</v>
      </c>
      <c r="AB122" s="82" t="e">
        <v>#NUM!</v>
      </c>
      <c r="AC122" s="82" t="e">
        <v>#NUM!</v>
      </c>
      <c r="AD122" s="82">
        <v>1.983660514870107</v>
      </c>
      <c r="AE122" s="82" t="e">
        <v>#NUM!</v>
      </c>
      <c r="AF122" s="82" t="e">
        <v>#NUM!</v>
      </c>
      <c r="AG122" s="82">
        <v>1.2415848140381855</v>
      </c>
      <c r="AH122" s="82" t="e">
        <v>#NUM!</v>
      </c>
      <c r="AI122" s="82" t="e">
        <v>#NUM!</v>
      </c>
      <c r="AJ122" s="82" t="e">
        <v>#NUM!</v>
      </c>
      <c r="AK122" s="82">
        <v>5.4006487852360161</v>
      </c>
      <c r="AL122" s="82"/>
    </row>
    <row r="123" spans="1:38" s="81" customFormat="1" x14ac:dyDescent="0.2">
      <c r="A123" s="41" t="s">
        <v>166</v>
      </c>
      <c r="B123" s="8"/>
      <c r="C123" s="29" t="s">
        <v>166</v>
      </c>
      <c r="D123" s="86"/>
      <c r="E123" s="82">
        <v>47.513000000000005</v>
      </c>
      <c r="F123" s="83">
        <v>170.25</v>
      </c>
      <c r="G123" s="48">
        <v>170.25</v>
      </c>
      <c r="H123" s="48">
        <v>153.15</v>
      </c>
      <c r="I123" s="44">
        <v>0.90253640802778679</v>
      </c>
      <c r="J123" s="82">
        <v>5.9467299728951005E-2</v>
      </c>
      <c r="K123" s="82">
        <v>1.702845481317901</v>
      </c>
      <c r="L123" s="82">
        <v>0.23349937733499385</v>
      </c>
      <c r="M123" s="82" t="e">
        <v>#DIV/0!</v>
      </c>
      <c r="N123" s="82" t="e">
        <v>#DIV/0!</v>
      </c>
      <c r="O123" s="82">
        <v>1.7401679201627254</v>
      </c>
      <c r="P123" s="82" t="s">
        <v>90</v>
      </c>
      <c r="Q123" s="82" t="e">
        <v>#DIV/0!</v>
      </c>
      <c r="R123" s="82" t="e">
        <v>#DIV/0!</v>
      </c>
      <c r="S123" s="82" t="e">
        <v>#DIV/0!</v>
      </c>
      <c r="T123" s="82" t="e">
        <v>#DIV/0!</v>
      </c>
      <c r="U123" s="82">
        <v>1.2640735434539716</v>
      </c>
      <c r="V123" s="82">
        <v>4.3907606339288305</v>
      </c>
      <c r="W123" s="82">
        <v>5.0281027452984439</v>
      </c>
      <c r="X123" s="82">
        <v>10.625236116358142</v>
      </c>
      <c r="Y123" s="82" t="e">
        <v>#DIV/0!</v>
      </c>
      <c r="Z123" s="82" t="e">
        <v>#DIV/0!</v>
      </c>
      <c r="AA123" s="82">
        <v>2.619576468631617</v>
      </c>
      <c r="AB123" s="82" t="e">
        <v>#DIV/0!</v>
      </c>
      <c r="AC123" s="82" t="e">
        <v>#DIV/0!</v>
      </c>
      <c r="AD123" s="82">
        <v>1.983660514870107</v>
      </c>
      <c r="AE123" s="82" t="e">
        <v>#DIV/0!</v>
      </c>
      <c r="AF123" s="82" t="e">
        <v>#DIV/0!</v>
      </c>
      <c r="AG123" s="82">
        <v>1.2415848140381855</v>
      </c>
      <c r="AH123" s="82" t="e">
        <v>#DIV/0!</v>
      </c>
      <c r="AI123" s="82" t="e">
        <v>#DIV/0!</v>
      </c>
      <c r="AJ123" s="82" t="e">
        <v>#DIV/0!</v>
      </c>
      <c r="AK123" s="82">
        <v>5.396247865725746</v>
      </c>
      <c r="AL123" s="82"/>
    </row>
    <row r="124" spans="1:38" s="81" customFormat="1" ht="12.75" x14ac:dyDescent="0.2">
      <c r="A124" s="41" t="s">
        <v>95</v>
      </c>
      <c r="B124" s="8"/>
      <c r="C124" s="29" t="s">
        <v>95</v>
      </c>
      <c r="D124" s="86"/>
      <c r="E124" s="82">
        <v>23.192325885947703</v>
      </c>
      <c r="F124" s="83">
        <v>22.731557012455752</v>
      </c>
      <c r="G124" s="48">
        <v>22.731557012455752</v>
      </c>
      <c r="H124" s="48">
        <v>21.074491939933338</v>
      </c>
      <c r="I124" s="44">
        <v>6.1464516753987793E-2</v>
      </c>
      <c r="J124" s="82">
        <v>3.4255360112235712E-2</v>
      </c>
      <c r="K124" s="82">
        <v>2.1632805995105628</v>
      </c>
      <c r="L124" s="82" t="e">
        <v>#DIV/0!</v>
      </c>
      <c r="M124" s="82" t="e">
        <v>#DIV/0!</v>
      </c>
      <c r="N124" s="82" t="e">
        <v>#DIV/0!</v>
      </c>
      <c r="O124" s="82">
        <v>1.0183899650661921</v>
      </c>
      <c r="P124" s="82" t="s">
        <v>72</v>
      </c>
      <c r="Q124" s="82" t="e">
        <v>#DIV/0!</v>
      </c>
      <c r="R124" s="82" t="e">
        <v>#DIV/0!</v>
      </c>
      <c r="S124" s="82" t="e">
        <v>#DIV/0!</v>
      </c>
      <c r="T124" s="82" t="e">
        <v>#DIV/0!</v>
      </c>
      <c r="U124" s="82">
        <v>0.28138336481014953</v>
      </c>
      <c r="V124" s="82">
        <v>2.195694158055769</v>
      </c>
      <c r="W124" s="82">
        <v>4.9102713199296453</v>
      </c>
      <c r="X124" s="82" t="e">
        <v>#DIV/0!</v>
      </c>
      <c r="Y124" s="82" t="e">
        <v>#DIV/0!</v>
      </c>
      <c r="Z124" s="82" t="e">
        <v>#DIV/0!</v>
      </c>
      <c r="AA124" s="82">
        <v>0.17611336991547202</v>
      </c>
      <c r="AB124" s="82" t="e">
        <v>#DIV/0!</v>
      </c>
      <c r="AC124" s="82" t="e">
        <v>#DIV/0!</v>
      </c>
      <c r="AD124" s="82" t="e">
        <v>#DIV/0!</v>
      </c>
      <c r="AE124" s="82" t="e">
        <v>#DIV/0!</v>
      </c>
      <c r="AF124" s="82" t="e">
        <v>#DIV/0!</v>
      </c>
      <c r="AG124" s="82" t="e">
        <v>#DIV/0!</v>
      </c>
      <c r="AH124" s="82" t="e">
        <v>#DIV/0!</v>
      </c>
      <c r="AI124" s="82" t="e">
        <v>#DIV/0!</v>
      </c>
      <c r="AJ124" s="82" t="e">
        <v>#DIV/0!</v>
      </c>
      <c r="AK124" s="82">
        <v>3.4497437621648483</v>
      </c>
      <c r="AL124" s="82"/>
    </row>
    <row r="125" spans="1:38" s="81" customFormat="1" x14ac:dyDescent="0.2">
      <c r="A125" s="41"/>
      <c r="B125" s="8"/>
      <c r="C125" s="29"/>
      <c r="D125" s="86"/>
      <c r="E125" s="82"/>
      <c r="F125" s="83"/>
      <c r="G125" s="48"/>
      <c r="H125" s="48"/>
      <c r="I125" s="44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82"/>
      <c r="X125" s="82"/>
      <c r="Y125" s="82"/>
      <c r="Z125" s="82"/>
      <c r="AA125" s="82"/>
      <c r="AB125" s="82"/>
      <c r="AC125" s="82"/>
      <c r="AD125" s="82"/>
      <c r="AE125" s="82"/>
      <c r="AF125" s="82"/>
      <c r="AG125" s="82"/>
      <c r="AH125" s="82"/>
      <c r="AI125" s="82"/>
      <c r="AJ125" s="82"/>
      <c r="AK125" s="82"/>
      <c r="AL125" s="82"/>
    </row>
    <row r="126" spans="1:38" x14ac:dyDescent="0.2">
      <c r="A126" s="40" t="s">
        <v>50</v>
      </c>
      <c r="D126" s="11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</row>
    <row r="127" spans="1:38" x14ac:dyDescent="0.2">
      <c r="A127" s="41" t="s">
        <v>92</v>
      </c>
      <c r="C127" s="29" t="s">
        <v>92</v>
      </c>
      <c r="D127" s="11"/>
      <c r="E127" s="42">
        <v>54.02</v>
      </c>
      <c r="F127" s="43">
        <v>155</v>
      </c>
      <c r="G127" s="42">
        <v>155</v>
      </c>
      <c r="H127" s="42">
        <v>155</v>
      </c>
      <c r="I127" s="44">
        <v>0.91769593328116594</v>
      </c>
      <c r="J127" s="42">
        <v>0.78558733236387102</v>
      </c>
      <c r="K127" s="42">
        <v>0.31498751044273376</v>
      </c>
      <c r="L127" s="42">
        <v>0.44815307855606079</v>
      </c>
      <c r="M127" s="42">
        <v>1.3675158023834229</v>
      </c>
      <c r="N127" s="42">
        <v>0</v>
      </c>
      <c r="O127" s="42">
        <v>8.0658435821533203</v>
      </c>
      <c r="P127" s="42" t="s">
        <v>90</v>
      </c>
      <c r="Q127" s="42" t="s">
        <v>90</v>
      </c>
      <c r="R127" s="42" t="s">
        <v>90</v>
      </c>
      <c r="S127" s="42" t="s">
        <v>90</v>
      </c>
      <c r="T127" s="42" t="s">
        <v>90</v>
      </c>
      <c r="U127" s="42" t="s">
        <v>90</v>
      </c>
      <c r="V127" s="42">
        <v>2.4036235809326172</v>
      </c>
      <c r="W127" s="42">
        <v>0</v>
      </c>
      <c r="X127" s="42">
        <v>0</v>
      </c>
      <c r="Y127" s="42">
        <v>0</v>
      </c>
      <c r="Z127" s="42">
        <v>0</v>
      </c>
      <c r="AA127" s="42" t="s">
        <v>90</v>
      </c>
      <c r="AB127" s="42">
        <v>2.3506677150726318</v>
      </c>
      <c r="AC127" s="42">
        <v>0</v>
      </c>
      <c r="AD127" s="42">
        <v>0</v>
      </c>
      <c r="AE127" s="42">
        <v>0</v>
      </c>
      <c r="AF127" s="42">
        <v>0</v>
      </c>
      <c r="AG127" s="42">
        <v>0</v>
      </c>
      <c r="AH127" s="42">
        <v>0</v>
      </c>
      <c r="AI127" s="42">
        <v>0</v>
      </c>
      <c r="AJ127" s="42">
        <v>0</v>
      </c>
      <c r="AK127" s="48">
        <v>10.470080375671387</v>
      </c>
      <c r="AL127" s="45">
        <v>10.470080375671387</v>
      </c>
    </row>
    <row r="128" spans="1:38" x14ac:dyDescent="0.2">
      <c r="A128" s="41" t="s">
        <v>93</v>
      </c>
      <c r="C128" s="29" t="s">
        <v>93</v>
      </c>
      <c r="D128" s="11"/>
      <c r="E128" s="42">
        <v>82.84</v>
      </c>
      <c r="F128" s="43">
        <v>197</v>
      </c>
      <c r="G128" s="42">
        <v>179</v>
      </c>
      <c r="H128" s="42">
        <v>179</v>
      </c>
      <c r="I128" s="44">
        <v>1.8300829109462591</v>
      </c>
      <c r="J128" s="42">
        <v>2.2608948661580199</v>
      </c>
      <c r="K128" s="42">
        <v>1.5285161733627319</v>
      </c>
      <c r="L128" s="42">
        <v>6.083869457244873</v>
      </c>
      <c r="M128" s="42">
        <v>1.3675158023834229</v>
      </c>
      <c r="N128" s="42">
        <v>0</v>
      </c>
      <c r="O128" s="48">
        <v>19.125154495239258</v>
      </c>
      <c r="P128" s="42">
        <v>3.1144931316375732</v>
      </c>
      <c r="Q128" s="42">
        <v>0</v>
      </c>
      <c r="R128" s="42">
        <v>0</v>
      </c>
      <c r="S128" s="42">
        <v>0</v>
      </c>
      <c r="T128" s="42">
        <v>0</v>
      </c>
      <c r="U128" s="42">
        <v>3.5445952415466309</v>
      </c>
      <c r="V128" s="42">
        <v>7.3664641380310059</v>
      </c>
      <c r="W128" s="42">
        <v>0</v>
      </c>
      <c r="X128" s="42">
        <v>0</v>
      </c>
      <c r="Y128" s="42">
        <v>0</v>
      </c>
      <c r="Z128" s="42">
        <v>0</v>
      </c>
      <c r="AA128" s="42" t="s">
        <v>90</v>
      </c>
      <c r="AB128" s="42">
        <v>127.85239410400391</v>
      </c>
      <c r="AC128" s="42">
        <v>0</v>
      </c>
      <c r="AD128" s="42">
        <v>0</v>
      </c>
      <c r="AE128" s="42">
        <v>0</v>
      </c>
      <c r="AF128" s="42">
        <v>0</v>
      </c>
      <c r="AG128" s="42">
        <v>0</v>
      </c>
      <c r="AH128" s="42">
        <v>0</v>
      </c>
      <c r="AI128" s="42">
        <v>0</v>
      </c>
      <c r="AJ128" s="42">
        <v>0</v>
      </c>
      <c r="AK128" s="48">
        <v>30.615254044532776</v>
      </c>
      <c r="AL128" s="45">
        <v>140.95877742767334</v>
      </c>
    </row>
    <row r="129" spans="1:38" x14ac:dyDescent="0.2">
      <c r="A129" s="41" t="s">
        <v>94</v>
      </c>
      <c r="C129" s="29" t="s">
        <v>94</v>
      </c>
      <c r="D129" s="11"/>
      <c r="E129" s="42">
        <v>66.14</v>
      </c>
      <c r="F129" s="43">
        <v>183.5</v>
      </c>
      <c r="G129" s="42">
        <v>168</v>
      </c>
      <c r="H129" s="42">
        <v>168</v>
      </c>
      <c r="I129" s="44">
        <v>1.050266914937386</v>
      </c>
      <c r="J129" s="42">
        <v>1.6104019917188399</v>
      </c>
      <c r="K129" s="42">
        <v>0.86560845375061035</v>
      </c>
      <c r="L129" s="42">
        <v>2.4461362361907959</v>
      </c>
      <c r="M129" s="42">
        <v>1.3675158023834229</v>
      </c>
      <c r="N129" s="42" t="e">
        <v>#NUM!</v>
      </c>
      <c r="O129" s="48">
        <v>10.077744007110596</v>
      </c>
      <c r="P129" s="42">
        <v>1.9311931729316711</v>
      </c>
      <c r="Q129" s="42" t="e">
        <v>#NUM!</v>
      </c>
      <c r="R129" s="42" t="e">
        <v>#NUM!</v>
      </c>
      <c r="S129" s="42" t="e">
        <v>#NUM!</v>
      </c>
      <c r="T129" s="42" t="e">
        <v>#NUM!</v>
      </c>
      <c r="U129" s="42">
        <v>3.3060576915740967</v>
      </c>
      <c r="V129" s="42">
        <v>4.5454092025756836</v>
      </c>
      <c r="W129" s="42" t="e">
        <v>#NUM!</v>
      </c>
      <c r="X129" s="42" t="e">
        <v>#NUM!</v>
      </c>
      <c r="Y129" s="42" t="e">
        <v>#NUM!</v>
      </c>
      <c r="Z129" s="42" t="e">
        <v>#NUM!</v>
      </c>
      <c r="AA129" s="42" t="s">
        <v>90</v>
      </c>
      <c r="AB129" s="42">
        <v>10.497220993041992</v>
      </c>
      <c r="AC129" s="42" t="e">
        <v>#NUM!</v>
      </c>
      <c r="AD129" s="42" t="e">
        <v>#NUM!</v>
      </c>
      <c r="AE129" s="42" t="e">
        <v>#NUM!</v>
      </c>
      <c r="AF129" s="42" t="e">
        <v>#NUM!</v>
      </c>
      <c r="AG129" s="42" t="e">
        <v>#NUM!</v>
      </c>
      <c r="AH129" s="42" t="e">
        <v>#NUM!</v>
      </c>
      <c r="AI129" s="42" t="e">
        <v>#NUM!</v>
      </c>
      <c r="AJ129" s="42" t="e">
        <v>#NUM!</v>
      </c>
      <c r="AK129" s="48">
        <v>14.183973073959351</v>
      </c>
      <c r="AL129" s="45">
        <v>17.445334196090698</v>
      </c>
    </row>
    <row r="130" spans="1:38" x14ac:dyDescent="0.2">
      <c r="A130" s="41" t="s">
        <v>166</v>
      </c>
      <c r="C130" s="29" t="s">
        <v>166</v>
      </c>
      <c r="D130" s="11"/>
      <c r="E130" s="42">
        <v>66.72</v>
      </c>
      <c r="F130" s="43">
        <v>180.95</v>
      </c>
      <c r="G130" s="42">
        <v>167.45</v>
      </c>
      <c r="H130" s="42">
        <v>167.45</v>
      </c>
      <c r="I130" s="44">
        <v>1.147197119586733</v>
      </c>
      <c r="J130" s="42">
        <v>1.5407592087079416</v>
      </c>
      <c r="K130" s="42">
        <v>0.85623366099137521</v>
      </c>
      <c r="L130" s="42">
        <v>2.7450925588607786</v>
      </c>
      <c r="M130" s="42">
        <v>1.3675158023834229</v>
      </c>
      <c r="N130" s="42" t="e">
        <v>#DIV/0!</v>
      </c>
      <c r="O130" s="48">
        <v>11.663388204574584</v>
      </c>
      <c r="P130" s="42">
        <v>1.9549457281827927</v>
      </c>
      <c r="Q130" s="42" t="e">
        <v>#DIV/0!</v>
      </c>
      <c r="R130" s="42" t="e">
        <v>#DIV/0!</v>
      </c>
      <c r="S130" s="42" t="e">
        <v>#DIV/0!</v>
      </c>
      <c r="T130" s="42" t="e">
        <v>#DIV/0!</v>
      </c>
      <c r="U130" s="42">
        <v>3.2898075103759767</v>
      </c>
      <c r="V130" s="42">
        <v>4.5239631891250607</v>
      </c>
      <c r="W130" s="42" t="e">
        <v>#DIV/0!</v>
      </c>
      <c r="X130" s="42" t="e">
        <v>#DIV/0!</v>
      </c>
      <c r="Y130" s="42" t="e">
        <v>#DIV/0!</v>
      </c>
      <c r="Z130" s="42" t="e">
        <v>#DIV/0!</v>
      </c>
      <c r="AA130" s="42" t="s">
        <v>90</v>
      </c>
      <c r="AB130" s="42">
        <v>41.964297628402711</v>
      </c>
      <c r="AC130" s="42" t="e">
        <v>#DIV/0!</v>
      </c>
      <c r="AD130" s="42" t="e">
        <v>#DIV/0!</v>
      </c>
      <c r="AE130" s="42" t="e">
        <v>#DIV/0!</v>
      </c>
      <c r="AF130" s="42" t="e">
        <v>#DIV/0!</v>
      </c>
      <c r="AG130" s="42" t="e">
        <v>#DIV/0!</v>
      </c>
      <c r="AH130" s="42" t="e">
        <v>#DIV/0!</v>
      </c>
      <c r="AI130" s="42" t="e">
        <v>#DIV/0!</v>
      </c>
      <c r="AJ130" s="42" t="e">
        <v>#DIV/0!</v>
      </c>
      <c r="AK130" s="48">
        <v>17.400792416930198</v>
      </c>
      <c r="AL130" s="45">
        <v>27.960242614150047</v>
      </c>
    </row>
    <row r="131" spans="1:38" ht="12.75" x14ac:dyDescent="0.2">
      <c r="A131" s="41" t="s">
        <v>95</v>
      </c>
      <c r="C131" s="29" t="s">
        <v>95</v>
      </c>
      <c r="D131" s="11"/>
      <c r="E131" s="42">
        <v>7.9899614648961315</v>
      </c>
      <c r="F131" s="43">
        <v>11.278647735293541</v>
      </c>
      <c r="G131" s="42">
        <v>6.6528585071222937</v>
      </c>
      <c r="H131" s="42">
        <v>6.6528585071222937</v>
      </c>
      <c r="I131" s="44">
        <v>0.25124506849299599</v>
      </c>
      <c r="J131" s="42">
        <v>0.41221132849221914</v>
      </c>
      <c r="K131" s="42">
        <v>0.36414045432124165</v>
      </c>
      <c r="L131" s="42">
        <v>1.8700672117948991</v>
      </c>
      <c r="M131" s="42" t="e">
        <v>#DIV/0!</v>
      </c>
      <c r="N131" s="42" t="e">
        <v>#DIV/0!</v>
      </c>
      <c r="O131" s="42">
        <v>3.6704217365900806</v>
      </c>
      <c r="P131" s="42">
        <v>1.0531640556726842</v>
      </c>
      <c r="Q131" s="42" t="e">
        <v>#DIV/0!</v>
      </c>
      <c r="R131" s="42" t="e">
        <v>#DIV/0!</v>
      </c>
      <c r="S131" s="42" t="e">
        <v>#DIV/0!</v>
      </c>
      <c r="T131" s="42" t="e">
        <v>#DIV/0!</v>
      </c>
      <c r="U131" s="42">
        <v>0.24041312014474953</v>
      </c>
      <c r="V131" s="42">
        <v>1.1777251968994946</v>
      </c>
      <c r="W131" s="42" t="e">
        <v>#DIV/0!</v>
      </c>
      <c r="X131" s="42" t="e">
        <v>#DIV/0!</v>
      </c>
      <c r="Y131" s="42" t="e">
        <v>#DIV/0!</v>
      </c>
      <c r="Z131" s="42" t="e">
        <v>#DIV/0!</v>
      </c>
      <c r="AA131" s="82" t="s">
        <v>72</v>
      </c>
      <c r="AB131" s="42">
        <v>55.045809478833014</v>
      </c>
      <c r="AC131" s="42" t="e">
        <v>#DIV/0!</v>
      </c>
      <c r="AD131" s="42" t="e">
        <v>#DIV/0!</v>
      </c>
      <c r="AE131" s="42" t="e">
        <v>#DIV/0!</v>
      </c>
      <c r="AF131" s="42" t="e">
        <v>#DIV/0!</v>
      </c>
      <c r="AG131" s="42" t="e">
        <v>#DIV/0!</v>
      </c>
      <c r="AH131" s="42" t="e">
        <v>#DIV/0!</v>
      </c>
      <c r="AI131" s="42" t="e">
        <v>#DIV/0!</v>
      </c>
      <c r="AJ131" s="42" t="e">
        <v>#DIV/0!</v>
      </c>
      <c r="AK131" s="42">
        <v>6.2241333952923439</v>
      </c>
      <c r="AL131" s="45">
        <v>30.565046659668713</v>
      </c>
    </row>
    <row r="132" spans="1:38" x14ac:dyDescent="0.2">
      <c r="A132" s="41"/>
      <c r="B132" s="8"/>
      <c r="C132" s="29"/>
      <c r="D132" s="11"/>
      <c r="G132" s="48"/>
      <c r="H132" s="48"/>
      <c r="I132" s="44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</row>
    <row r="133" spans="1:38" x14ac:dyDescent="0.2">
      <c r="A133" s="40" t="s">
        <v>52</v>
      </c>
      <c r="B133" s="8"/>
      <c r="D133" s="8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</row>
    <row r="134" spans="1:38" x14ac:dyDescent="0.2">
      <c r="A134" s="41" t="s">
        <v>92</v>
      </c>
      <c r="B134" s="22"/>
      <c r="C134" s="29" t="s">
        <v>92</v>
      </c>
      <c r="D134" s="11"/>
      <c r="E134" s="42">
        <v>8.1999999999999993</v>
      </c>
      <c r="F134" s="43">
        <v>95</v>
      </c>
      <c r="G134" s="48">
        <v>95</v>
      </c>
      <c r="H134" s="48">
        <v>104</v>
      </c>
      <c r="I134" s="44">
        <v>0.83088993644468201</v>
      </c>
      <c r="J134" s="42">
        <v>6.0386473429945003E-3</v>
      </c>
      <c r="K134" s="42">
        <v>0.22329086065292358</v>
      </c>
      <c r="L134" s="42">
        <v>0.18716970086097717</v>
      </c>
      <c r="M134" s="42">
        <v>0</v>
      </c>
      <c r="N134" s="42">
        <v>0</v>
      </c>
      <c r="O134" s="42">
        <v>9.3588685989379883</v>
      </c>
      <c r="P134" s="42" t="s">
        <v>90</v>
      </c>
      <c r="Q134" s="42" t="s">
        <v>90</v>
      </c>
      <c r="R134" s="42" t="s">
        <v>90</v>
      </c>
      <c r="S134" s="42" t="s">
        <v>90</v>
      </c>
      <c r="T134" s="42" t="s">
        <v>90</v>
      </c>
      <c r="U134" s="42" t="s">
        <v>90</v>
      </c>
      <c r="V134" s="42" t="s">
        <v>90</v>
      </c>
      <c r="W134" s="42" t="s">
        <v>90</v>
      </c>
      <c r="X134" s="42" t="s">
        <v>90</v>
      </c>
      <c r="Y134" s="42" t="s">
        <v>90</v>
      </c>
      <c r="Z134" s="42" t="s">
        <v>90</v>
      </c>
      <c r="AA134" s="42" t="s">
        <v>90</v>
      </c>
      <c r="AB134" s="42">
        <v>0</v>
      </c>
      <c r="AC134" s="42">
        <v>0</v>
      </c>
      <c r="AD134" s="42">
        <v>19.04119873046875</v>
      </c>
      <c r="AE134" s="42">
        <v>0</v>
      </c>
      <c r="AF134" s="42">
        <v>0</v>
      </c>
      <c r="AG134" s="42">
        <v>0</v>
      </c>
      <c r="AH134" s="42">
        <v>0</v>
      </c>
      <c r="AI134" s="42">
        <v>0</v>
      </c>
      <c r="AJ134" s="42">
        <v>0</v>
      </c>
      <c r="AK134" s="48">
        <v>11.73628044128418</v>
      </c>
      <c r="AL134" s="45">
        <v>11.73628044128418</v>
      </c>
    </row>
    <row r="135" spans="1:38" x14ac:dyDescent="0.2">
      <c r="A135" s="41" t="s">
        <v>93</v>
      </c>
      <c r="B135" s="22"/>
      <c r="C135" s="29" t="s">
        <v>93</v>
      </c>
      <c r="D135" s="11"/>
      <c r="E135" s="42">
        <v>50.35</v>
      </c>
      <c r="F135" s="43">
        <v>160</v>
      </c>
      <c r="G135" s="48">
        <v>160</v>
      </c>
      <c r="H135" s="48">
        <v>115</v>
      </c>
      <c r="I135" s="44">
        <v>1.3162701038382587</v>
      </c>
      <c r="J135" s="42">
        <v>0.293650793650792</v>
      </c>
      <c r="K135" s="42">
        <v>4.8740859031677246</v>
      </c>
      <c r="L135" s="42">
        <v>12.185214996337891</v>
      </c>
      <c r="M135" s="42">
        <v>0</v>
      </c>
      <c r="N135" s="42">
        <v>0</v>
      </c>
      <c r="O135" s="48">
        <v>41.429733276367188</v>
      </c>
      <c r="P135" s="42">
        <v>2.7022976875305176</v>
      </c>
      <c r="Q135" s="42">
        <v>0</v>
      </c>
      <c r="R135" s="42">
        <v>0</v>
      </c>
      <c r="S135" s="42">
        <v>0</v>
      </c>
      <c r="T135" s="42">
        <v>0</v>
      </c>
      <c r="U135" s="42">
        <v>4.0467691421508789</v>
      </c>
      <c r="V135" s="42">
        <v>8.5296506881713867</v>
      </c>
      <c r="W135" s="42">
        <v>0</v>
      </c>
      <c r="X135" s="42">
        <v>0</v>
      </c>
      <c r="Y135" s="42">
        <v>0</v>
      </c>
      <c r="Z135" s="42">
        <v>0</v>
      </c>
      <c r="AA135" s="48">
        <v>14.408451080322266</v>
      </c>
      <c r="AB135" s="42">
        <v>0</v>
      </c>
      <c r="AC135" s="42">
        <v>0</v>
      </c>
      <c r="AD135" s="42">
        <v>19.04119873046875</v>
      </c>
      <c r="AE135" s="42">
        <v>0</v>
      </c>
      <c r="AF135" s="42">
        <v>0</v>
      </c>
      <c r="AG135" s="42">
        <v>0</v>
      </c>
      <c r="AH135" s="42">
        <v>0</v>
      </c>
      <c r="AI135" s="42">
        <v>0</v>
      </c>
      <c r="AJ135" s="42">
        <v>0</v>
      </c>
      <c r="AK135" s="48">
        <v>63.363120555877686</v>
      </c>
      <c r="AL135" s="45">
        <v>63.363120555877686</v>
      </c>
    </row>
    <row r="136" spans="1:38" x14ac:dyDescent="0.2">
      <c r="A136" s="41" t="s">
        <v>94</v>
      </c>
      <c r="B136" s="22"/>
      <c r="C136" s="29" t="s">
        <v>94</v>
      </c>
      <c r="D136" s="11"/>
      <c r="E136" s="42">
        <v>24.84</v>
      </c>
      <c r="F136" s="43">
        <v>133</v>
      </c>
      <c r="G136" s="48">
        <v>133</v>
      </c>
      <c r="H136" s="48">
        <v>109.5</v>
      </c>
      <c r="I136" s="44">
        <v>1.1494764920920337</v>
      </c>
      <c r="J136" s="42">
        <v>3.2051282051283603E-2</v>
      </c>
      <c r="K136" s="42">
        <v>0.72874897718429565</v>
      </c>
      <c r="L136" s="42">
        <v>1.6636472940444946</v>
      </c>
      <c r="M136" s="42" t="e">
        <v>#NUM!</v>
      </c>
      <c r="N136" s="42" t="e">
        <v>#NUM!</v>
      </c>
      <c r="O136" s="48">
        <v>15.475166320800781</v>
      </c>
      <c r="P136" s="42">
        <v>1.1437475085258484</v>
      </c>
      <c r="Q136" s="42" t="e">
        <v>#NUM!</v>
      </c>
      <c r="R136" s="42" t="e">
        <v>#NUM!</v>
      </c>
      <c r="S136" s="42" t="e">
        <v>#NUM!</v>
      </c>
      <c r="T136" s="42" t="e">
        <v>#NUM!</v>
      </c>
      <c r="U136" s="42">
        <v>3.5471218824386597</v>
      </c>
      <c r="V136" s="42">
        <v>4.646367073059082</v>
      </c>
      <c r="W136" s="42" t="e">
        <v>#NUM!</v>
      </c>
      <c r="X136" s="42" t="e">
        <v>#NUM!</v>
      </c>
      <c r="Y136" s="42" t="e">
        <v>#NUM!</v>
      </c>
      <c r="Z136" s="42" t="e">
        <v>#NUM!</v>
      </c>
      <c r="AA136" s="42">
        <v>7.9518260955810547</v>
      </c>
      <c r="AB136" s="42" t="e">
        <v>#NUM!</v>
      </c>
      <c r="AC136" s="42" t="e">
        <v>#NUM!</v>
      </c>
      <c r="AD136" s="42">
        <v>19.04119873046875</v>
      </c>
      <c r="AE136" s="42" t="e">
        <v>#NUM!</v>
      </c>
      <c r="AF136" s="42" t="e">
        <v>#NUM!</v>
      </c>
      <c r="AG136" s="42" t="e">
        <v>#NUM!</v>
      </c>
      <c r="AH136" s="42" t="e">
        <v>#NUM!</v>
      </c>
      <c r="AI136" s="42" t="e">
        <v>#NUM!</v>
      </c>
      <c r="AJ136" s="42" t="e">
        <v>#NUM!</v>
      </c>
      <c r="AK136" s="48">
        <v>26.404958367347717</v>
      </c>
      <c r="AL136" s="45">
        <v>26.655563950538635</v>
      </c>
    </row>
    <row r="137" spans="1:38" x14ac:dyDescent="0.2">
      <c r="A137" s="41" t="s">
        <v>166</v>
      </c>
      <c r="B137" s="22"/>
      <c r="C137" s="29" t="s">
        <v>166</v>
      </c>
      <c r="D137" s="11"/>
      <c r="E137" s="42">
        <v>25.413157894736845</v>
      </c>
      <c r="F137" s="43">
        <v>127.36842105263158</v>
      </c>
      <c r="G137" s="48">
        <v>127.36842105263158</v>
      </c>
      <c r="H137" s="48">
        <v>109.5</v>
      </c>
      <c r="I137" s="44">
        <v>1.1271664604443532</v>
      </c>
      <c r="J137" s="42">
        <v>6.1514811539403393E-2</v>
      </c>
      <c r="K137" s="42">
        <v>1.3031107717090182</v>
      </c>
      <c r="L137" s="42">
        <v>2.6753894599045025</v>
      </c>
      <c r="M137" s="42" t="e">
        <v>#DIV/0!</v>
      </c>
      <c r="N137" s="42" t="e">
        <v>#DIV/0!</v>
      </c>
      <c r="O137" s="48">
        <v>15.84194218484979</v>
      </c>
      <c r="P137" s="42">
        <v>1.4193183779716492</v>
      </c>
      <c r="Q137" s="42" t="e">
        <v>#DIV/0!</v>
      </c>
      <c r="R137" s="42" t="e">
        <v>#DIV/0!</v>
      </c>
      <c r="S137" s="42" t="e">
        <v>#DIV/0!</v>
      </c>
      <c r="T137" s="42" t="e">
        <v>#DIV/0!</v>
      </c>
      <c r="U137" s="42">
        <v>3.3217533032099404</v>
      </c>
      <c r="V137" s="42">
        <v>5.0329280826780529</v>
      </c>
      <c r="W137" s="42" t="e">
        <v>#DIV/0!</v>
      </c>
      <c r="X137" s="42" t="e">
        <v>#DIV/0!</v>
      </c>
      <c r="Y137" s="42" t="e">
        <v>#DIV/0!</v>
      </c>
      <c r="Z137" s="42" t="e">
        <v>#DIV/0!</v>
      </c>
      <c r="AA137" s="42">
        <v>8.797110216958183</v>
      </c>
      <c r="AB137" s="42" t="e">
        <v>#DIV/0!</v>
      </c>
      <c r="AC137" s="42" t="e">
        <v>#DIV/0!</v>
      </c>
      <c r="AD137" s="42">
        <v>19.04119873046875</v>
      </c>
      <c r="AE137" s="42" t="e">
        <v>#DIV/0!</v>
      </c>
      <c r="AF137" s="42" t="e">
        <v>#DIV/0!</v>
      </c>
      <c r="AG137" s="42" t="e">
        <v>#DIV/0!</v>
      </c>
      <c r="AH137" s="42" t="e">
        <v>#DIV/0!</v>
      </c>
      <c r="AI137" s="42" t="e">
        <v>#DIV/0!</v>
      </c>
      <c r="AJ137" s="42" t="e">
        <v>#DIV/0!</v>
      </c>
      <c r="AK137" s="48">
        <v>25.945808191048471</v>
      </c>
      <c r="AL137" s="45">
        <v>26.947976545283669</v>
      </c>
    </row>
    <row r="138" spans="1:38" x14ac:dyDescent="0.2">
      <c r="A138" s="41" t="s">
        <v>95</v>
      </c>
      <c r="B138" s="22"/>
      <c r="C138" s="29" t="s">
        <v>95</v>
      </c>
      <c r="D138" s="11"/>
      <c r="E138" s="42">
        <v>12.511792238893664</v>
      </c>
      <c r="F138" s="43">
        <v>19.044423290809618</v>
      </c>
      <c r="G138" s="48">
        <v>19.044423290809618</v>
      </c>
      <c r="H138" s="48">
        <v>7.7781745930520225</v>
      </c>
      <c r="I138" s="44">
        <v>0.1162425602841629</v>
      </c>
      <c r="J138" s="42">
        <v>7.4422340587276967E-2</v>
      </c>
      <c r="K138" s="42">
        <v>1.5210731320089912</v>
      </c>
      <c r="L138" s="42">
        <v>2.7776531484433891</v>
      </c>
      <c r="M138" s="42" t="e">
        <v>#DIV/0!</v>
      </c>
      <c r="N138" s="42" t="e">
        <v>#DIV/0!</v>
      </c>
      <c r="O138" s="42">
        <v>7.2641149081511953</v>
      </c>
      <c r="P138" s="42">
        <v>0.68406801662680716</v>
      </c>
      <c r="Q138" s="42" t="e">
        <v>#DIV/0!</v>
      </c>
      <c r="R138" s="42" t="e">
        <v>#DIV/0!</v>
      </c>
      <c r="S138" s="42" t="e">
        <v>#DIV/0!</v>
      </c>
      <c r="T138" s="42" t="e">
        <v>#DIV/0!</v>
      </c>
      <c r="U138" s="42">
        <v>0.73144805072419161</v>
      </c>
      <c r="V138" s="42">
        <v>2.1820338978434348</v>
      </c>
      <c r="W138" s="42" t="e">
        <v>#DIV/0!</v>
      </c>
      <c r="X138" s="42" t="e">
        <v>#DIV/0!</v>
      </c>
      <c r="Y138" s="42" t="e">
        <v>#DIV/0!</v>
      </c>
      <c r="Z138" s="42" t="e">
        <v>#DIV/0!</v>
      </c>
      <c r="AA138" s="42">
        <v>3.0762666044595499</v>
      </c>
      <c r="AB138" s="42" t="e">
        <v>#DIV/0!</v>
      </c>
      <c r="AC138" s="42" t="e">
        <v>#DIV/0!</v>
      </c>
      <c r="AD138" s="42" t="e">
        <v>#DIV/0!</v>
      </c>
      <c r="AE138" s="42" t="e">
        <v>#DIV/0!</v>
      </c>
      <c r="AF138" s="42" t="e">
        <v>#DIV/0!</v>
      </c>
      <c r="AG138" s="42" t="e">
        <v>#DIV/0!</v>
      </c>
      <c r="AH138" s="42" t="e">
        <v>#DIV/0!</v>
      </c>
      <c r="AI138" s="42" t="e">
        <v>#DIV/0!</v>
      </c>
      <c r="AJ138" s="42" t="e">
        <v>#DIV/0!</v>
      </c>
      <c r="AK138" s="48">
        <v>12.509248672912237</v>
      </c>
      <c r="AL138" s="45">
        <v>12.184091145623839</v>
      </c>
    </row>
    <row r="139" spans="1:38" x14ac:dyDescent="0.2">
      <c r="A139" s="62"/>
      <c r="B139" s="22"/>
      <c r="C139" s="22"/>
      <c r="D139" s="22"/>
      <c r="E139" s="63"/>
      <c r="F139" s="64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</row>
    <row r="140" spans="1:38" x14ac:dyDescent="0.2">
      <c r="A140" s="40" t="s">
        <v>53</v>
      </c>
      <c r="B140" s="22"/>
      <c r="C140" s="22"/>
      <c r="D140" s="22"/>
      <c r="E140" s="63"/>
      <c r="F140" s="64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</row>
    <row r="141" spans="1:38" x14ac:dyDescent="0.2">
      <c r="A141" s="41" t="s">
        <v>92</v>
      </c>
      <c r="C141" s="29" t="s">
        <v>92</v>
      </c>
      <c r="D141" s="11"/>
      <c r="E141" s="42">
        <v>22.4</v>
      </c>
      <c r="F141" s="43">
        <v>135</v>
      </c>
      <c r="G141" s="48">
        <v>135</v>
      </c>
      <c r="H141" s="48">
        <v>121</v>
      </c>
      <c r="I141" s="44">
        <v>0.72829629629629622</v>
      </c>
      <c r="J141" s="42">
        <v>5.6288195561285401E-3</v>
      </c>
      <c r="K141" s="42">
        <v>0.21994134783744812</v>
      </c>
      <c r="L141" s="42">
        <v>0.41574278473854065</v>
      </c>
      <c r="M141" s="42">
        <v>0</v>
      </c>
      <c r="N141" s="42">
        <v>0</v>
      </c>
      <c r="O141" s="42" t="s">
        <v>90</v>
      </c>
      <c r="P141" s="42" t="s">
        <v>90</v>
      </c>
      <c r="Q141" s="42" t="s">
        <v>90</v>
      </c>
      <c r="R141" s="42" t="s">
        <v>90</v>
      </c>
      <c r="S141" s="42" t="s">
        <v>90</v>
      </c>
      <c r="T141" s="42" t="s">
        <v>90</v>
      </c>
      <c r="U141" s="42" t="s">
        <v>90</v>
      </c>
      <c r="V141" s="42" t="s">
        <v>90</v>
      </c>
      <c r="W141" s="42" t="s">
        <v>90</v>
      </c>
      <c r="X141" s="42" t="s">
        <v>90</v>
      </c>
      <c r="Y141" s="42" t="s">
        <v>90</v>
      </c>
      <c r="Z141" s="42" t="s">
        <v>90</v>
      </c>
      <c r="AA141" s="42" t="s">
        <v>90</v>
      </c>
      <c r="AB141" s="42">
        <v>0</v>
      </c>
      <c r="AC141" s="42">
        <v>0</v>
      </c>
      <c r="AD141" s="42">
        <v>0</v>
      </c>
      <c r="AE141" s="42">
        <v>0</v>
      </c>
      <c r="AF141" s="42">
        <v>0</v>
      </c>
      <c r="AG141" s="42">
        <v>0</v>
      </c>
      <c r="AH141" s="42">
        <v>0</v>
      </c>
      <c r="AI141" s="42">
        <v>0</v>
      </c>
      <c r="AJ141" s="42">
        <v>0</v>
      </c>
      <c r="AK141" s="42">
        <v>1.0472520589828491</v>
      </c>
      <c r="AL141" s="45">
        <v>1.0472520589828491</v>
      </c>
    </row>
    <row r="142" spans="1:38" x14ac:dyDescent="0.2">
      <c r="A142" s="41" t="s">
        <v>93</v>
      </c>
      <c r="C142" s="29" t="s">
        <v>93</v>
      </c>
      <c r="D142" s="11"/>
      <c r="E142" s="42">
        <v>56.9</v>
      </c>
      <c r="F142" s="43">
        <v>188</v>
      </c>
      <c r="G142" s="48">
        <v>188</v>
      </c>
      <c r="H142" s="48">
        <v>169</v>
      </c>
      <c r="I142" s="44">
        <v>0.95706981775189603</v>
      </c>
      <c r="J142" s="42">
        <v>0.70335996240601495</v>
      </c>
      <c r="K142" s="42">
        <v>8.8110904693603516</v>
      </c>
      <c r="L142" s="42">
        <v>55.532955169677734</v>
      </c>
      <c r="M142" s="42">
        <v>0</v>
      </c>
      <c r="N142" s="42">
        <v>0</v>
      </c>
      <c r="O142" s="48">
        <v>26.053394317626953</v>
      </c>
      <c r="P142" s="42">
        <v>1.5873016119003296</v>
      </c>
      <c r="Q142" s="42">
        <v>0</v>
      </c>
      <c r="R142" s="42">
        <v>0</v>
      </c>
      <c r="S142" s="42">
        <v>0</v>
      </c>
      <c r="T142" s="42">
        <v>0</v>
      </c>
      <c r="U142" s="42">
        <v>1.3424820899963379</v>
      </c>
      <c r="V142" s="42">
        <v>7.0382881164550781</v>
      </c>
      <c r="W142" s="42">
        <v>0.48247024416923523</v>
      </c>
      <c r="X142" s="42">
        <v>0</v>
      </c>
      <c r="Y142" s="42">
        <v>0</v>
      </c>
      <c r="Z142" s="42">
        <v>0</v>
      </c>
      <c r="AA142" s="42">
        <v>7.0382881164550781</v>
      </c>
      <c r="AB142" s="42">
        <v>0</v>
      </c>
      <c r="AC142" s="42">
        <v>0</v>
      </c>
      <c r="AD142" s="42">
        <v>0</v>
      </c>
      <c r="AE142" s="42">
        <v>0</v>
      </c>
      <c r="AF142" s="42">
        <v>0</v>
      </c>
      <c r="AG142" s="42">
        <v>0</v>
      </c>
      <c r="AH142" s="42">
        <v>0</v>
      </c>
      <c r="AI142" s="42">
        <v>0</v>
      </c>
      <c r="AJ142" s="42">
        <v>0</v>
      </c>
      <c r="AK142" s="48">
        <v>37.150209784507751</v>
      </c>
      <c r="AL142" s="45">
        <v>37.632680028676987</v>
      </c>
    </row>
    <row r="143" spans="1:38" x14ac:dyDescent="0.2">
      <c r="A143" s="41" t="s">
        <v>94</v>
      </c>
      <c r="C143" s="29" t="s">
        <v>94</v>
      </c>
      <c r="D143" s="11"/>
      <c r="E143" s="42">
        <v>39.159999999999997</v>
      </c>
      <c r="F143" s="43">
        <v>165</v>
      </c>
      <c r="G143" s="48">
        <v>165</v>
      </c>
      <c r="H143" s="48">
        <v>149</v>
      </c>
      <c r="I143" s="44">
        <v>0.84979538279129596</v>
      </c>
      <c r="J143" s="42">
        <v>2.7619047619047501E-2</v>
      </c>
      <c r="K143" s="42">
        <v>5.5761289596557617</v>
      </c>
      <c r="L143" s="42">
        <v>1.4024571776390076</v>
      </c>
      <c r="M143" s="42" t="e">
        <v>#NUM!</v>
      </c>
      <c r="N143" s="42" t="e">
        <v>#NUM!</v>
      </c>
      <c r="O143" s="42">
        <v>3.3873317241668701</v>
      </c>
      <c r="P143" s="42">
        <v>0.82532778382301331</v>
      </c>
      <c r="Q143" s="42" t="e">
        <v>#NUM!</v>
      </c>
      <c r="R143" s="42" t="e">
        <v>#NUM!</v>
      </c>
      <c r="S143" s="42" t="e">
        <v>#NUM!</v>
      </c>
      <c r="T143" s="42" t="e">
        <v>#NUM!</v>
      </c>
      <c r="U143" s="42">
        <v>0.96494048833847046</v>
      </c>
      <c r="V143" s="42">
        <v>2.6448361873626709</v>
      </c>
      <c r="W143" s="42">
        <v>0.48247024416923523</v>
      </c>
      <c r="X143" s="42" t="e">
        <v>#NUM!</v>
      </c>
      <c r="Y143" s="42" t="e">
        <v>#NUM!</v>
      </c>
      <c r="Z143" s="42" t="e">
        <v>#NUM!</v>
      </c>
      <c r="AA143" s="42">
        <v>3.2609825134277344</v>
      </c>
      <c r="AB143" s="42" t="e">
        <v>#NUM!</v>
      </c>
      <c r="AC143" s="42" t="e">
        <v>#NUM!</v>
      </c>
      <c r="AD143" s="42" t="e">
        <v>#NUM!</v>
      </c>
      <c r="AE143" s="42" t="e">
        <v>#NUM!</v>
      </c>
      <c r="AF143" s="42" t="e">
        <v>#NUM!</v>
      </c>
      <c r="AG143" s="42" t="e">
        <v>#NUM!</v>
      </c>
      <c r="AH143" s="42" t="e">
        <v>#NUM!</v>
      </c>
      <c r="AI143" s="42" t="e">
        <v>#NUM!</v>
      </c>
      <c r="AJ143" s="42" t="e">
        <v>#NUM!</v>
      </c>
      <c r="AK143" s="42">
        <v>6.9301848411560059</v>
      </c>
      <c r="AL143" s="45">
        <v>6.9301848411560059</v>
      </c>
    </row>
    <row r="144" spans="1:38" x14ac:dyDescent="0.2">
      <c r="A144" s="41" t="s">
        <v>166</v>
      </c>
      <c r="C144" s="29" t="s">
        <v>166</v>
      </c>
      <c r="D144" s="11"/>
      <c r="E144" s="42">
        <v>37.790869565217392</v>
      </c>
      <c r="F144" s="43">
        <v>163.43478260869566</v>
      </c>
      <c r="G144" s="48">
        <v>163.43478260869566</v>
      </c>
      <c r="H144" s="48">
        <v>147.39130434782609</v>
      </c>
      <c r="I144" s="44">
        <v>0.84998142046536618</v>
      </c>
      <c r="J144" s="42">
        <v>8.6597247132950528E-2</v>
      </c>
      <c r="K144" s="42">
        <v>4.8787882886826992</v>
      </c>
      <c r="L144" s="42">
        <v>16.955727126449347</v>
      </c>
      <c r="M144" s="42" t="e">
        <v>#DIV/0!</v>
      </c>
      <c r="N144" s="42" t="e">
        <v>#DIV/0!</v>
      </c>
      <c r="O144" s="42">
        <v>5.818679069930857</v>
      </c>
      <c r="P144" s="42">
        <v>0.84432600066065788</v>
      </c>
      <c r="Q144" s="42" t="e">
        <v>#DIV/0!</v>
      </c>
      <c r="R144" s="42" t="e">
        <v>#DIV/0!</v>
      </c>
      <c r="S144" s="42" t="e">
        <v>#DIV/0!</v>
      </c>
      <c r="T144" s="42" t="e">
        <v>#DIV/0!</v>
      </c>
      <c r="U144" s="42">
        <v>1.0175331473350524</v>
      </c>
      <c r="V144" s="42">
        <v>2.8709155995594826</v>
      </c>
      <c r="W144" s="42">
        <v>0.48247024416923523</v>
      </c>
      <c r="X144" s="42" t="e">
        <v>#DIV/0!</v>
      </c>
      <c r="Y144" s="42" t="e">
        <v>#DIV/0!</v>
      </c>
      <c r="Z144" s="42" t="e">
        <v>#DIV/0!</v>
      </c>
      <c r="AA144" s="42">
        <v>3.2252652247746787</v>
      </c>
      <c r="AB144" s="42" t="e">
        <v>#DIV/0!</v>
      </c>
      <c r="AC144" s="42" t="e">
        <v>#DIV/0!</v>
      </c>
      <c r="AD144" s="42" t="e">
        <v>#DIV/0!</v>
      </c>
      <c r="AE144" s="42" t="e">
        <v>#DIV/0!</v>
      </c>
      <c r="AF144" s="42" t="e">
        <v>#DIV/0!</v>
      </c>
      <c r="AG144" s="42" t="e">
        <v>#DIV/0!</v>
      </c>
      <c r="AH144" s="42" t="e">
        <v>#DIV/0!</v>
      </c>
      <c r="AI144" s="42" t="e">
        <v>#DIV/0!</v>
      </c>
      <c r="AJ144" s="42" t="e">
        <v>#DIV/0!</v>
      </c>
      <c r="AK144" s="48">
        <v>10.134947494320247</v>
      </c>
      <c r="AL144" s="45">
        <v>10.15592446145804</v>
      </c>
    </row>
    <row r="145" spans="1:38" x14ac:dyDescent="0.2">
      <c r="A145" s="41" t="s">
        <v>95</v>
      </c>
      <c r="C145" s="29" t="s">
        <v>95</v>
      </c>
      <c r="D145" s="11"/>
      <c r="E145" s="42">
        <v>9.2916330461351677</v>
      </c>
      <c r="F145" s="43">
        <v>13.259048666533433</v>
      </c>
      <c r="G145" s="48">
        <v>13.259048666533433</v>
      </c>
      <c r="H145" s="48">
        <v>12.383049743444326</v>
      </c>
      <c r="I145" s="44">
        <v>6.3972201277243887E-2</v>
      </c>
      <c r="J145" s="42">
        <v>0.15874748303640004</v>
      </c>
      <c r="K145" s="42">
        <v>3.4039784927539958</v>
      </c>
      <c r="L145" s="42">
        <v>22.806045652485274</v>
      </c>
      <c r="M145" s="42" t="e">
        <v>#DIV/0!</v>
      </c>
      <c r="N145" s="42" t="e">
        <v>#DIV/0!</v>
      </c>
      <c r="O145" s="42">
        <v>5.9919057089509895</v>
      </c>
      <c r="P145" s="42">
        <v>0.40181860498173327</v>
      </c>
      <c r="Q145" s="42" t="e">
        <v>#DIV/0!</v>
      </c>
      <c r="R145" s="42" t="e">
        <v>#DIV/0!</v>
      </c>
      <c r="S145" s="42" t="e">
        <v>#DIV/0!</v>
      </c>
      <c r="T145" s="42" t="e">
        <v>#DIV/0!</v>
      </c>
      <c r="U145" s="42">
        <v>0.25637045097960037</v>
      </c>
      <c r="V145" s="42">
        <v>1.9750607622972687</v>
      </c>
      <c r="W145" s="42" t="e">
        <v>#DIV/0!</v>
      </c>
      <c r="X145" s="42" t="e">
        <v>#DIV/0!</v>
      </c>
      <c r="Y145" s="42" t="e">
        <v>#DIV/0!</v>
      </c>
      <c r="Z145" s="42" t="e">
        <v>#DIV/0!</v>
      </c>
      <c r="AA145" s="42">
        <v>1.7727083322323693</v>
      </c>
      <c r="AB145" s="42" t="e">
        <v>#DIV/0!</v>
      </c>
      <c r="AC145" s="42" t="e">
        <v>#DIV/0!</v>
      </c>
      <c r="AD145" s="42" t="e">
        <v>#DIV/0!</v>
      </c>
      <c r="AE145" s="42" t="e">
        <v>#DIV/0!</v>
      </c>
      <c r="AF145" s="42" t="e">
        <v>#DIV/0!</v>
      </c>
      <c r="AG145" s="42" t="e">
        <v>#DIV/0!</v>
      </c>
      <c r="AH145" s="42" t="e">
        <v>#DIV/0!</v>
      </c>
      <c r="AI145" s="42" t="e">
        <v>#DIV/0!</v>
      </c>
      <c r="AJ145" s="42" t="e">
        <v>#DIV/0!</v>
      </c>
      <c r="AK145" s="42">
        <v>9.0164041468040867</v>
      </c>
      <c r="AL145" s="45">
        <v>9.0824324420280202</v>
      </c>
    </row>
    <row r="146" spans="1:38" x14ac:dyDescent="0.2">
      <c r="A146" s="41"/>
      <c r="D146" s="11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</row>
    <row r="147" spans="1:38" x14ac:dyDescent="0.2">
      <c r="A147" s="40" t="s">
        <v>54</v>
      </c>
      <c r="D147" s="11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</row>
    <row r="148" spans="1:38" x14ac:dyDescent="0.2">
      <c r="A148" s="41" t="s">
        <v>92</v>
      </c>
      <c r="C148" s="29" t="s">
        <v>92</v>
      </c>
      <c r="D148" s="11"/>
      <c r="E148" s="42">
        <v>16.7</v>
      </c>
      <c r="F148" s="43">
        <v>133</v>
      </c>
      <c r="G148" s="48">
        <v>133</v>
      </c>
      <c r="H148" s="48">
        <v>122</v>
      </c>
      <c r="I148" s="44">
        <v>0.70374999999999999</v>
      </c>
      <c r="J148" s="42">
        <v>7.8498293515361101E-3</v>
      </c>
      <c r="K148" s="42">
        <v>0.39758270978927612</v>
      </c>
      <c r="L148" s="42">
        <v>0.79516541957855225</v>
      </c>
      <c r="M148" s="42">
        <v>0.79516541957855225</v>
      </c>
      <c r="N148" s="42">
        <v>0.39758270978927612</v>
      </c>
      <c r="O148" s="48">
        <v>11.574073791503906</v>
      </c>
      <c r="P148" s="42" t="s">
        <v>90</v>
      </c>
      <c r="Q148" s="42" t="s">
        <v>90</v>
      </c>
      <c r="R148" s="42" t="s">
        <v>90</v>
      </c>
      <c r="S148" s="42" t="s">
        <v>90</v>
      </c>
      <c r="T148" s="42" t="s">
        <v>90</v>
      </c>
      <c r="U148" s="42" t="s">
        <v>90</v>
      </c>
      <c r="V148" s="42">
        <v>3.1645569801330566</v>
      </c>
      <c r="W148" s="42">
        <v>3.0889620780944824</v>
      </c>
      <c r="X148" s="42">
        <v>1.0296540260314941</v>
      </c>
      <c r="Y148" s="42">
        <v>0</v>
      </c>
      <c r="Z148" s="42">
        <v>3.0889620780944824</v>
      </c>
      <c r="AA148" s="42" t="s">
        <v>90</v>
      </c>
      <c r="AB148" s="42">
        <v>0</v>
      </c>
      <c r="AC148" s="42">
        <v>0</v>
      </c>
      <c r="AD148" s="42">
        <v>0</v>
      </c>
      <c r="AE148" s="42">
        <v>0</v>
      </c>
      <c r="AF148" s="42">
        <v>0</v>
      </c>
      <c r="AG148" s="42">
        <v>0</v>
      </c>
      <c r="AH148" s="42">
        <v>0</v>
      </c>
      <c r="AI148" s="42">
        <v>0</v>
      </c>
      <c r="AJ148" s="42">
        <v>0</v>
      </c>
      <c r="AK148" s="48">
        <v>23.480190753936768</v>
      </c>
      <c r="AL148" s="45">
        <v>23.480190753936768</v>
      </c>
    </row>
    <row r="149" spans="1:38" x14ac:dyDescent="0.2">
      <c r="A149" s="41" t="s">
        <v>93</v>
      </c>
      <c r="C149" s="29" t="s">
        <v>93</v>
      </c>
      <c r="D149" s="11"/>
      <c r="E149" s="42">
        <v>72.839999999999989</v>
      </c>
      <c r="F149" s="43">
        <v>200</v>
      </c>
      <c r="G149" s="48">
        <v>200</v>
      </c>
      <c r="H149" s="48">
        <v>184</v>
      </c>
      <c r="I149" s="44">
        <v>1.0687792925072697</v>
      </c>
      <c r="J149" s="42">
        <v>0.87891268533772704</v>
      </c>
      <c r="K149" s="42">
        <v>4.1360292434692383</v>
      </c>
      <c r="L149" s="42">
        <v>14.929983139038086</v>
      </c>
      <c r="M149" s="42">
        <v>2.5741350650787354</v>
      </c>
      <c r="N149" s="42">
        <v>3.0889620780944824</v>
      </c>
      <c r="O149" s="43">
        <v>122.52883148193359</v>
      </c>
      <c r="P149" s="42">
        <v>4.6334433555603027</v>
      </c>
      <c r="Q149" s="42">
        <v>2.0593080520629883</v>
      </c>
      <c r="R149" s="42">
        <v>0</v>
      </c>
      <c r="S149" s="42">
        <v>0</v>
      </c>
      <c r="T149" s="42">
        <v>0</v>
      </c>
      <c r="U149" s="48">
        <v>17.165493011474609</v>
      </c>
      <c r="V149" s="48">
        <v>18.533773422241211</v>
      </c>
      <c r="W149" s="48">
        <v>3.0889620780944824</v>
      </c>
      <c r="X149" s="48">
        <v>1.0296540260314941</v>
      </c>
      <c r="Y149" s="48">
        <v>0</v>
      </c>
      <c r="Z149" s="48">
        <v>3.0889620780944824</v>
      </c>
      <c r="AA149" s="48">
        <v>20.833333969116211</v>
      </c>
      <c r="AB149" s="42">
        <v>0</v>
      </c>
      <c r="AC149" s="42">
        <v>0</v>
      </c>
      <c r="AD149" s="42">
        <v>0</v>
      </c>
      <c r="AE149" s="42">
        <v>0</v>
      </c>
      <c r="AF149" s="42">
        <v>0</v>
      </c>
      <c r="AG149" s="42">
        <v>0</v>
      </c>
      <c r="AH149" s="42">
        <v>0</v>
      </c>
      <c r="AI149" s="42">
        <v>0</v>
      </c>
      <c r="AJ149" s="42">
        <v>0</v>
      </c>
      <c r="AK149" s="43">
        <v>157.0222430229187</v>
      </c>
      <c r="AL149" s="45">
        <v>171.95222640037537</v>
      </c>
    </row>
    <row r="150" spans="1:38" x14ac:dyDescent="0.2">
      <c r="A150" s="41" t="s">
        <v>94</v>
      </c>
      <c r="C150" s="29" t="s">
        <v>94</v>
      </c>
      <c r="D150" s="11"/>
      <c r="E150" s="42">
        <v>28.950000000000003</v>
      </c>
      <c r="F150" s="43">
        <v>152</v>
      </c>
      <c r="G150" s="48">
        <v>152</v>
      </c>
      <c r="H150" s="48">
        <v>138</v>
      </c>
      <c r="I150" s="44">
        <v>0.85355046818700586</v>
      </c>
      <c r="J150" s="42">
        <v>5.9924826738206094E-2</v>
      </c>
      <c r="K150" s="42">
        <v>1.9962303638458252</v>
      </c>
      <c r="L150" s="42">
        <v>2.1038801670074463</v>
      </c>
      <c r="M150" s="42">
        <v>1.3204225301742554</v>
      </c>
      <c r="N150" s="42">
        <v>1.205427885055542</v>
      </c>
      <c r="O150" s="48">
        <v>26.074016571044922</v>
      </c>
      <c r="P150" s="42">
        <v>2.6749887466430664</v>
      </c>
      <c r="Q150" s="42">
        <v>1.0577939748764038</v>
      </c>
      <c r="R150" s="42" t="e">
        <v>#NUM!</v>
      </c>
      <c r="S150" s="42" t="e">
        <v>#NUM!</v>
      </c>
      <c r="T150" s="42" t="e">
        <v>#NUM!</v>
      </c>
      <c r="U150" s="42">
        <v>7.1341114044189453</v>
      </c>
      <c r="V150" s="42">
        <v>7.527815580368042</v>
      </c>
      <c r="W150" s="42">
        <v>3.0889620780944824</v>
      </c>
      <c r="X150" s="42">
        <v>1.0296540260314941</v>
      </c>
      <c r="Y150" s="42" t="e">
        <v>#NUM!</v>
      </c>
      <c r="Z150" s="42">
        <v>3.0889620780944824</v>
      </c>
      <c r="AA150" s="42">
        <v>6.9444446563720703</v>
      </c>
      <c r="AB150" s="42" t="e">
        <v>#NUM!</v>
      </c>
      <c r="AC150" s="42" t="e">
        <v>#NUM!</v>
      </c>
      <c r="AD150" s="42" t="e">
        <v>#NUM!</v>
      </c>
      <c r="AE150" s="42" t="e">
        <v>#NUM!</v>
      </c>
      <c r="AF150" s="42" t="e">
        <v>#NUM!</v>
      </c>
      <c r="AG150" s="42" t="e">
        <v>#NUM!</v>
      </c>
      <c r="AH150" s="42" t="e">
        <v>#NUM!</v>
      </c>
      <c r="AI150" s="42" t="e">
        <v>#NUM!</v>
      </c>
      <c r="AJ150" s="42" t="e">
        <v>#NUM!</v>
      </c>
      <c r="AK150" s="48">
        <v>49.367355465888977</v>
      </c>
      <c r="AL150" s="45">
        <v>50.071276068687439</v>
      </c>
    </row>
    <row r="151" spans="1:38" x14ac:dyDescent="0.2">
      <c r="A151" s="41" t="s">
        <v>166</v>
      </c>
      <c r="C151" s="29" t="s">
        <v>166</v>
      </c>
      <c r="D151" s="11"/>
      <c r="E151" s="42">
        <v>32.923999999999992</v>
      </c>
      <c r="F151" s="43">
        <v>154.65</v>
      </c>
      <c r="G151" s="48">
        <v>154.65</v>
      </c>
      <c r="H151" s="48">
        <v>141.80000000000001</v>
      </c>
      <c r="I151" s="44">
        <v>0.84744592072420488</v>
      </c>
      <c r="J151" s="42">
        <v>0.20512478467609147</v>
      </c>
      <c r="K151" s="42">
        <v>2.1587548553943634</v>
      </c>
      <c r="L151" s="42">
        <v>4.2986032009124759</v>
      </c>
      <c r="M151" s="42">
        <v>1.3805462803159441</v>
      </c>
      <c r="N151" s="42">
        <v>1.3241373598575592</v>
      </c>
      <c r="O151" s="48">
        <v>33.104952526092532</v>
      </c>
      <c r="P151" s="42">
        <v>2.5609867374102273</v>
      </c>
      <c r="Q151" s="42">
        <v>1.2109107971191406</v>
      </c>
      <c r="R151" s="42" t="e">
        <v>#DIV/0!</v>
      </c>
      <c r="S151" s="42" t="e">
        <v>#DIV/0!</v>
      </c>
      <c r="T151" s="42" t="e">
        <v>#DIV/0!</v>
      </c>
      <c r="U151" s="42">
        <v>8.0941771798663673</v>
      </c>
      <c r="V151" s="42">
        <v>9.3752415895462029</v>
      </c>
      <c r="W151" s="42">
        <v>3.0889620780944824</v>
      </c>
      <c r="X151" s="42">
        <v>1.0296540260314941</v>
      </c>
      <c r="Y151" s="42" t="e">
        <v>#DIV/0!</v>
      </c>
      <c r="Z151" s="42">
        <v>3.0889620780944824</v>
      </c>
      <c r="AA151" s="42">
        <v>7.5980122725168862</v>
      </c>
      <c r="AB151" s="42" t="e">
        <v>#DIV/0!</v>
      </c>
      <c r="AC151" s="42" t="e">
        <v>#DIV/0!</v>
      </c>
      <c r="AD151" s="42" t="e">
        <v>#DIV/0!</v>
      </c>
      <c r="AE151" s="42" t="e">
        <v>#DIV/0!</v>
      </c>
      <c r="AF151" s="42" t="e">
        <v>#DIV/0!</v>
      </c>
      <c r="AG151" s="42" t="e">
        <v>#DIV/0!</v>
      </c>
      <c r="AH151" s="42" t="e">
        <v>#DIV/0!</v>
      </c>
      <c r="AI151" s="42" t="e">
        <v>#DIV/0!</v>
      </c>
      <c r="AJ151" s="42" t="e">
        <v>#DIV/0!</v>
      </c>
      <c r="AK151" s="48">
        <v>56.615906813740729</v>
      </c>
      <c r="AL151" s="45">
        <v>58.09890028834343</v>
      </c>
    </row>
    <row r="152" spans="1:38" x14ac:dyDescent="0.2">
      <c r="A152" s="41" t="s">
        <v>95</v>
      </c>
      <c r="C152" s="29" t="s">
        <v>95</v>
      </c>
      <c r="D152" s="11"/>
      <c r="E152" s="42">
        <v>14.772576798350318</v>
      </c>
      <c r="F152" s="43">
        <v>19.197793184579684</v>
      </c>
      <c r="G152" s="48">
        <v>19.197793184579684</v>
      </c>
      <c r="H152" s="48">
        <v>17.84612592486998</v>
      </c>
      <c r="I152" s="44">
        <v>8.1312780843092611E-2</v>
      </c>
      <c r="J152" s="42">
        <v>0.26399911059235937</v>
      </c>
      <c r="K152" s="42">
        <v>1.3169741835100619</v>
      </c>
      <c r="L152" s="42">
        <v>4.4432730382163008</v>
      </c>
      <c r="M152" s="42">
        <v>0.56307968262940666</v>
      </c>
      <c r="N152" s="42">
        <v>0.94448419879781864</v>
      </c>
      <c r="O152" s="48">
        <v>23.251908802788613</v>
      </c>
      <c r="P152" s="42">
        <v>1.1698944476042168</v>
      </c>
      <c r="Q152" s="42">
        <v>0.63207497480510344</v>
      </c>
      <c r="R152" s="42" t="e">
        <v>#DIV/0!</v>
      </c>
      <c r="S152" s="42" t="e">
        <v>#DIV/0!</v>
      </c>
      <c r="T152" s="42" t="e">
        <v>#DIV/0!</v>
      </c>
      <c r="U152" s="42">
        <v>4.3321052692299951</v>
      </c>
      <c r="V152" s="42">
        <v>4.9487174619889558</v>
      </c>
      <c r="W152" s="42" t="e">
        <v>#DIV/0!</v>
      </c>
      <c r="X152" s="42" t="e">
        <v>#DIV/0!</v>
      </c>
      <c r="Y152" s="42" t="e">
        <v>#DIV/0!</v>
      </c>
      <c r="Z152" s="42" t="e">
        <v>#DIV/0!</v>
      </c>
      <c r="AA152" s="42">
        <v>5.0848160288870599</v>
      </c>
      <c r="AB152" s="42" t="e">
        <v>#DIV/0!</v>
      </c>
      <c r="AC152" s="42" t="e">
        <v>#DIV/0!</v>
      </c>
      <c r="AD152" s="42" t="e">
        <v>#DIV/0!</v>
      </c>
      <c r="AE152" s="42" t="e">
        <v>#DIV/0!</v>
      </c>
      <c r="AF152" s="42" t="e">
        <v>#DIV/0!</v>
      </c>
      <c r="AG152" s="42" t="e">
        <v>#DIV/0!</v>
      </c>
      <c r="AH152" s="42" t="e">
        <v>#DIV/0!</v>
      </c>
      <c r="AI152" s="42" t="e">
        <v>#DIV/0!</v>
      </c>
      <c r="AJ152" s="42" t="e">
        <v>#DIV/0!</v>
      </c>
      <c r="AK152" s="48">
        <v>30.817895065908857</v>
      </c>
      <c r="AL152" s="45">
        <v>33.815927518388058</v>
      </c>
    </row>
    <row r="153" spans="1:38" x14ac:dyDescent="0.2">
      <c r="A153" s="41"/>
      <c r="D153" s="11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</row>
    <row r="154" spans="1:38" x14ac:dyDescent="0.2">
      <c r="A154" s="40" t="s">
        <v>55</v>
      </c>
      <c r="D154" s="11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</row>
    <row r="155" spans="1:38" x14ac:dyDescent="0.2">
      <c r="A155" s="41" t="s">
        <v>92</v>
      </c>
      <c r="C155" s="29" t="s">
        <v>92</v>
      </c>
      <c r="D155" s="11"/>
      <c r="E155" s="42">
        <v>24.85</v>
      </c>
      <c r="F155" s="43">
        <v>140</v>
      </c>
      <c r="G155" s="48">
        <v>140</v>
      </c>
      <c r="H155" s="48">
        <v>127</v>
      </c>
      <c r="I155" s="44">
        <v>0.70761271686834826</v>
      </c>
      <c r="J155" s="42">
        <v>5.5096418732791599E-3</v>
      </c>
      <c r="K155" s="42">
        <v>0.34104627370834351</v>
      </c>
      <c r="L155" s="42">
        <v>0.64655172824859619</v>
      </c>
      <c r="M155" s="42">
        <v>0.67640691995620728</v>
      </c>
      <c r="N155" s="42">
        <v>3.3877792358398438</v>
      </c>
      <c r="O155" s="42" t="s">
        <v>90</v>
      </c>
      <c r="P155" s="42" t="s">
        <v>90</v>
      </c>
      <c r="Q155" s="42" t="s">
        <v>90</v>
      </c>
      <c r="R155" s="42" t="s">
        <v>90</v>
      </c>
      <c r="S155" s="42" t="s">
        <v>90</v>
      </c>
      <c r="T155" s="42" t="s">
        <v>90</v>
      </c>
      <c r="U155" s="42" t="s">
        <v>90</v>
      </c>
      <c r="V155" s="42" t="s">
        <v>90</v>
      </c>
      <c r="W155" s="42" t="s">
        <v>90</v>
      </c>
      <c r="X155" s="42" t="s">
        <v>90</v>
      </c>
      <c r="Y155" s="42" t="s">
        <v>90</v>
      </c>
      <c r="Z155" s="42" t="s">
        <v>90</v>
      </c>
      <c r="AA155" s="42" t="s">
        <v>90</v>
      </c>
      <c r="AB155" s="42" t="s">
        <v>90</v>
      </c>
      <c r="AC155" s="42" t="s">
        <v>90</v>
      </c>
      <c r="AD155" s="42" t="s">
        <v>90</v>
      </c>
      <c r="AE155" s="42" t="s">
        <v>90</v>
      </c>
      <c r="AF155" s="42" t="s">
        <v>90</v>
      </c>
      <c r="AG155" s="42" t="s">
        <v>90</v>
      </c>
      <c r="AH155" s="42" t="s">
        <v>90</v>
      </c>
      <c r="AI155" s="42" t="s">
        <v>90</v>
      </c>
      <c r="AJ155" s="42" t="s">
        <v>90</v>
      </c>
      <c r="AK155" s="42" t="s">
        <v>90</v>
      </c>
      <c r="AL155" s="45">
        <v>0</v>
      </c>
    </row>
    <row r="156" spans="1:38" x14ac:dyDescent="0.2">
      <c r="A156" s="41" t="s">
        <v>93</v>
      </c>
      <c r="C156" s="29" t="s">
        <v>93</v>
      </c>
      <c r="D156" s="11"/>
      <c r="E156" s="42">
        <v>92.4</v>
      </c>
      <c r="F156" s="43">
        <v>215</v>
      </c>
      <c r="G156" s="48">
        <v>215</v>
      </c>
      <c r="H156" s="48">
        <v>196</v>
      </c>
      <c r="I156" s="44">
        <v>0.99759209628430523</v>
      </c>
      <c r="J156" s="42">
        <v>1.6940540540540601</v>
      </c>
      <c r="K156" s="42">
        <v>3.5894975662231445</v>
      </c>
      <c r="L156" s="42">
        <v>2.7881040573120117</v>
      </c>
      <c r="M156" s="42">
        <v>4.6678733825683594</v>
      </c>
      <c r="N156" s="42">
        <v>5.2816901206970215</v>
      </c>
      <c r="O156" s="48">
        <v>64.617500305175781</v>
      </c>
      <c r="P156" s="42">
        <v>7.8441205024719238</v>
      </c>
      <c r="Q156" s="42">
        <v>2.3213973045349121</v>
      </c>
      <c r="R156" s="42">
        <v>0</v>
      </c>
      <c r="S156" s="42">
        <v>0</v>
      </c>
      <c r="T156" s="42">
        <v>0</v>
      </c>
      <c r="U156" s="42">
        <v>9.2844991683959961</v>
      </c>
      <c r="V156" s="48">
        <v>13.325409889221191</v>
      </c>
      <c r="W156" s="42">
        <v>0</v>
      </c>
      <c r="X156" s="42">
        <v>0</v>
      </c>
      <c r="Y156" s="42">
        <v>0</v>
      </c>
      <c r="Z156" s="42">
        <v>0</v>
      </c>
      <c r="AA156" s="42">
        <v>7.7889723777770996</v>
      </c>
      <c r="AB156" s="42">
        <v>0</v>
      </c>
      <c r="AC156" s="42">
        <v>0</v>
      </c>
      <c r="AD156" s="42">
        <v>0</v>
      </c>
      <c r="AE156" s="42">
        <v>0</v>
      </c>
      <c r="AF156" s="42">
        <v>0</v>
      </c>
      <c r="AG156" s="42">
        <v>0</v>
      </c>
      <c r="AH156" s="42">
        <v>0</v>
      </c>
      <c r="AI156" s="42">
        <v>0</v>
      </c>
      <c r="AJ156" s="42">
        <v>0</v>
      </c>
      <c r="AK156" s="48">
        <v>99.390484809875488</v>
      </c>
      <c r="AL156" s="45">
        <v>109.7675347328186</v>
      </c>
    </row>
    <row r="157" spans="1:38" x14ac:dyDescent="0.2">
      <c r="A157" s="41" t="s">
        <v>94</v>
      </c>
      <c r="C157" s="29" t="s">
        <v>94</v>
      </c>
      <c r="D157" s="11"/>
      <c r="E157" s="42">
        <v>33.784999999999997</v>
      </c>
      <c r="F157" s="43">
        <v>157</v>
      </c>
      <c r="G157" s="48">
        <v>157</v>
      </c>
      <c r="H157" s="48">
        <v>144.5</v>
      </c>
      <c r="I157" s="44">
        <v>0.89009439312372463</v>
      </c>
      <c r="J157" s="42">
        <v>0.1093950735598829</v>
      </c>
      <c r="K157" s="42">
        <v>0.69294965267181396</v>
      </c>
      <c r="L157" s="42">
        <v>1.1031742691993713</v>
      </c>
      <c r="M157" s="42">
        <v>0.72957199811935425</v>
      </c>
      <c r="N157" s="42">
        <v>4.3347346782684326</v>
      </c>
      <c r="O157" s="42">
        <v>8.8455696105957031</v>
      </c>
      <c r="P157" s="42">
        <v>0.78661453723907471</v>
      </c>
      <c r="Q157" s="42">
        <v>2.3213973045349121</v>
      </c>
      <c r="R157" s="42" t="e">
        <v>#NUM!</v>
      </c>
      <c r="S157" s="42" t="e">
        <v>#NUM!</v>
      </c>
      <c r="T157" s="42" t="e">
        <v>#NUM!</v>
      </c>
      <c r="U157" s="42">
        <v>1.9067796468734741</v>
      </c>
      <c r="V157" s="42">
        <v>2.4671051502227783</v>
      </c>
      <c r="W157" s="42" t="e">
        <v>#NUM!</v>
      </c>
      <c r="X157" s="42" t="e">
        <v>#NUM!</v>
      </c>
      <c r="Y157" s="42" t="e">
        <v>#NUM!</v>
      </c>
      <c r="Z157" s="42" t="e">
        <v>#NUM!</v>
      </c>
      <c r="AA157" s="42">
        <v>3.5126690864562988</v>
      </c>
      <c r="AB157" s="42" t="e">
        <v>#NUM!</v>
      </c>
      <c r="AC157" s="42" t="e">
        <v>#NUM!</v>
      </c>
      <c r="AD157" s="42" t="e">
        <v>#NUM!</v>
      </c>
      <c r="AE157" s="42" t="e">
        <v>#NUM!</v>
      </c>
      <c r="AF157" s="42" t="e">
        <v>#NUM!</v>
      </c>
      <c r="AG157" s="42" t="e">
        <v>#NUM!</v>
      </c>
      <c r="AH157" s="42" t="e">
        <v>#NUM!</v>
      </c>
      <c r="AI157" s="42" t="e">
        <v>#NUM!</v>
      </c>
      <c r="AJ157" s="42" t="e">
        <v>#NUM!</v>
      </c>
      <c r="AK157" s="48">
        <v>15.575996190309525</v>
      </c>
      <c r="AL157" s="45">
        <v>14.739187747240067</v>
      </c>
    </row>
    <row r="158" spans="1:38" x14ac:dyDescent="0.2">
      <c r="A158" s="41" t="s">
        <v>166</v>
      </c>
      <c r="C158" s="29" t="s">
        <v>166</v>
      </c>
      <c r="D158" s="11"/>
      <c r="E158" s="42">
        <v>36.93833333333334</v>
      </c>
      <c r="F158" s="43">
        <v>159.79166666666666</v>
      </c>
      <c r="G158" s="48">
        <v>159.79166666666666</v>
      </c>
      <c r="H158" s="48">
        <v>145.58333333333334</v>
      </c>
      <c r="I158" s="44">
        <v>0.8783886899557235</v>
      </c>
      <c r="J158" s="42">
        <v>0.24092427788684101</v>
      </c>
      <c r="K158" s="42">
        <v>1.1924508661031723</v>
      </c>
      <c r="L158" s="42">
        <v>1.3788764834403993</v>
      </c>
      <c r="M158" s="42">
        <v>2.0246174335479736</v>
      </c>
      <c r="N158" s="42">
        <v>4.3347346782684326</v>
      </c>
      <c r="O158" s="48">
        <v>12.35364911772988</v>
      </c>
      <c r="P158" s="42">
        <v>1.3705895114690065</v>
      </c>
      <c r="Q158" s="42">
        <v>2.3213973045349121</v>
      </c>
      <c r="R158" s="42" t="e">
        <v>#DIV/0!</v>
      </c>
      <c r="S158" s="42" t="e">
        <v>#DIV/0!</v>
      </c>
      <c r="T158" s="42" t="e">
        <v>#DIV/0!</v>
      </c>
      <c r="U158" s="42">
        <v>2.7419256613804746</v>
      </c>
      <c r="V158" s="42">
        <v>3.35033947513217</v>
      </c>
      <c r="W158" s="42" t="e">
        <v>#DIV/0!</v>
      </c>
      <c r="X158" s="42" t="e">
        <v>#DIV/0!</v>
      </c>
      <c r="Y158" s="42" t="e">
        <v>#DIV/0!</v>
      </c>
      <c r="Z158" s="42" t="e">
        <v>#DIV/0!</v>
      </c>
      <c r="AA158" s="42">
        <v>3.3338382601737977</v>
      </c>
      <c r="AB158" s="42" t="e">
        <v>#DIV/0!</v>
      </c>
      <c r="AC158" s="42" t="e">
        <v>#DIV/0!</v>
      </c>
      <c r="AD158" s="42" t="e">
        <v>#DIV/0!</v>
      </c>
      <c r="AE158" s="42" t="e">
        <v>#DIV/0!</v>
      </c>
      <c r="AF158" s="42" t="e">
        <v>#DIV/0!</v>
      </c>
      <c r="AG158" s="42" t="e">
        <v>#DIV/0!</v>
      </c>
      <c r="AH158" s="42" t="e">
        <v>#DIV/0!</v>
      </c>
      <c r="AI158" s="42" t="e">
        <v>#DIV/0!</v>
      </c>
      <c r="AJ158" s="42" t="e">
        <v>#DIV/0!</v>
      </c>
      <c r="AK158" s="48">
        <v>19.684102634137329</v>
      </c>
      <c r="AL158" s="45">
        <v>18.754790704697371</v>
      </c>
    </row>
    <row r="159" spans="1:38" x14ac:dyDescent="0.2">
      <c r="A159" s="41" t="s">
        <v>95</v>
      </c>
      <c r="C159" s="29" t="s">
        <v>95</v>
      </c>
      <c r="D159" s="11"/>
      <c r="E159" s="42">
        <v>14.030176070873431</v>
      </c>
      <c r="F159" s="43">
        <v>16.647180637825958</v>
      </c>
      <c r="G159" s="48">
        <v>16.647180637825958</v>
      </c>
      <c r="H159" s="48">
        <v>14.808683312478371</v>
      </c>
      <c r="I159" s="44">
        <v>7.3913658779462682E-2</v>
      </c>
      <c r="J159" s="42">
        <v>0.36128508106246288</v>
      </c>
      <c r="K159" s="42">
        <v>1.2405090116136104</v>
      </c>
      <c r="L159" s="42">
        <v>0.74983519329230197</v>
      </c>
      <c r="M159" s="42">
        <v>2.2892811405346807</v>
      </c>
      <c r="N159" s="42">
        <v>1.339197229645525</v>
      </c>
      <c r="O159" s="48">
        <v>12.797166581430099</v>
      </c>
      <c r="P159" s="42">
        <v>1.7719990324413415</v>
      </c>
      <c r="Q159" s="42" t="e">
        <v>#DIV/0!</v>
      </c>
      <c r="R159" s="42" t="e">
        <v>#DIV/0!</v>
      </c>
      <c r="S159" s="42" t="e">
        <v>#DIV/0!</v>
      </c>
      <c r="T159" s="42" t="e">
        <v>#DIV/0!</v>
      </c>
      <c r="U159" s="42">
        <v>2.3768672453204385</v>
      </c>
      <c r="V159" s="42">
        <v>2.9029554712350834</v>
      </c>
      <c r="W159" s="42" t="e">
        <v>#DIV/0!</v>
      </c>
      <c r="X159" s="42" t="e">
        <v>#DIV/0!</v>
      </c>
      <c r="Y159" s="42" t="e">
        <v>#DIV/0!</v>
      </c>
      <c r="Z159" s="42" t="e">
        <v>#DIV/0!</v>
      </c>
      <c r="AA159" s="42">
        <v>2.0576900743670783</v>
      </c>
      <c r="AB159" s="42" t="e">
        <v>#DIV/0!</v>
      </c>
      <c r="AC159" s="42" t="e">
        <v>#DIV/0!</v>
      </c>
      <c r="AD159" s="42" t="e">
        <v>#DIV/0!</v>
      </c>
      <c r="AE159" s="42" t="e">
        <v>#DIV/0!</v>
      </c>
      <c r="AF159" s="42" t="e">
        <v>#DIV/0!</v>
      </c>
      <c r="AG159" s="42" t="e">
        <v>#DIV/0!</v>
      </c>
      <c r="AH159" s="42" t="e">
        <v>#DIV/0!</v>
      </c>
      <c r="AI159" s="42" t="e">
        <v>#DIV/0!</v>
      </c>
      <c r="AJ159" s="42" t="e">
        <v>#DIV/0!</v>
      </c>
      <c r="AK159" s="48">
        <v>19.547240640833397</v>
      </c>
      <c r="AL159" s="45">
        <v>21.287026745966074</v>
      </c>
    </row>
    <row r="160" spans="1:38" s="81" customFormat="1" x14ac:dyDescent="0.2">
      <c r="A160" s="41"/>
      <c r="B160" s="86"/>
      <c r="C160" s="29"/>
      <c r="D160" s="86"/>
      <c r="E160" s="82"/>
      <c r="F160" s="83"/>
      <c r="G160" s="48"/>
      <c r="H160" s="48"/>
      <c r="I160" s="44"/>
      <c r="J160" s="82"/>
      <c r="K160" s="82"/>
      <c r="L160" s="82"/>
      <c r="M160" s="82"/>
      <c r="N160" s="82"/>
      <c r="O160" s="48"/>
      <c r="P160" s="82"/>
      <c r="Q160" s="82"/>
      <c r="R160" s="82"/>
      <c r="S160" s="82"/>
      <c r="T160" s="82"/>
      <c r="U160" s="82"/>
      <c r="V160" s="82"/>
      <c r="W160" s="82"/>
      <c r="X160" s="82"/>
      <c r="Y160" s="82"/>
      <c r="Z160" s="82"/>
      <c r="AA160" s="82"/>
      <c r="AB160" s="82"/>
      <c r="AC160" s="82"/>
      <c r="AD160" s="82"/>
      <c r="AE160" s="82"/>
      <c r="AF160" s="82"/>
      <c r="AG160" s="82"/>
      <c r="AH160" s="82"/>
      <c r="AI160" s="82"/>
      <c r="AJ160" s="82"/>
      <c r="AK160" s="48"/>
      <c r="AL160" s="84"/>
    </row>
    <row r="161" spans="1:39" s="81" customFormat="1" ht="12.75" x14ac:dyDescent="0.2">
      <c r="A161" s="88" t="s">
        <v>161</v>
      </c>
      <c r="B161" s="86"/>
      <c r="C161" s="29"/>
      <c r="D161" s="86"/>
      <c r="E161" s="82"/>
      <c r="F161" s="83"/>
      <c r="G161" s="48"/>
      <c r="H161" s="48"/>
      <c r="I161" s="44"/>
      <c r="J161" s="82"/>
      <c r="K161" s="82"/>
      <c r="L161" s="82"/>
      <c r="M161" s="82"/>
      <c r="N161" s="82"/>
      <c r="O161" s="48"/>
      <c r="P161" s="82"/>
      <c r="Q161" s="82"/>
      <c r="R161" s="82"/>
      <c r="S161" s="82"/>
      <c r="T161" s="82"/>
      <c r="U161" s="82"/>
      <c r="V161" s="82"/>
      <c r="W161" s="82"/>
      <c r="X161" s="82"/>
      <c r="Y161" s="82"/>
      <c r="Z161" s="82"/>
      <c r="AA161" s="82"/>
      <c r="AB161" s="82"/>
      <c r="AC161" s="82"/>
      <c r="AD161" s="82"/>
      <c r="AE161" s="82"/>
      <c r="AF161" s="82"/>
      <c r="AG161" s="82"/>
      <c r="AH161" s="82"/>
      <c r="AI161" s="82"/>
      <c r="AJ161" s="82"/>
      <c r="AK161" s="48"/>
      <c r="AL161" s="84"/>
    </row>
    <row r="162" spans="1:39" s="81" customFormat="1" ht="12.75" x14ac:dyDescent="0.2">
      <c r="A162" s="88" t="s">
        <v>162</v>
      </c>
      <c r="B162" s="86"/>
      <c r="C162" s="29"/>
      <c r="D162" s="86"/>
      <c r="E162" s="82"/>
      <c r="F162" s="83"/>
      <c r="G162" s="48"/>
      <c r="H162" s="48"/>
      <c r="I162" s="44"/>
      <c r="J162" s="82"/>
      <c r="K162" s="82"/>
      <c r="L162" s="82"/>
      <c r="M162" s="82"/>
      <c r="N162" s="82"/>
      <c r="O162" s="48"/>
      <c r="P162" s="82"/>
      <c r="Q162" s="82"/>
      <c r="R162" s="82"/>
      <c r="S162" s="82"/>
      <c r="T162" s="82"/>
      <c r="U162" s="82"/>
      <c r="V162" s="82"/>
      <c r="W162" s="82"/>
      <c r="X162" s="82"/>
      <c r="Y162" s="82"/>
      <c r="Z162" s="82"/>
      <c r="AA162" s="82"/>
      <c r="AB162" s="82"/>
      <c r="AC162" s="82"/>
      <c r="AD162" s="82"/>
      <c r="AE162" s="82"/>
      <c r="AF162" s="82"/>
      <c r="AG162" s="82"/>
      <c r="AH162" s="82"/>
      <c r="AI162" s="82"/>
      <c r="AJ162" s="82"/>
      <c r="AK162" s="48"/>
      <c r="AL162" s="84"/>
    </row>
    <row r="163" spans="1:39" x14ac:dyDescent="0.2">
      <c r="A163" s="41"/>
      <c r="C163" s="29"/>
      <c r="D163" s="11"/>
      <c r="G163" s="48"/>
      <c r="H163" s="48"/>
      <c r="I163" s="44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</row>
    <row r="164" spans="1:39" x14ac:dyDescent="0.2">
      <c r="A164" s="40" t="s">
        <v>56</v>
      </c>
      <c r="C164" s="29"/>
      <c r="D164" s="11"/>
      <c r="G164" s="48"/>
      <c r="H164" s="48"/>
      <c r="I164" s="44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</row>
    <row r="165" spans="1:39" x14ac:dyDescent="0.2">
      <c r="A165" s="41" t="s">
        <v>92</v>
      </c>
      <c r="C165" s="29" t="s">
        <v>92</v>
      </c>
      <c r="D165" s="11"/>
      <c r="E165" s="42">
        <v>41.07</v>
      </c>
      <c r="F165" s="43">
        <v>158</v>
      </c>
      <c r="G165" s="48">
        <v>158</v>
      </c>
      <c r="H165" s="48">
        <v>143</v>
      </c>
      <c r="I165" s="44">
        <v>0.95404645180698056</v>
      </c>
      <c r="J165" s="42">
        <v>0.42019543973941398</v>
      </c>
      <c r="K165" s="42">
        <v>0.44589772820472717</v>
      </c>
      <c r="L165" s="42">
        <v>0.45653760433197021</v>
      </c>
      <c r="M165" s="42">
        <v>0</v>
      </c>
      <c r="N165" s="42">
        <v>0.14863258600234985</v>
      </c>
      <c r="O165" s="42">
        <v>2.5383574962615967</v>
      </c>
      <c r="P165" s="42" t="s">
        <v>90</v>
      </c>
      <c r="Q165" s="42" t="s">
        <v>90</v>
      </c>
      <c r="R165" s="42" t="s">
        <v>90</v>
      </c>
      <c r="S165" s="42" t="s">
        <v>90</v>
      </c>
      <c r="T165" s="42" t="s">
        <v>90</v>
      </c>
      <c r="U165" s="42" t="s">
        <v>90</v>
      </c>
      <c r="V165" s="42" t="s">
        <v>90</v>
      </c>
      <c r="W165" s="42" t="s">
        <v>90</v>
      </c>
      <c r="X165" s="42" t="s">
        <v>90</v>
      </c>
      <c r="Y165" s="42" t="s">
        <v>90</v>
      </c>
      <c r="Z165" s="42" t="s">
        <v>90</v>
      </c>
      <c r="AA165" s="42" t="s">
        <v>90</v>
      </c>
      <c r="AB165" s="42">
        <v>0</v>
      </c>
      <c r="AC165" s="42">
        <v>0</v>
      </c>
      <c r="AD165" s="42">
        <v>0</v>
      </c>
      <c r="AE165" s="42">
        <v>0</v>
      </c>
      <c r="AF165" s="42">
        <v>0</v>
      </c>
      <c r="AG165" s="42">
        <v>0</v>
      </c>
      <c r="AH165" s="42">
        <v>0</v>
      </c>
      <c r="AI165" s="42">
        <v>0</v>
      </c>
      <c r="AJ165" s="42">
        <v>0</v>
      </c>
      <c r="AK165" s="42">
        <v>2.5383574962615967</v>
      </c>
      <c r="AL165" s="45">
        <v>2.5383574962615967</v>
      </c>
    </row>
    <row r="166" spans="1:39" x14ac:dyDescent="0.2">
      <c r="A166" s="41" t="s">
        <v>93</v>
      </c>
      <c r="C166" s="29" t="s">
        <v>93</v>
      </c>
      <c r="D166" s="11"/>
      <c r="E166" s="42">
        <v>113.56</v>
      </c>
      <c r="F166" s="43">
        <v>224</v>
      </c>
      <c r="G166" s="48">
        <v>224</v>
      </c>
      <c r="H166" s="48">
        <v>202</v>
      </c>
      <c r="I166" s="44">
        <v>1.0961144499466806</v>
      </c>
      <c r="J166" s="42">
        <v>1.6251353790613701</v>
      </c>
      <c r="K166" s="42">
        <v>5.9349889755249023</v>
      </c>
      <c r="L166" s="42">
        <v>1.3376932144165039</v>
      </c>
      <c r="M166" s="42">
        <v>0</v>
      </c>
      <c r="N166" s="42">
        <v>0.14863258600234985</v>
      </c>
      <c r="O166" s="48">
        <v>34.201953887939453</v>
      </c>
      <c r="P166" s="42">
        <v>1.628664493560791</v>
      </c>
      <c r="Q166" s="42">
        <v>0</v>
      </c>
      <c r="R166" s="42">
        <v>0</v>
      </c>
      <c r="S166" s="42">
        <v>0</v>
      </c>
      <c r="T166" s="42">
        <v>0</v>
      </c>
      <c r="U166" s="42">
        <v>6.5146579742431641</v>
      </c>
      <c r="V166" s="48">
        <v>10.586318969726563</v>
      </c>
      <c r="W166" s="42">
        <v>0</v>
      </c>
      <c r="X166" s="42">
        <v>0</v>
      </c>
      <c r="Y166" s="42">
        <v>0</v>
      </c>
      <c r="Z166" s="42">
        <v>0</v>
      </c>
      <c r="AA166" s="42">
        <v>8.1433229446411133</v>
      </c>
      <c r="AB166" s="42">
        <v>0</v>
      </c>
      <c r="AC166" s="42">
        <v>0</v>
      </c>
      <c r="AD166" s="42">
        <v>0</v>
      </c>
      <c r="AE166" s="42">
        <v>0</v>
      </c>
      <c r="AF166" s="42">
        <v>0</v>
      </c>
      <c r="AG166" s="42">
        <v>0</v>
      </c>
      <c r="AH166" s="42">
        <v>0</v>
      </c>
      <c r="AI166" s="42">
        <v>0</v>
      </c>
      <c r="AJ166" s="42">
        <v>0</v>
      </c>
      <c r="AK166" s="48">
        <v>61.074918270111084</v>
      </c>
      <c r="AL166" s="45">
        <v>61.074918270111084</v>
      </c>
    </row>
    <row r="167" spans="1:39" x14ac:dyDescent="0.2">
      <c r="A167" s="41" t="s">
        <v>94</v>
      </c>
      <c r="C167" s="29" t="s">
        <v>94</v>
      </c>
      <c r="D167" s="11"/>
      <c r="E167" s="42">
        <v>50.46</v>
      </c>
      <c r="F167" s="43">
        <v>173</v>
      </c>
      <c r="G167" s="48">
        <v>173</v>
      </c>
      <c r="H167" s="48">
        <v>174</v>
      </c>
      <c r="I167" s="44">
        <v>0.98581564322157433</v>
      </c>
      <c r="J167" s="42">
        <v>1.24299975651327</v>
      </c>
      <c r="K167" s="42">
        <v>0.81433224678039551</v>
      </c>
      <c r="L167" s="42">
        <v>0.84611910581588745</v>
      </c>
      <c r="M167" s="42" t="e">
        <v>#NUM!</v>
      </c>
      <c r="N167" s="42">
        <v>0.14863258600234985</v>
      </c>
      <c r="O167" s="42">
        <v>4.3103446960449219</v>
      </c>
      <c r="P167" s="42">
        <v>1.1115974187850952</v>
      </c>
      <c r="Q167" s="42" t="e">
        <v>#NUM!</v>
      </c>
      <c r="R167" s="42" t="e">
        <v>#NUM!</v>
      </c>
      <c r="S167" s="42" t="e">
        <v>#NUM!</v>
      </c>
      <c r="T167" s="42" t="e">
        <v>#NUM!</v>
      </c>
      <c r="U167" s="42">
        <v>0.91307520866394043</v>
      </c>
      <c r="V167" s="42">
        <v>2.5641847848892212</v>
      </c>
      <c r="W167" s="42" t="e">
        <v>#NUM!</v>
      </c>
      <c r="X167" s="42" t="e">
        <v>#NUM!</v>
      </c>
      <c r="Y167" s="42" t="e">
        <v>#NUM!</v>
      </c>
      <c r="Z167" s="42" t="e">
        <v>#NUM!</v>
      </c>
      <c r="AA167" s="42">
        <v>4.1088385581970215</v>
      </c>
      <c r="AB167" s="42" t="e">
        <v>#NUM!</v>
      </c>
      <c r="AC167" s="42" t="e">
        <v>#NUM!</v>
      </c>
      <c r="AD167" s="42" t="e">
        <v>#NUM!</v>
      </c>
      <c r="AE167" s="42" t="e">
        <v>#NUM!</v>
      </c>
      <c r="AF167" s="42" t="e">
        <v>#NUM!</v>
      </c>
      <c r="AG167" s="42" t="e">
        <v>#NUM!</v>
      </c>
      <c r="AH167" s="42" t="e">
        <v>#NUM!</v>
      </c>
      <c r="AI167" s="42" t="e">
        <v>#NUM!</v>
      </c>
      <c r="AJ167" s="42" t="e">
        <v>#NUM!</v>
      </c>
      <c r="AK167" s="42">
        <v>7.2829963862895966</v>
      </c>
      <c r="AL167" s="45">
        <v>7.4316289722919464</v>
      </c>
    </row>
    <row r="168" spans="1:39" x14ac:dyDescent="0.2">
      <c r="A168" s="41" t="s">
        <v>166</v>
      </c>
      <c r="C168" s="29" t="s">
        <v>166</v>
      </c>
      <c r="D168" s="11"/>
      <c r="E168" s="42">
        <v>72.388000000000005</v>
      </c>
      <c r="F168" s="43">
        <v>188.4</v>
      </c>
      <c r="G168" s="48">
        <v>188.4</v>
      </c>
      <c r="H168" s="48">
        <v>173.25</v>
      </c>
      <c r="I168" s="44">
        <v>1.0103567141599388</v>
      </c>
      <c r="J168" s="42">
        <v>1.0995013157532669</v>
      </c>
      <c r="K168" s="42">
        <v>2.3984063168366752</v>
      </c>
      <c r="L168" s="42">
        <v>0.88011664152145386</v>
      </c>
      <c r="M168" s="42" t="e">
        <v>#DIV/0!</v>
      </c>
      <c r="N168" s="42">
        <v>0.14863258600234985</v>
      </c>
      <c r="O168" s="42">
        <v>9.8749578475952156</v>
      </c>
      <c r="P168" s="42">
        <v>1.1115974187850952</v>
      </c>
      <c r="Q168" s="42" t="e">
        <v>#DIV/0!</v>
      </c>
      <c r="R168" s="42" t="e">
        <v>#DIV/0!</v>
      </c>
      <c r="S168" s="42" t="e">
        <v>#DIV/0!</v>
      </c>
      <c r="T168" s="42" t="e">
        <v>#DIV/0!</v>
      </c>
      <c r="U168" s="42">
        <v>2.6245436370372772</v>
      </c>
      <c r="V168" s="42">
        <v>4.2259373068809509</v>
      </c>
      <c r="W168" s="42" t="e">
        <v>#DIV/0!</v>
      </c>
      <c r="X168" s="42" t="e">
        <v>#DIV/0!</v>
      </c>
      <c r="Y168" s="42" t="e">
        <v>#DIV/0!</v>
      </c>
      <c r="Z168" s="42" t="e">
        <v>#DIV/0!</v>
      </c>
      <c r="AA168" s="42">
        <v>4.3317748109499616</v>
      </c>
      <c r="AB168" s="42" t="e">
        <v>#DIV/0!</v>
      </c>
      <c r="AC168" s="42" t="e">
        <v>#DIV/0!</v>
      </c>
      <c r="AD168" s="42" t="e">
        <v>#DIV/0!</v>
      </c>
      <c r="AE168" s="42" t="e">
        <v>#DIV/0!</v>
      </c>
      <c r="AF168" s="42" t="e">
        <v>#DIV/0!</v>
      </c>
      <c r="AG168" s="42" t="e">
        <v>#DIV/0!</v>
      </c>
      <c r="AH168" s="42" t="e">
        <v>#DIV/0!</v>
      </c>
      <c r="AI168" s="42" t="e">
        <v>#DIV/0!</v>
      </c>
      <c r="AJ168" s="42" t="e">
        <v>#DIV/0!</v>
      </c>
      <c r="AK168" s="48">
        <v>17.874137729406357</v>
      </c>
      <c r="AL168" s="45">
        <v>17.903864246606826</v>
      </c>
    </row>
    <row r="169" spans="1:39" x14ac:dyDescent="0.2">
      <c r="A169" s="41" t="s">
        <v>95</v>
      </c>
      <c r="C169" s="29" t="s">
        <v>95</v>
      </c>
      <c r="D169" s="11"/>
      <c r="E169" s="42">
        <v>36.48958714482805</v>
      </c>
      <c r="F169" s="43">
        <v>30.336446726668616</v>
      </c>
      <c r="G169" s="48">
        <v>30.336446726668616</v>
      </c>
      <c r="H169" s="48">
        <v>30.059662894539144</v>
      </c>
      <c r="I169" s="44">
        <v>5.7799240947751407E-2</v>
      </c>
      <c r="J169" s="42">
        <v>0.46823748122554637</v>
      </c>
      <c r="K169" s="42">
        <v>3.0683055054737034</v>
      </c>
      <c r="L169" s="42">
        <v>0.44156050165452992</v>
      </c>
      <c r="M169" s="42" t="e">
        <v>#DIV/0!</v>
      </c>
      <c r="N169" s="42" t="e">
        <v>#DIV/0!</v>
      </c>
      <c r="O169" s="48">
        <v>13.632188829005131</v>
      </c>
      <c r="P169" s="42">
        <v>0.73124326980437226</v>
      </c>
      <c r="Q169" s="42" t="e">
        <v>#DIV/0!</v>
      </c>
      <c r="R169" s="42" t="e">
        <v>#DIV/0!</v>
      </c>
      <c r="S169" s="42" t="e">
        <v>#DIV/0!</v>
      </c>
      <c r="T169" s="42" t="e">
        <v>#DIV/0!</v>
      </c>
      <c r="U169" s="42">
        <v>3.3770261868933074</v>
      </c>
      <c r="V169" s="42">
        <v>4.3316396756636095</v>
      </c>
      <c r="W169" s="42" t="e">
        <v>#DIV/0!</v>
      </c>
      <c r="X169" s="42" t="e">
        <v>#DIV/0!</v>
      </c>
      <c r="Y169" s="42" t="e">
        <v>#DIV/0!</v>
      </c>
      <c r="Z169" s="42" t="e">
        <v>#DIV/0!</v>
      </c>
      <c r="AA169" s="42">
        <v>3.7051136946284737</v>
      </c>
      <c r="AB169" s="42" t="e">
        <v>#DIV/0!</v>
      </c>
      <c r="AC169" s="42" t="e">
        <v>#DIV/0!</v>
      </c>
      <c r="AD169" s="42" t="e">
        <v>#DIV/0!</v>
      </c>
      <c r="AE169" s="42" t="e">
        <v>#DIV/0!</v>
      </c>
      <c r="AF169" s="42" t="e">
        <v>#DIV/0!</v>
      </c>
      <c r="AG169" s="42" t="e">
        <v>#DIV/0!</v>
      </c>
      <c r="AH169" s="42" t="e">
        <v>#DIV/0!</v>
      </c>
      <c r="AI169" s="42" t="e">
        <v>#DIV/0!</v>
      </c>
      <c r="AJ169" s="42" t="e">
        <v>#DIV/0!</v>
      </c>
      <c r="AK169" s="48">
        <v>24.375817558263783</v>
      </c>
      <c r="AL169" s="45">
        <v>24.359757913403275</v>
      </c>
    </row>
    <row r="170" spans="1:39" ht="11.25" customHeight="1" x14ac:dyDescent="0.2">
      <c r="A170" s="41"/>
      <c r="D170" s="11"/>
      <c r="I170" s="49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/>
      <c r="AL170" s="66"/>
    </row>
    <row r="171" spans="1:39" ht="11.25" customHeight="1" x14ac:dyDescent="0.2">
      <c r="A171" s="67" t="s">
        <v>57</v>
      </c>
      <c r="D171" s="11"/>
      <c r="I171" s="49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/>
      <c r="AL171" s="66"/>
    </row>
    <row r="172" spans="1:39" ht="11.25" customHeight="1" x14ac:dyDescent="0.2">
      <c r="A172" s="41" t="s">
        <v>92</v>
      </c>
      <c r="C172" s="29" t="s">
        <v>92</v>
      </c>
      <c r="D172" s="11"/>
      <c r="E172" s="42">
        <v>41.66</v>
      </c>
      <c r="F172" s="43">
        <v>163</v>
      </c>
      <c r="G172" s="48">
        <v>163</v>
      </c>
      <c r="H172" s="48">
        <v>148</v>
      </c>
      <c r="I172" s="44">
        <v>0.96195875676875131</v>
      </c>
      <c r="J172" s="44">
        <v>2.9764762361977001E-2</v>
      </c>
      <c r="K172" s="42">
        <v>2.1603455543518066</v>
      </c>
      <c r="L172" s="42">
        <v>8.0299997329711914</v>
      </c>
      <c r="M172" s="42">
        <v>0.15999999642372131</v>
      </c>
      <c r="N172" s="42">
        <v>0.25999999046325684</v>
      </c>
      <c r="O172" s="42">
        <v>11.161786079406738</v>
      </c>
      <c r="P172" s="42">
        <v>0.36005762219429016</v>
      </c>
      <c r="Q172" s="42">
        <v>0.25999999046325684</v>
      </c>
      <c r="R172" s="42">
        <v>0</v>
      </c>
      <c r="S172" s="42">
        <v>0</v>
      </c>
      <c r="T172" s="42">
        <v>0</v>
      </c>
      <c r="U172" s="42">
        <v>1.4402304887771606</v>
      </c>
      <c r="V172" s="42">
        <v>3.6005761623382568</v>
      </c>
      <c r="W172" s="42">
        <v>0.73000001907348633</v>
      </c>
      <c r="X172" s="42">
        <v>1.0099999904632568</v>
      </c>
      <c r="Y172" s="42">
        <v>0</v>
      </c>
      <c r="Z172" s="42">
        <v>1.1000000238418579</v>
      </c>
      <c r="AA172" s="42">
        <v>1.8002880811691284</v>
      </c>
      <c r="AB172" s="42">
        <v>0</v>
      </c>
      <c r="AC172" s="42">
        <v>0</v>
      </c>
      <c r="AD172" s="42">
        <v>0</v>
      </c>
      <c r="AE172" s="42">
        <v>0</v>
      </c>
      <c r="AF172" s="42">
        <v>0</v>
      </c>
      <c r="AG172" s="42">
        <v>0</v>
      </c>
      <c r="AH172" s="42">
        <v>0</v>
      </c>
      <c r="AI172" s="42">
        <v>0</v>
      </c>
      <c r="AJ172" s="42">
        <v>0</v>
      </c>
      <c r="AK172" s="48">
        <v>18.362938433885574</v>
      </c>
      <c r="AL172" s="45" t="e">
        <f>MIN(#REF!)</f>
        <v>#REF!</v>
      </c>
      <c r="AM172" s="51"/>
    </row>
    <row r="173" spans="1:39" ht="11.25" customHeight="1" x14ac:dyDescent="0.2">
      <c r="A173" s="41" t="s">
        <v>93</v>
      </c>
      <c r="C173" s="29" t="s">
        <v>93</v>
      </c>
      <c r="D173" s="11"/>
      <c r="E173" s="42">
        <v>75.22</v>
      </c>
      <c r="F173" s="43">
        <v>194</v>
      </c>
      <c r="G173" s="48">
        <v>194</v>
      </c>
      <c r="H173" s="48">
        <v>173</v>
      </c>
      <c r="I173" s="44">
        <v>1.0302156413085519</v>
      </c>
      <c r="J173" s="44">
        <v>8.7210848178675304E-2</v>
      </c>
      <c r="K173" s="42">
        <v>8.2200002670288086</v>
      </c>
      <c r="L173" s="42">
        <v>19.803169250488281</v>
      </c>
      <c r="M173" s="42">
        <v>0.15999999642372131</v>
      </c>
      <c r="N173" s="42">
        <v>0.25999999046325684</v>
      </c>
      <c r="O173" s="42">
        <v>16.340000152587891</v>
      </c>
      <c r="P173" s="42">
        <v>0.92000001668930054</v>
      </c>
      <c r="Q173" s="42">
        <v>0.25999999046325684</v>
      </c>
      <c r="R173" s="42">
        <v>0</v>
      </c>
      <c r="S173" s="42">
        <v>0</v>
      </c>
      <c r="T173" s="42">
        <v>0</v>
      </c>
      <c r="U173" s="42">
        <v>2.4300000667572021</v>
      </c>
      <c r="V173" s="42">
        <v>4.2699999809265137</v>
      </c>
      <c r="W173" s="42">
        <v>0.73000001907348633</v>
      </c>
      <c r="X173" s="42">
        <v>1.0099999904632568</v>
      </c>
      <c r="Y173" s="42">
        <v>0</v>
      </c>
      <c r="Z173" s="42">
        <v>1.1000000238418579</v>
      </c>
      <c r="AA173" s="42">
        <v>3.5499999523162842</v>
      </c>
      <c r="AB173" s="42">
        <v>0</v>
      </c>
      <c r="AC173" s="42">
        <v>0</v>
      </c>
      <c r="AD173" s="42">
        <v>0</v>
      </c>
      <c r="AE173" s="42">
        <v>0</v>
      </c>
      <c r="AF173" s="42">
        <v>0</v>
      </c>
      <c r="AG173" s="42">
        <v>0</v>
      </c>
      <c r="AH173" s="42">
        <v>0</v>
      </c>
      <c r="AI173" s="42">
        <v>0</v>
      </c>
      <c r="AJ173" s="42">
        <v>0</v>
      </c>
      <c r="AK173" s="48">
        <v>27.510000169277191</v>
      </c>
      <c r="AL173" s="45" t="e">
        <f>MAX(#REF!)</f>
        <v>#REF!</v>
      </c>
      <c r="AM173" s="51"/>
    </row>
    <row r="174" spans="1:39" ht="11.25" customHeight="1" x14ac:dyDescent="0.2">
      <c r="A174" s="41" t="s">
        <v>94</v>
      </c>
      <c r="C174" s="29" t="s">
        <v>94</v>
      </c>
      <c r="D174" s="11"/>
      <c r="E174" s="42">
        <v>58.44</v>
      </c>
      <c r="F174" s="43">
        <v>178.5</v>
      </c>
      <c r="G174" s="48">
        <v>178.5</v>
      </c>
      <c r="H174" s="48">
        <v>160.5</v>
      </c>
      <c r="I174" s="44">
        <v>0.99608719903865162</v>
      </c>
      <c r="J174" s="44">
        <v>5.8487805270326154E-2</v>
      </c>
      <c r="K174" s="42">
        <v>5.1901729106903076</v>
      </c>
      <c r="L174" s="42">
        <v>13.916584491729736</v>
      </c>
      <c r="M174" s="42">
        <v>0.15999999642372131</v>
      </c>
      <c r="N174" s="42">
        <v>0.25999999046325684</v>
      </c>
      <c r="O174" s="42">
        <v>13.750893115997314</v>
      </c>
      <c r="P174" s="42">
        <v>0.64002881944179535</v>
      </c>
      <c r="Q174" s="42">
        <v>0.25999999046325684</v>
      </c>
      <c r="R174" s="42" t="e">
        <v>#NUM!</v>
      </c>
      <c r="S174" s="42" t="e">
        <v>#NUM!</v>
      </c>
      <c r="T174" s="42" t="e">
        <v>#NUM!</v>
      </c>
      <c r="U174" s="42">
        <v>1.9351152777671814</v>
      </c>
      <c r="V174" s="42">
        <v>3.9352880716323853</v>
      </c>
      <c r="W174" s="42">
        <v>0.73000001907348633</v>
      </c>
      <c r="X174" s="42">
        <v>1.0099999904632568</v>
      </c>
      <c r="Y174" s="42" t="e">
        <v>#NUM!</v>
      </c>
      <c r="Z174" s="42">
        <v>1.1000000238418579</v>
      </c>
      <c r="AA174" s="42">
        <v>2.6751440167427063</v>
      </c>
      <c r="AB174" s="42" t="e">
        <v>#NUM!</v>
      </c>
      <c r="AC174" s="42" t="e">
        <v>#NUM!</v>
      </c>
      <c r="AD174" s="42" t="e">
        <v>#NUM!</v>
      </c>
      <c r="AE174" s="42" t="e">
        <v>#NUM!</v>
      </c>
      <c r="AF174" s="42" t="e">
        <v>#NUM!</v>
      </c>
      <c r="AG174" s="42" t="e">
        <v>#NUM!</v>
      </c>
      <c r="AH174" s="42" t="e">
        <v>#NUM!</v>
      </c>
      <c r="AI174" s="42" t="e">
        <v>#NUM!</v>
      </c>
      <c r="AJ174" s="42" t="e">
        <v>#NUM!</v>
      </c>
      <c r="AK174" s="48">
        <v>22.936469301581383</v>
      </c>
      <c r="AL174" s="45" t="e">
        <f>MEDIAN(#REF!)</f>
        <v>#REF!</v>
      </c>
      <c r="AM174" s="51"/>
    </row>
    <row r="175" spans="1:39" ht="11.25" customHeight="1" x14ac:dyDescent="0.2">
      <c r="A175" s="41" t="s">
        <v>166</v>
      </c>
      <c r="C175" s="29" t="s">
        <v>166</v>
      </c>
      <c r="D175" s="11"/>
      <c r="E175" s="42">
        <v>58.44</v>
      </c>
      <c r="F175" s="43">
        <v>178.5</v>
      </c>
      <c r="G175" s="48">
        <v>178.5</v>
      </c>
      <c r="H175" s="48">
        <v>160.5</v>
      </c>
      <c r="I175" s="44">
        <v>0.99608719903865162</v>
      </c>
      <c r="J175" s="44">
        <v>5.8487805270326154E-2</v>
      </c>
      <c r="K175" s="42">
        <v>5.1901729106903076</v>
      </c>
      <c r="L175" s="42">
        <v>13.916584491729736</v>
      </c>
      <c r="M175" s="42">
        <v>0.15999999642372131</v>
      </c>
      <c r="N175" s="42">
        <v>0.25999999046325684</v>
      </c>
      <c r="O175" s="42">
        <v>13.750893115997314</v>
      </c>
      <c r="P175" s="42">
        <v>0.64002881944179535</v>
      </c>
      <c r="Q175" s="42">
        <v>0.25999999046325684</v>
      </c>
      <c r="R175" s="42" t="e">
        <v>#DIV/0!</v>
      </c>
      <c r="S175" s="42" t="e">
        <v>#DIV/0!</v>
      </c>
      <c r="T175" s="42" t="e">
        <v>#DIV/0!</v>
      </c>
      <c r="U175" s="42">
        <v>1.9351152777671814</v>
      </c>
      <c r="V175" s="42">
        <v>3.9352880716323853</v>
      </c>
      <c r="W175" s="42">
        <v>0.73000001907348633</v>
      </c>
      <c r="X175" s="42">
        <v>1.0099999904632568</v>
      </c>
      <c r="Y175" s="42" t="e">
        <v>#DIV/0!</v>
      </c>
      <c r="Z175" s="42">
        <v>1.1000000238418579</v>
      </c>
      <c r="AA175" s="42">
        <v>2.6751440167427063</v>
      </c>
      <c r="AB175" s="42" t="e">
        <v>#DIV/0!</v>
      </c>
      <c r="AC175" s="42" t="e">
        <v>#DIV/0!</v>
      </c>
      <c r="AD175" s="42" t="e">
        <v>#DIV/0!</v>
      </c>
      <c r="AE175" s="42" t="e">
        <v>#DIV/0!</v>
      </c>
      <c r="AF175" s="42" t="e">
        <v>#DIV/0!</v>
      </c>
      <c r="AG175" s="42" t="e">
        <v>#DIV/0!</v>
      </c>
      <c r="AH175" s="42" t="e">
        <v>#DIV/0!</v>
      </c>
      <c r="AI175" s="42" t="e">
        <v>#DIV/0!</v>
      </c>
      <c r="AJ175" s="42" t="e">
        <v>#DIV/0!</v>
      </c>
      <c r="AK175" s="48">
        <v>22.936469301581383</v>
      </c>
      <c r="AL175" s="45" t="e">
        <f>AVERAGE(#REF!)</f>
        <v>#REF!</v>
      </c>
      <c r="AM175" s="51"/>
    </row>
    <row r="176" spans="1:39" ht="11.25" customHeight="1" x14ac:dyDescent="0.2">
      <c r="A176" s="41" t="s">
        <v>95</v>
      </c>
      <c r="C176" s="29" t="s">
        <v>95</v>
      </c>
      <c r="D176" s="11"/>
      <c r="E176" s="42">
        <v>23.730503576620539</v>
      </c>
      <c r="F176" s="43">
        <v>21.920310216782973</v>
      </c>
      <c r="G176" s="48">
        <v>21.920310216782973</v>
      </c>
      <c r="H176" s="48">
        <v>17.677669529663689</v>
      </c>
      <c r="I176" s="44">
        <v>4.8264905920760229E-2</v>
      </c>
      <c r="J176" s="44">
        <v>4.062051683361171E-2</v>
      </c>
      <c r="K176" s="42">
        <v>4.284822938982928</v>
      </c>
      <c r="L176" s="42">
        <v>8.3248880018950882</v>
      </c>
      <c r="M176" s="42" t="e">
        <v>#DIV/0!</v>
      </c>
      <c r="N176" s="42" t="e">
        <v>#DIV/0!</v>
      </c>
      <c r="O176" s="42">
        <v>3.6615502855820061</v>
      </c>
      <c r="P176" s="42">
        <v>0.3959390642212548</v>
      </c>
      <c r="Q176" s="42" t="e">
        <v>#DIV/0!</v>
      </c>
      <c r="R176" s="42" t="e">
        <v>#DIV/0!</v>
      </c>
      <c r="S176" s="42" t="e">
        <v>#DIV/0!</v>
      </c>
      <c r="T176" s="42" t="e">
        <v>#DIV/0!</v>
      </c>
      <c r="U176" s="42">
        <v>0.69987278040183465</v>
      </c>
      <c r="V176" s="42">
        <v>0.47335412161154961</v>
      </c>
      <c r="W176" s="42" t="e">
        <v>#DIV/0!</v>
      </c>
      <c r="X176" s="42" t="e">
        <v>#DIV/0!</v>
      </c>
      <c r="Y176" s="42" t="e">
        <v>#DIV/0!</v>
      </c>
      <c r="Z176" s="42" t="e">
        <v>#DIV/0!</v>
      </c>
      <c r="AA176" s="42">
        <v>1.2372331292107566</v>
      </c>
      <c r="AB176" s="42" t="e">
        <v>#DIV/0!</v>
      </c>
      <c r="AC176" s="42" t="e">
        <v>#DIV/0!</v>
      </c>
      <c r="AD176" s="42" t="e">
        <v>#DIV/0!</v>
      </c>
      <c r="AE176" s="42" t="e">
        <v>#DIV/0!</v>
      </c>
      <c r="AF176" s="42" t="e">
        <v>#DIV/0!</v>
      </c>
      <c r="AG176" s="42" t="e">
        <v>#DIV/0!</v>
      </c>
      <c r="AH176" s="42" t="e">
        <v>#DIV/0!</v>
      </c>
      <c r="AI176" s="42" t="e">
        <v>#DIV/0!</v>
      </c>
      <c r="AJ176" s="42" t="e">
        <v>#DIV/0!</v>
      </c>
      <c r="AK176" s="48">
        <v>6.4679493810273936</v>
      </c>
      <c r="AL176" s="45" t="e">
        <f>_xlfn.STDEV.S(#REF!)</f>
        <v>#REF!</v>
      </c>
      <c r="AM176" s="51"/>
    </row>
    <row r="177" spans="1:38" x14ac:dyDescent="0.2">
      <c r="A177" s="41"/>
      <c r="D177" s="11"/>
      <c r="I177" s="49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</row>
    <row r="178" spans="1:38" x14ac:dyDescent="0.2">
      <c r="A178" s="40" t="s">
        <v>58</v>
      </c>
      <c r="D178" s="11"/>
      <c r="I178" s="49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50"/>
      <c r="AB178" s="50"/>
      <c r="AC178" s="50"/>
      <c r="AD178" s="50"/>
      <c r="AE178" s="50"/>
      <c r="AF178" s="50"/>
      <c r="AG178" s="50"/>
      <c r="AH178" s="50"/>
      <c r="AI178" s="50"/>
      <c r="AJ178" s="50"/>
      <c r="AK178" s="50"/>
      <c r="AL178" s="50"/>
    </row>
    <row r="179" spans="1:38" x14ac:dyDescent="0.2">
      <c r="A179" s="41" t="s">
        <v>92</v>
      </c>
      <c r="C179" s="29" t="s">
        <v>92</v>
      </c>
      <c r="D179" s="11"/>
      <c r="E179" s="42">
        <v>43.39</v>
      </c>
      <c r="F179" s="43">
        <v>164</v>
      </c>
      <c r="G179" s="48">
        <v>164</v>
      </c>
      <c r="H179" s="48">
        <v>146</v>
      </c>
      <c r="I179" s="44">
        <v>0.89893757967220167</v>
      </c>
      <c r="J179" s="42">
        <v>1.21531294308282E-2</v>
      </c>
      <c r="K179" s="42">
        <v>0.10770721733570099</v>
      </c>
      <c r="L179" s="42">
        <v>5.7660050690174103E-2</v>
      </c>
      <c r="M179" s="42">
        <v>0</v>
      </c>
      <c r="N179" s="42">
        <v>0</v>
      </c>
      <c r="O179" s="42">
        <v>0.96839708089828491</v>
      </c>
      <c r="P179" s="42" t="s">
        <v>90</v>
      </c>
      <c r="Q179" s="42" t="s">
        <v>90</v>
      </c>
      <c r="R179" s="42" t="s">
        <v>90</v>
      </c>
      <c r="S179" s="42" t="s">
        <v>90</v>
      </c>
      <c r="T179" s="42" t="s">
        <v>90</v>
      </c>
      <c r="U179" s="42" t="s">
        <v>90</v>
      </c>
      <c r="V179" s="42" t="s">
        <v>90</v>
      </c>
      <c r="W179" s="42" t="s">
        <v>90</v>
      </c>
      <c r="X179" s="42" t="s">
        <v>90</v>
      </c>
      <c r="Y179" s="42" t="s">
        <v>90</v>
      </c>
      <c r="Z179" s="42" t="s">
        <v>90</v>
      </c>
      <c r="AA179" s="42" t="s">
        <v>90</v>
      </c>
      <c r="AB179" s="42">
        <v>0</v>
      </c>
      <c r="AC179" s="42">
        <v>0</v>
      </c>
      <c r="AD179" s="42">
        <v>0</v>
      </c>
      <c r="AE179" s="42">
        <v>0</v>
      </c>
      <c r="AF179" s="42">
        <v>0</v>
      </c>
      <c r="AG179" s="42">
        <v>0</v>
      </c>
      <c r="AH179" s="42">
        <v>0</v>
      </c>
      <c r="AI179" s="42">
        <v>0</v>
      </c>
      <c r="AJ179" s="42">
        <v>0</v>
      </c>
      <c r="AK179" s="42">
        <v>2.0879133939743042</v>
      </c>
      <c r="AL179" s="45">
        <v>2.0879133939743042</v>
      </c>
    </row>
    <row r="180" spans="1:38" x14ac:dyDescent="0.2">
      <c r="A180" s="41" t="s">
        <v>93</v>
      </c>
      <c r="C180" s="29" t="s">
        <v>93</v>
      </c>
      <c r="D180" s="11"/>
      <c r="E180" s="42">
        <v>83.49</v>
      </c>
      <c r="F180" s="43">
        <v>196</v>
      </c>
      <c r="G180" s="48">
        <v>196</v>
      </c>
      <c r="H180" s="48">
        <v>182</v>
      </c>
      <c r="I180" s="44">
        <v>1.2539519143862736</v>
      </c>
      <c r="J180" s="42">
        <v>0.98050217421798302</v>
      </c>
      <c r="K180" s="42">
        <v>519.883544921875</v>
      </c>
      <c r="L180" s="42">
        <v>194.62757873535156</v>
      </c>
      <c r="M180" s="42">
        <v>0</v>
      </c>
      <c r="N180" s="42">
        <v>0</v>
      </c>
      <c r="O180" s="42">
        <v>5.5197792053222656</v>
      </c>
      <c r="P180" s="42" t="s">
        <v>90</v>
      </c>
      <c r="Q180" s="42" t="s">
        <v>90</v>
      </c>
      <c r="R180" s="42" t="s">
        <v>90</v>
      </c>
      <c r="S180" s="42" t="s">
        <v>90</v>
      </c>
      <c r="T180" s="42" t="s">
        <v>90</v>
      </c>
      <c r="U180" s="42" t="s">
        <v>90</v>
      </c>
      <c r="V180" s="42">
        <v>2.7598896026611328</v>
      </c>
      <c r="W180" s="42">
        <v>4.3835039138793945</v>
      </c>
      <c r="X180" s="42">
        <v>0</v>
      </c>
      <c r="Y180" s="42">
        <v>0</v>
      </c>
      <c r="Z180" s="42">
        <v>0</v>
      </c>
      <c r="AA180" s="42">
        <v>2.8586673736572266</v>
      </c>
      <c r="AB180" s="42">
        <v>0</v>
      </c>
      <c r="AC180" s="42">
        <v>0</v>
      </c>
      <c r="AD180" s="42">
        <v>0</v>
      </c>
      <c r="AE180" s="42">
        <v>0</v>
      </c>
      <c r="AF180" s="42">
        <v>0</v>
      </c>
      <c r="AG180" s="42">
        <v>0</v>
      </c>
      <c r="AH180" s="42">
        <v>0</v>
      </c>
      <c r="AI180" s="42">
        <v>0</v>
      </c>
      <c r="AJ180" s="42">
        <v>0</v>
      </c>
      <c r="AK180" s="42">
        <v>8.2796688079833984</v>
      </c>
      <c r="AL180" s="45">
        <v>9.7785532474517822</v>
      </c>
    </row>
    <row r="181" spans="1:38" x14ac:dyDescent="0.2">
      <c r="A181" s="41" t="s">
        <v>94</v>
      </c>
      <c r="C181" s="29" t="s">
        <v>94</v>
      </c>
      <c r="D181" s="11"/>
      <c r="E181" s="42">
        <v>61.104999999999997</v>
      </c>
      <c r="F181" s="43">
        <v>176</v>
      </c>
      <c r="G181" s="48">
        <v>176</v>
      </c>
      <c r="H181" s="48">
        <v>161.5</v>
      </c>
      <c r="I181" s="44">
        <v>1.0738992407057197</v>
      </c>
      <c r="J181" s="42">
        <v>0.27936504956268449</v>
      </c>
      <c r="K181" s="42">
        <v>5.5815439224243164</v>
      </c>
      <c r="L181" s="42">
        <v>56.507111072540283</v>
      </c>
      <c r="M181" s="42" t="e">
        <v>#NUM!</v>
      </c>
      <c r="N181" s="42" t="e">
        <v>#NUM!</v>
      </c>
      <c r="O181" s="42">
        <v>2.3578990697860718</v>
      </c>
      <c r="P181" s="42" t="s">
        <v>90</v>
      </c>
      <c r="Q181" s="42" t="s">
        <v>90</v>
      </c>
      <c r="R181" s="42" t="s">
        <v>90</v>
      </c>
      <c r="S181" s="42" t="s">
        <v>90</v>
      </c>
      <c r="T181" s="42" t="s">
        <v>90</v>
      </c>
      <c r="U181" s="42" t="s">
        <v>90</v>
      </c>
      <c r="V181" s="42">
        <v>1.5191411972045898</v>
      </c>
      <c r="W181" s="42">
        <v>4.2602920532226563</v>
      </c>
      <c r="X181" s="42" t="e">
        <v>#NUM!</v>
      </c>
      <c r="Y181" s="42" t="e">
        <v>#NUM!</v>
      </c>
      <c r="Z181" s="42" t="e">
        <v>#NUM!</v>
      </c>
      <c r="AA181" s="42">
        <v>2.1129140853881836</v>
      </c>
      <c r="AB181" s="42" t="e">
        <v>#NUM!</v>
      </c>
      <c r="AC181" s="42" t="e">
        <v>#NUM!</v>
      </c>
      <c r="AD181" s="42" t="e">
        <v>#NUM!</v>
      </c>
      <c r="AE181" s="42" t="e">
        <v>#NUM!</v>
      </c>
      <c r="AF181" s="42" t="e">
        <v>#NUM!</v>
      </c>
      <c r="AG181" s="42" t="e">
        <v>#NUM!</v>
      </c>
      <c r="AH181" s="42" t="e">
        <v>#NUM!</v>
      </c>
      <c r="AI181" s="42" t="e">
        <v>#NUM!</v>
      </c>
      <c r="AJ181" s="42" t="e">
        <v>#NUM!</v>
      </c>
      <c r="AK181" s="42">
        <v>4.4331357479095459</v>
      </c>
      <c r="AL181" s="45">
        <v>4.8107506632804871</v>
      </c>
    </row>
    <row r="182" spans="1:38" x14ac:dyDescent="0.2">
      <c r="A182" s="41" t="s">
        <v>166</v>
      </c>
      <c r="C182" s="29" t="s">
        <v>166</v>
      </c>
      <c r="D182" s="11"/>
      <c r="E182" s="42">
        <v>62.129499999999986</v>
      </c>
      <c r="F182" s="43">
        <v>178.4</v>
      </c>
      <c r="G182" s="48">
        <v>178.4</v>
      </c>
      <c r="H182" s="48">
        <v>162.75</v>
      </c>
      <c r="I182" s="44">
        <v>1.0803158641301003</v>
      </c>
      <c r="J182" s="42">
        <v>0.38453591524903785</v>
      </c>
      <c r="K182" s="42">
        <v>85.928039577446484</v>
      </c>
      <c r="L182" s="42">
        <v>70.744995813195899</v>
      </c>
      <c r="M182" s="42" t="e">
        <v>#DIV/0!</v>
      </c>
      <c r="N182" s="42" t="e">
        <v>#DIV/0!</v>
      </c>
      <c r="O182" s="42">
        <v>2.5556654661893843</v>
      </c>
      <c r="P182" s="42" t="s">
        <v>90</v>
      </c>
      <c r="Q182" s="42" t="s">
        <v>90</v>
      </c>
      <c r="R182" s="42" t="s">
        <v>90</v>
      </c>
      <c r="S182" s="42" t="s">
        <v>90</v>
      </c>
      <c r="T182" s="42" t="s">
        <v>90</v>
      </c>
      <c r="U182" s="42" t="s">
        <v>90</v>
      </c>
      <c r="V182" s="42">
        <v>1.5289216512127926</v>
      </c>
      <c r="W182" s="42">
        <v>4.2602920532226563</v>
      </c>
      <c r="X182" s="42" t="e">
        <v>#DIV/0!</v>
      </c>
      <c r="Y182" s="42" t="e">
        <v>#DIV/0!</v>
      </c>
      <c r="Z182" s="42" t="e">
        <v>#DIV/0!</v>
      </c>
      <c r="AA182" s="42">
        <v>2.0059260606765745</v>
      </c>
      <c r="AB182" s="42" t="e">
        <v>#DIV/0!</v>
      </c>
      <c r="AC182" s="42" t="e">
        <v>#DIV/0!</v>
      </c>
      <c r="AD182" s="42" t="e">
        <v>#DIV/0!</v>
      </c>
      <c r="AE182" s="42" t="e">
        <v>#DIV/0!</v>
      </c>
      <c r="AF182" s="42" t="e">
        <v>#DIV/0!</v>
      </c>
      <c r="AG182" s="42" t="e">
        <v>#DIV/0!</v>
      </c>
      <c r="AH182" s="42" t="e">
        <v>#DIV/0!</v>
      </c>
      <c r="AI182" s="42" t="e">
        <v>#DIV/0!</v>
      </c>
      <c r="AJ182" s="42" t="e">
        <v>#DIV/0!</v>
      </c>
      <c r="AK182" s="42">
        <v>4.5096225500106808</v>
      </c>
      <c r="AL182" s="45">
        <v>4.9356517553329464</v>
      </c>
    </row>
    <row r="183" spans="1:38" ht="12.75" x14ac:dyDescent="0.2">
      <c r="A183" s="41" t="s">
        <v>95</v>
      </c>
      <c r="C183" s="29" t="s">
        <v>95</v>
      </c>
      <c r="D183" s="11"/>
      <c r="E183" s="42">
        <v>12.808425876002683</v>
      </c>
      <c r="F183" s="43">
        <v>9.1961090170045043</v>
      </c>
      <c r="G183" s="48">
        <v>9.1961090170045043</v>
      </c>
      <c r="H183" s="48">
        <v>8.9670449277809521</v>
      </c>
      <c r="I183" s="44">
        <v>9.6348200525908687E-2</v>
      </c>
      <c r="J183" s="42">
        <v>0.32020835132784359</v>
      </c>
      <c r="K183" s="42">
        <v>137.97401966417428</v>
      </c>
      <c r="L183" s="42">
        <v>70.980469298819898</v>
      </c>
      <c r="M183" s="42" t="e">
        <v>#DIV/0!</v>
      </c>
      <c r="N183" s="42" t="e">
        <v>#DIV/0!</v>
      </c>
      <c r="O183" s="42">
        <v>1.2455536029936536</v>
      </c>
      <c r="P183" s="82" t="s">
        <v>72</v>
      </c>
      <c r="Q183" s="82" t="s">
        <v>72</v>
      </c>
      <c r="R183" s="82" t="s">
        <v>72</v>
      </c>
      <c r="S183" s="82" t="s">
        <v>72</v>
      </c>
      <c r="T183" s="82" t="s">
        <v>72</v>
      </c>
      <c r="U183" s="82" t="s">
        <v>72</v>
      </c>
      <c r="V183" s="42">
        <v>0.60495554904314075</v>
      </c>
      <c r="W183" s="42">
        <v>0.17424788438598324</v>
      </c>
      <c r="X183" s="42" t="e">
        <v>#DIV/0!</v>
      </c>
      <c r="Y183" s="42" t="e">
        <v>#DIV/0!</v>
      </c>
      <c r="Z183" s="42" t="e">
        <v>#DIV/0!</v>
      </c>
      <c r="AA183" s="42">
        <v>0.84382099499882468</v>
      </c>
      <c r="AB183" s="42" t="e">
        <v>#DIV/0!</v>
      </c>
      <c r="AC183" s="42" t="e">
        <v>#DIV/0!</v>
      </c>
      <c r="AD183" s="42" t="e">
        <v>#DIV/0!</v>
      </c>
      <c r="AE183" s="42" t="e">
        <v>#DIV/0!</v>
      </c>
      <c r="AF183" s="42" t="e">
        <v>#DIV/0!</v>
      </c>
      <c r="AG183" s="42" t="e">
        <v>#DIV/0!</v>
      </c>
      <c r="AH183" s="42" t="e">
        <v>#DIV/0!</v>
      </c>
      <c r="AI183" s="42" t="e">
        <v>#DIV/0!</v>
      </c>
      <c r="AJ183" s="42" t="e">
        <v>#DIV/0!</v>
      </c>
      <c r="AK183" s="42">
        <v>1.8542237240309571</v>
      </c>
      <c r="AL183" s="45">
        <v>2.3219966233951097</v>
      </c>
    </row>
    <row r="184" spans="1:38" ht="11.25" customHeight="1" x14ac:dyDescent="0.2">
      <c r="A184" s="41"/>
      <c r="D184" s="11"/>
      <c r="I184" s="49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0"/>
      <c r="AF184" s="50"/>
      <c r="AG184" s="50"/>
      <c r="AH184" s="50"/>
      <c r="AI184" s="50"/>
      <c r="AJ184" s="50"/>
      <c r="AK184" s="50"/>
      <c r="AL184" s="66"/>
    </row>
    <row r="185" spans="1:38" ht="11.25" hidden="1" customHeight="1" x14ac:dyDescent="0.2">
      <c r="A185" s="41"/>
      <c r="D185" s="11"/>
      <c r="I185" s="49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  <c r="AK185" s="50"/>
      <c r="AL185" s="66"/>
    </row>
    <row r="186" spans="1:38" ht="11.25" hidden="1" customHeight="1" x14ac:dyDescent="0.2">
      <c r="A186" s="41"/>
      <c r="D186" s="11"/>
      <c r="I186" s="49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0"/>
      <c r="AF186" s="50"/>
      <c r="AG186" s="50"/>
      <c r="AH186" s="50"/>
      <c r="AI186" s="50"/>
      <c r="AJ186" s="50"/>
      <c r="AK186" s="50"/>
      <c r="AL186" s="66"/>
    </row>
    <row r="187" spans="1:38" ht="11.25" hidden="1" customHeight="1" x14ac:dyDescent="0.2">
      <c r="A187" s="41"/>
      <c r="D187" s="11"/>
      <c r="I187" s="49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/>
      <c r="AC187" s="50"/>
      <c r="AD187" s="50"/>
      <c r="AE187" s="50"/>
      <c r="AF187" s="50"/>
      <c r="AG187" s="50"/>
      <c r="AH187" s="50"/>
      <c r="AI187" s="50"/>
      <c r="AJ187" s="50"/>
      <c r="AK187" s="50"/>
      <c r="AL187" s="66"/>
    </row>
    <row r="188" spans="1:38" ht="11.25" hidden="1" customHeight="1" x14ac:dyDescent="0.2">
      <c r="A188" s="41"/>
      <c r="D188" s="11"/>
      <c r="I188" s="49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  <c r="AA188" s="50"/>
      <c r="AB188" s="50"/>
      <c r="AC188" s="50"/>
      <c r="AD188" s="50"/>
      <c r="AE188" s="50"/>
      <c r="AF188" s="50"/>
      <c r="AG188" s="50"/>
      <c r="AH188" s="50"/>
      <c r="AI188" s="50"/>
      <c r="AJ188" s="50"/>
      <c r="AK188" s="50"/>
      <c r="AL188" s="66"/>
    </row>
    <row r="189" spans="1:38" hidden="1" x14ac:dyDescent="0.2">
      <c r="A189" s="41"/>
      <c r="D189" s="11"/>
      <c r="I189" s="49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/>
      <c r="AC189" s="50"/>
      <c r="AD189" s="50"/>
      <c r="AE189" s="50"/>
      <c r="AF189" s="50"/>
      <c r="AG189" s="50"/>
      <c r="AH189" s="50"/>
      <c r="AI189" s="50"/>
      <c r="AJ189" s="50"/>
      <c r="AK189" s="50"/>
      <c r="AL189" s="50"/>
    </row>
    <row r="190" spans="1:38" x14ac:dyDescent="0.2">
      <c r="A190" s="40" t="s">
        <v>59</v>
      </c>
      <c r="D190" s="11"/>
      <c r="I190" s="49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/>
      <c r="AL190" s="50"/>
    </row>
    <row r="191" spans="1:38" ht="11.25" hidden="1" customHeight="1" x14ac:dyDescent="0.2">
      <c r="A191" s="41" t="s">
        <v>99</v>
      </c>
      <c r="B191" s="11" t="s">
        <v>98</v>
      </c>
      <c r="C191" s="11">
        <v>2002072911</v>
      </c>
      <c r="D191" s="11">
        <v>178</v>
      </c>
      <c r="E191" s="42">
        <v>40.119999999999997</v>
      </c>
      <c r="F191" s="43">
        <v>162</v>
      </c>
      <c r="G191" s="11">
        <v>162</v>
      </c>
      <c r="H191" s="11">
        <v>142</v>
      </c>
      <c r="I191" s="49">
        <v>0.94366072621419872</v>
      </c>
      <c r="J191" s="50">
        <v>0.183823529411765</v>
      </c>
      <c r="K191" s="45" t="s">
        <v>90</v>
      </c>
      <c r="L191" s="45">
        <v>0.62313061952590942</v>
      </c>
      <c r="M191" s="42" t="s">
        <v>90</v>
      </c>
      <c r="N191" s="42" t="s">
        <v>90</v>
      </c>
      <c r="O191" s="46">
        <v>0.93469589948654175</v>
      </c>
      <c r="P191" s="42" t="s">
        <v>90</v>
      </c>
      <c r="Q191" s="42" t="s">
        <v>90</v>
      </c>
      <c r="R191" s="42" t="s">
        <v>90</v>
      </c>
      <c r="S191" s="42" t="s">
        <v>90</v>
      </c>
      <c r="T191" s="42" t="s">
        <v>90</v>
      </c>
      <c r="U191" s="42" t="s">
        <v>90</v>
      </c>
      <c r="V191" s="46">
        <v>1.5578265190124512</v>
      </c>
      <c r="W191" s="42" t="s">
        <v>90</v>
      </c>
      <c r="X191" s="42" t="s">
        <v>90</v>
      </c>
      <c r="Y191" s="42" t="s">
        <v>90</v>
      </c>
      <c r="Z191" s="42" t="s">
        <v>90</v>
      </c>
      <c r="AA191" s="46">
        <v>1.2462612390518188</v>
      </c>
      <c r="AB191" s="42" t="s">
        <v>90</v>
      </c>
      <c r="AC191" s="42" t="s">
        <v>90</v>
      </c>
      <c r="AD191" s="42" t="s">
        <v>90</v>
      </c>
      <c r="AE191" s="42" t="s">
        <v>90</v>
      </c>
      <c r="AF191" s="42" t="s">
        <v>90</v>
      </c>
      <c r="AG191" s="42" t="s">
        <v>90</v>
      </c>
      <c r="AH191" s="42" t="s">
        <v>90</v>
      </c>
      <c r="AI191" s="42" t="s">
        <v>90</v>
      </c>
      <c r="AJ191" s="42" t="s">
        <v>90</v>
      </c>
      <c r="AK191" s="42">
        <v>3.7387836575508118</v>
      </c>
      <c r="AL191" s="45">
        <v>3.7387836575508118</v>
      </c>
    </row>
    <row r="192" spans="1:38" ht="11.25" hidden="1" customHeight="1" x14ac:dyDescent="0.2">
      <c r="A192" s="41" t="s">
        <v>99</v>
      </c>
      <c r="B192" s="11" t="s">
        <v>98</v>
      </c>
      <c r="C192" s="11">
        <v>2002072912</v>
      </c>
      <c r="D192" s="11">
        <v>179</v>
      </c>
      <c r="E192" s="42">
        <v>69.52</v>
      </c>
      <c r="F192" s="43">
        <v>189</v>
      </c>
      <c r="G192" s="11">
        <v>189</v>
      </c>
      <c r="H192" s="11">
        <v>173</v>
      </c>
      <c r="I192" s="49">
        <v>1.0297323362467115</v>
      </c>
      <c r="J192" s="50">
        <v>0.16045742232451099</v>
      </c>
      <c r="K192" s="42" t="s">
        <v>90</v>
      </c>
      <c r="L192" s="45">
        <v>0.26970654726028442</v>
      </c>
      <c r="M192" s="42" t="s">
        <v>90</v>
      </c>
      <c r="N192" s="42" t="s">
        <v>90</v>
      </c>
      <c r="O192" s="46">
        <v>0.80911970138549805</v>
      </c>
      <c r="P192" s="42" t="s">
        <v>90</v>
      </c>
      <c r="Q192" s="42" t="s">
        <v>90</v>
      </c>
      <c r="R192" s="42" t="s">
        <v>90</v>
      </c>
      <c r="S192" s="42" t="s">
        <v>90</v>
      </c>
      <c r="T192" s="42" t="s">
        <v>90</v>
      </c>
      <c r="U192" s="42" t="s">
        <v>90</v>
      </c>
      <c r="V192" s="46">
        <v>1.3485327959060669</v>
      </c>
      <c r="W192" s="42" t="s">
        <v>90</v>
      </c>
      <c r="X192" s="42" t="s">
        <v>90</v>
      </c>
      <c r="Y192" s="42" t="s">
        <v>90</v>
      </c>
      <c r="Z192" s="42" t="s">
        <v>90</v>
      </c>
      <c r="AA192" s="42" t="s">
        <v>90</v>
      </c>
      <c r="AB192" s="42" t="s">
        <v>90</v>
      </c>
      <c r="AC192" s="42" t="s">
        <v>90</v>
      </c>
      <c r="AD192" s="42" t="s">
        <v>90</v>
      </c>
      <c r="AE192" s="42" t="s">
        <v>90</v>
      </c>
      <c r="AF192" s="42" t="s">
        <v>90</v>
      </c>
      <c r="AG192" s="42" t="s">
        <v>90</v>
      </c>
      <c r="AH192" s="42" t="s">
        <v>90</v>
      </c>
      <c r="AI192" s="42" t="s">
        <v>90</v>
      </c>
      <c r="AJ192" s="42" t="s">
        <v>90</v>
      </c>
      <c r="AK192" s="42">
        <v>2.1576524972915649</v>
      </c>
      <c r="AL192" s="45">
        <v>2.1576524972915649</v>
      </c>
    </row>
    <row r="193" spans="1:38" ht="11.25" hidden="1" customHeight="1" x14ac:dyDescent="0.2">
      <c r="A193" s="41" t="s">
        <v>99</v>
      </c>
      <c r="B193" s="11" t="s">
        <v>98</v>
      </c>
      <c r="C193" s="11">
        <v>2002072913</v>
      </c>
      <c r="D193" s="11">
        <v>180</v>
      </c>
      <c r="E193" s="42">
        <v>48.98</v>
      </c>
      <c r="F193" s="43">
        <v>173</v>
      </c>
      <c r="G193" s="11">
        <v>173</v>
      </c>
      <c r="H193" s="11">
        <v>155</v>
      </c>
      <c r="I193" s="49">
        <v>0.94597676929812879</v>
      </c>
      <c r="J193" s="50">
        <v>0.12709269089424199</v>
      </c>
      <c r="K193" s="45">
        <v>0.38280931115150452</v>
      </c>
      <c r="L193" s="45">
        <v>1.1484279632568359</v>
      </c>
      <c r="M193" s="42" t="s">
        <v>90</v>
      </c>
      <c r="N193" s="42" t="s">
        <v>90</v>
      </c>
      <c r="O193" s="46">
        <v>0.76561862230300903</v>
      </c>
      <c r="P193" s="42" t="s">
        <v>90</v>
      </c>
      <c r="Q193" s="42" t="s">
        <v>90</v>
      </c>
      <c r="R193" s="42" t="s">
        <v>90</v>
      </c>
      <c r="S193" s="42" t="s">
        <v>90</v>
      </c>
      <c r="T193" s="42" t="s">
        <v>90</v>
      </c>
      <c r="U193" s="42" t="s">
        <v>90</v>
      </c>
      <c r="V193" s="46">
        <v>0.38280931115150452</v>
      </c>
      <c r="W193" s="42" t="s">
        <v>90</v>
      </c>
      <c r="X193" s="42" t="s">
        <v>90</v>
      </c>
      <c r="Y193" s="42" t="s">
        <v>90</v>
      </c>
      <c r="Z193" s="42" t="s">
        <v>90</v>
      </c>
      <c r="AA193" s="42" t="s">
        <v>90</v>
      </c>
      <c r="AB193" s="42" t="s">
        <v>90</v>
      </c>
      <c r="AC193" s="42" t="s">
        <v>90</v>
      </c>
      <c r="AD193" s="42" t="s">
        <v>90</v>
      </c>
      <c r="AE193" s="42" t="s">
        <v>90</v>
      </c>
      <c r="AF193" s="42" t="s">
        <v>90</v>
      </c>
      <c r="AG193" s="42" t="s">
        <v>90</v>
      </c>
      <c r="AH193" s="42" t="s">
        <v>90</v>
      </c>
      <c r="AI193" s="42" t="s">
        <v>90</v>
      </c>
      <c r="AJ193" s="42" t="s">
        <v>90</v>
      </c>
      <c r="AK193" s="42">
        <v>1.1484279334545135</v>
      </c>
      <c r="AL193" s="45">
        <v>1.1484279334545135</v>
      </c>
    </row>
    <row r="194" spans="1:38" ht="11.25" hidden="1" customHeight="1" x14ac:dyDescent="0.2">
      <c r="A194" s="41" t="s">
        <v>99</v>
      </c>
      <c r="B194" s="11" t="s">
        <v>98</v>
      </c>
      <c r="C194" s="11">
        <v>2002072914</v>
      </c>
      <c r="D194" s="11">
        <v>181</v>
      </c>
      <c r="E194" s="42">
        <v>50.71</v>
      </c>
      <c r="F194" s="43">
        <v>170</v>
      </c>
      <c r="G194" s="11">
        <v>170</v>
      </c>
      <c r="H194" s="11">
        <v>156</v>
      </c>
      <c r="I194" s="49">
        <v>1.0321595766334215</v>
      </c>
      <c r="J194" s="50">
        <v>0.29155985012817998</v>
      </c>
      <c r="K194" s="45" t="s">
        <v>90</v>
      </c>
      <c r="L194" s="45">
        <v>1.1092486381530762</v>
      </c>
      <c r="M194" s="42" t="s">
        <v>90</v>
      </c>
      <c r="N194" s="42" t="s">
        <v>90</v>
      </c>
      <c r="O194" s="46">
        <v>0.73949909210205078</v>
      </c>
      <c r="P194" s="42" t="s">
        <v>90</v>
      </c>
      <c r="Q194" s="42" t="s">
        <v>90</v>
      </c>
      <c r="R194" s="42" t="s">
        <v>90</v>
      </c>
      <c r="S194" s="42" t="s">
        <v>90</v>
      </c>
      <c r="T194" s="42" t="s">
        <v>90</v>
      </c>
      <c r="U194" s="42" t="s">
        <v>90</v>
      </c>
      <c r="V194" s="46">
        <v>1.4789981842041016</v>
      </c>
      <c r="W194" s="42" t="s">
        <v>90</v>
      </c>
      <c r="X194" s="42" t="s">
        <v>90</v>
      </c>
      <c r="Y194" s="42" t="s">
        <v>90</v>
      </c>
      <c r="Z194" s="42" t="s">
        <v>90</v>
      </c>
      <c r="AA194" s="42" t="s">
        <v>90</v>
      </c>
      <c r="AB194" s="42" t="s">
        <v>90</v>
      </c>
      <c r="AC194" s="42" t="s">
        <v>90</v>
      </c>
      <c r="AD194" s="42" t="s">
        <v>90</v>
      </c>
      <c r="AE194" s="42" t="s">
        <v>90</v>
      </c>
      <c r="AF194" s="42" t="s">
        <v>90</v>
      </c>
      <c r="AG194" s="42" t="s">
        <v>90</v>
      </c>
      <c r="AH194" s="42" t="s">
        <v>90</v>
      </c>
      <c r="AI194" s="42" t="s">
        <v>90</v>
      </c>
      <c r="AJ194" s="42" t="s">
        <v>90</v>
      </c>
      <c r="AK194" s="42">
        <v>2.2184972763061523</v>
      </c>
      <c r="AL194" s="45">
        <v>2.2184972763061523</v>
      </c>
    </row>
    <row r="195" spans="1:38" ht="11.25" hidden="1" customHeight="1" x14ac:dyDescent="0.2">
      <c r="A195" s="41" t="s">
        <v>99</v>
      </c>
      <c r="B195" s="11" t="s">
        <v>98</v>
      </c>
      <c r="C195" s="11">
        <v>2002072915</v>
      </c>
      <c r="D195" s="11">
        <v>182</v>
      </c>
      <c r="E195" s="42">
        <v>63.25</v>
      </c>
      <c r="F195" s="43">
        <v>187</v>
      </c>
      <c r="G195" s="11">
        <v>187</v>
      </c>
      <c r="H195" s="11">
        <v>167</v>
      </c>
      <c r="I195" s="49">
        <v>0.9672432557912638</v>
      </c>
      <c r="J195" s="50">
        <v>1.11193675889328</v>
      </c>
      <c r="K195" s="42" t="s">
        <v>90</v>
      </c>
      <c r="L195" s="45">
        <v>1.4822134971618652</v>
      </c>
      <c r="M195" s="42" t="s">
        <v>90</v>
      </c>
      <c r="N195" s="42" t="s">
        <v>90</v>
      </c>
      <c r="O195" s="46">
        <v>2.9644269943237305</v>
      </c>
      <c r="P195" s="42" t="s">
        <v>90</v>
      </c>
      <c r="Q195" s="42" t="s">
        <v>90</v>
      </c>
      <c r="R195" s="42" t="s">
        <v>90</v>
      </c>
      <c r="S195" s="42" t="s">
        <v>90</v>
      </c>
      <c r="T195" s="42" t="s">
        <v>90</v>
      </c>
      <c r="U195" s="42" t="s">
        <v>90</v>
      </c>
      <c r="V195" s="46">
        <v>5.9288539886474609</v>
      </c>
      <c r="W195" s="42" t="s">
        <v>90</v>
      </c>
      <c r="X195" s="42" t="s">
        <v>90</v>
      </c>
      <c r="Y195" s="42" t="s">
        <v>90</v>
      </c>
      <c r="Z195" s="42" t="s">
        <v>90</v>
      </c>
      <c r="AA195" s="42" t="s">
        <v>90</v>
      </c>
      <c r="AB195" s="42" t="s">
        <v>90</v>
      </c>
      <c r="AC195" s="42" t="s">
        <v>90</v>
      </c>
      <c r="AD195" s="42" t="s">
        <v>90</v>
      </c>
      <c r="AE195" s="42" t="s">
        <v>90</v>
      </c>
      <c r="AF195" s="42" t="s">
        <v>90</v>
      </c>
      <c r="AG195" s="42" t="s">
        <v>90</v>
      </c>
      <c r="AH195" s="42" t="s">
        <v>90</v>
      </c>
      <c r="AI195" s="42" t="s">
        <v>90</v>
      </c>
      <c r="AJ195" s="42" t="s">
        <v>90</v>
      </c>
      <c r="AK195" s="42">
        <v>8.8932809829711914</v>
      </c>
      <c r="AL195" s="45">
        <v>8.8932809829711914</v>
      </c>
    </row>
    <row r="196" spans="1:38" ht="11.25" hidden="1" customHeight="1" x14ac:dyDescent="0.2">
      <c r="A196" s="41" t="s">
        <v>99</v>
      </c>
      <c r="B196" s="11" t="s">
        <v>98</v>
      </c>
      <c r="C196" s="11">
        <v>2002111306</v>
      </c>
      <c r="D196" s="11">
        <v>217</v>
      </c>
      <c r="E196" s="42">
        <v>65.05</v>
      </c>
      <c r="F196" s="43">
        <v>187</v>
      </c>
      <c r="G196" s="11">
        <v>187</v>
      </c>
      <c r="H196" s="11">
        <v>174</v>
      </c>
      <c r="I196" s="49">
        <v>0.99476954607465151</v>
      </c>
      <c r="J196" s="50">
        <v>0.19754035357417399</v>
      </c>
      <c r="K196" s="45">
        <v>0.4058416485786438</v>
      </c>
      <c r="L196" s="46">
        <v>0.94369715452194214</v>
      </c>
      <c r="M196" s="42" t="s">
        <v>90</v>
      </c>
      <c r="N196" s="42" t="s">
        <v>90</v>
      </c>
      <c r="O196" s="46">
        <v>0.53670251369476318</v>
      </c>
      <c r="P196" s="42" t="s">
        <v>90</v>
      </c>
      <c r="Q196" s="42" t="s">
        <v>90</v>
      </c>
      <c r="R196" s="42" t="s">
        <v>90</v>
      </c>
      <c r="S196" s="42" t="s">
        <v>90</v>
      </c>
      <c r="T196" s="42" t="s">
        <v>90</v>
      </c>
      <c r="U196" s="42" t="s">
        <v>90</v>
      </c>
      <c r="V196" s="46">
        <v>0.88287854194641113</v>
      </c>
      <c r="W196" s="42" t="s">
        <v>90</v>
      </c>
      <c r="X196" s="42" t="s">
        <v>90</v>
      </c>
      <c r="Y196" s="42" t="s">
        <v>90</v>
      </c>
      <c r="Z196" s="42" t="s">
        <v>90</v>
      </c>
      <c r="AA196" s="42" t="s">
        <v>90</v>
      </c>
      <c r="AB196" s="42" t="s">
        <v>90</v>
      </c>
      <c r="AC196" s="42" t="s">
        <v>90</v>
      </c>
      <c r="AD196" s="42" t="s">
        <v>90</v>
      </c>
      <c r="AE196" s="42" t="s">
        <v>90</v>
      </c>
      <c r="AF196" s="42" t="s">
        <v>90</v>
      </c>
      <c r="AG196" s="42" t="s">
        <v>90</v>
      </c>
      <c r="AH196" s="42" t="s">
        <v>90</v>
      </c>
      <c r="AI196" s="42" t="s">
        <v>90</v>
      </c>
      <c r="AJ196" s="42" t="s">
        <v>90</v>
      </c>
      <c r="AK196" s="42">
        <v>1.4195810556411743</v>
      </c>
      <c r="AL196" s="45">
        <v>1.4195810556411743</v>
      </c>
    </row>
    <row r="197" spans="1:38" ht="11.25" hidden="1" customHeight="1" x14ac:dyDescent="0.2">
      <c r="A197" s="41" t="s">
        <v>99</v>
      </c>
      <c r="B197" s="11" t="s">
        <v>98</v>
      </c>
      <c r="C197" s="11">
        <v>2002111307</v>
      </c>
      <c r="D197" s="11">
        <v>218</v>
      </c>
      <c r="E197" s="42">
        <v>54.99</v>
      </c>
      <c r="F197" s="43">
        <v>182</v>
      </c>
      <c r="G197" s="11">
        <v>182</v>
      </c>
      <c r="H197" s="11">
        <v>163</v>
      </c>
      <c r="I197" s="49">
        <v>0.91215691686649303</v>
      </c>
      <c r="J197" s="50">
        <v>0.165484633569739</v>
      </c>
      <c r="K197" s="45">
        <v>0.27004909515380859</v>
      </c>
      <c r="L197" s="46">
        <v>0.63420623540878296</v>
      </c>
      <c r="M197" s="42" t="s">
        <v>90</v>
      </c>
      <c r="N197" s="42" t="s">
        <v>90</v>
      </c>
      <c r="O197" s="46">
        <v>0.61681669950485229</v>
      </c>
      <c r="P197" s="42" t="s">
        <v>90</v>
      </c>
      <c r="Q197" s="42" t="s">
        <v>90</v>
      </c>
      <c r="R197" s="42" t="s">
        <v>90</v>
      </c>
      <c r="S197" s="42" t="s">
        <v>90</v>
      </c>
      <c r="T197" s="42" t="s">
        <v>90</v>
      </c>
      <c r="U197" s="42" t="s">
        <v>90</v>
      </c>
      <c r="V197" s="46">
        <v>0.91277956962585449</v>
      </c>
      <c r="W197" s="42" t="s">
        <v>90</v>
      </c>
      <c r="X197" s="42" t="s">
        <v>90</v>
      </c>
      <c r="Y197" s="42" t="s">
        <v>90</v>
      </c>
      <c r="Z197" s="42" t="s">
        <v>90</v>
      </c>
      <c r="AA197" s="42" t="s">
        <v>90</v>
      </c>
      <c r="AB197" s="42" t="s">
        <v>90</v>
      </c>
      <c r="AC197" s="42" t="s">
        <v>90</v>
      </c>
      <c r="AD197" s="42" t="s">
        <v>90</v>
      </c>
      <c r="AE197" s="42" t="s">
        <v>90</v>
      </c>
      <c r="AF197" s="42" t="s">
        <v>90</v>
      </c>
      <c r="AG197" s="42" t="s">
        <v>90</v>
      </c>
      <c r="AH197" s="42" t="s">
        <v>90</v>
      </c>
      <c r="AI197" s="42" t="s">
        <v>90</v>
      </c>
      <c r="AJ197" s="42" t="s">
        <v>90</v>
      </c>
      <c r="AK197" s="42">
        <v>1.5295962691307068</v>
      </c>
      <c r="AL197" s="45">
        <v>1.5295962691307068</v>
      </c>
    </row>
    <row r="198" spans="1:38" ht="11.25" hidden="1" customHeight="1" x14ac:dyDescent="0.2">
      <c r="A198" s="41" t="s">
        <v>99</v>
      </c>
      <c r="B198" s="11" t="s">
        <v>98</v>
      </c>
      <c r="C198" s="11">
        <v>2002111308</v>
      </c>
      <c r="D198" s="11">
        <v>219</v>
      </c>
      <c r="E198" s="42">
        <v>96.4</v>
      </c>
      <c r="F198" s="43">
        <v>215</v>
      </c>
      <c r="G198" s="11">
        <v>215</v>
      </c>
      <c r="H198" s="11">
        <v>193</v>
      </c>
      <c r="I198" s="49">
        <v>0.96997748625907154</v>
      </c>
      <c r="J198" s="50">
        <v>0.155082987551867</v>
      </c>
      <c r="K198" s="45">
        <v>0.45610737800598145</v>
      </c>
      <c r="L198" s="46">
        <v>0.76089209318161011</v>
      </c>
      <c r="M198" s="42" t="s">
        <v>90</v>
      </c>
      <c r="N198" s="42" t="s">
        <v>90</v>
      </c>
      <c r="O198" s="46">
        <v>0.33979511260986328</v>
      </c>
      <c r="P198" s="42" t="s">
        <v>90</v>
      </c>
      <c r="Q198" s="42" t="s">
        <v>90</v>
      </c>
      <c r="R198" s="42" t="s">
        <v>90</v>
      </c>
      <c r="S198" s="42" t="s">
        <v>90</v>
      </c>
      <c r="T198" s="42" t="s">
        <v>90</v>
      </c>
      <c r="U198" s="42" t="s">
        <v>90</v>
      </c>
      <c r="V198" s="42" t="s">
        <v>90</v>
      </c>
      <c r="W198" s="42" t="s">
        <v>90</v>
      </c>
      <c r="X198" s="42" t="s">
        <v>90</v>
      </c>
      <c r="Y198" s="42" t="s">
        <v>90</v>
      </c>
      <c r="Z198" s="42" t="s">
        <v>90</v>
      </c>
      <c r="AA198" s="42" t="s">
        <v>90</v>
      </c>
      <c r="AB198" s="42" t="s">
        <v>90</v>
      </c>
      <c r="AC198" s="42" t="s">
        <v>90</v>
      </c>
      <c r="AD198" s="42" t="s">
        <v>90</v>
      </c>
      <c r="AE198" s="42" t="s">
        <v>90</v>
      </c>
      <c r="AF198" s="42" t="s">
        <v>90</v>
      </c>
      <c r="AG198" s="42" t="s">
        <v>90</v>
      </c>
      <c r="AH198" s="42" t="s">
        <v>90</v>
      </c>
      <c r="AI198" s="42" t="s">
        <v>90</v>
      </c>
      <c r="AJ198" s="42" t="s">
        <v>90</v>
      </c>
      <c r="AK198" s="42">
        <v>0.33979511260986328</v>
      </c>
      <c r="AL198" s="45">
        <v>0.33979511260986328</v>
      </c>
    </row>
    <row r="199" spans="1:38" ht="11.25" hidden="1" customHeight="1" x14ac:dyDescent="0.2">
      <c r="A199" s="41" t="s">
        <v>99</v>
      </c>
      <c r="B199" s="11" t="s">
        <v>98</v>
      </c>
      <c r="C199" s="11">
        <v>2002111309</v>
      </c>
      <c r="D199" s="11">
        <v>220</v>
      </c>
      <c r="E199" s="42">
        <v>34.46</v>
      </c>
      <c r="F199" s="43">
        <v>159</v>
      </c>
      <c r="G199" s="11">
        <v>159</v>
      </c>
      <c r="H199" s="11">
        <v>145</v>
      </c>
      <c r="I199" s="49">
        <v>0.85728238498646292</v>
      </c>
      <c r="J199" s="50">
        <v>0.34822983168891303</v>
      </c>
      <c r="K199" s="45">
        <v>0.53213870525360107</v>
      </c>
      <c r="L199" s="46">
        <v>0.54374635219573975</v>
      </c>
      <c r="M199" s="42" t="s">
        <v>90</v>
      </c>
      <c r="N199" s="42" t="s">
        <v>90</v>
      </c>
      <c r="O199" s="46">
        <v>0.7022634744644165</v>
      </c>
      <c r="P199" s="42" t="s">
        <v>90</v>
      </c>
      <c r="Q199" s="42" t="s">
        <v>90</v>
      </c>
      <c r="R199" s="42" t="s">
        <v>90</v>
      </c>
      <c r="S199" s="42" t="s">
        <v>90</v>
      </c>
      <c r="T199" s="42" t="s">
        <v>90</v>
      </c>
      <c r="U199" s="42" t="s">
        <v>90</v>
      </c>
      <c r="V199" s="42" t="s">
        <v>90</v>
      </c>
      <c r="W199" s="42" t="s">
        <v>90</v>
      </c>
      <c r="X199" s="42" t="s">
        <v>90</v>
      </c>
      <c r="Y199" s="42" t="s">
        <v>90</v>
      </c>
      <c r="Z199" s="42" t="s">
        <v>90</v>
      </c>
      <c r="AA199" s="42" t="s">
        <v>90</v>
      </c>
      <c r="AB199" s="42" t="s">
        <v>90</v>
      </c>
      <c r="AC199" s="42" t="s">
        <v>90</v>
      </c>
      <c r="AD199" s="42" t="s">
        <v>90</v>
      </c>
      <c r="AE199" s="42" t="s">
        <v>90</v>
      </c>
      <c r="AF199" s="42" t="s">
        <v>90</v>
      </c>
      <c r="AG199" s="42" t="s">
        <v>90</v>
      </c>
      <c r="AH199" s="42" t="s">
        <v>90</v>
      </c>
      <c r="AI199" s="42" t="s">
        <v>90</v>
      </c>
      <c r="AJ199" s="42" t="s">
        <v>90</v>
      </c>
      <c r="AK199" s="42">
        <v>0.7022634744644165</v>
      </c>
      <c r="AL199" s="45">
        <v>0.7022634744644165</v>
      </c>
    </row>
    <row r="200" spans="1:38" ht="11.25" hidden="1" customHeight="1" x14ac:dyDescent="0.2">
      <c r="A200" s="41" t="s">
        <v>99</v>
      </c>
      <c r="B200" s="11" t="s">
        <v>98</v>
      </c>
      <c r="C200" s="11">
        <v>2002111310</v>
      </c>
      <c r="D200" s="11">
        <v>221</v>
      </c>
      <c r="E200" s="42">
        <v>70.680000000000007</v>
      </c>
      <c r="F200" s="43">
        <v>195</v>
      </c>
      <c r="G200" s="11">
        <v>195</v>
      </c>
      <c r="H200" s="11">
        <v>175</v>
      </c>
      <c r="I200" s="49">
        <v>0.95321903605927283</v>
      </c>
      <c r="J200" s="50">
        <v>0.82696661007357097</v>
      </c>
      <c r="K200" s="45">
        <v>0.61346030235290527</v>
      </c>
      <c r="L200" s="42" t="s">
        <v>90</v>
      </c>
      <c r="M200" s="42" t="s">
        <v>90</v>
      </c>
      <c r="N200" s="42" t="s">
        <v>90</v>
      </c>
      <c r="O200" s="46">
        <v>1.4451135396957397</v>
      </c>
      <c r="P200" s="42" t="s">
        <v>90</v>
      </c>
      <c r="Q200" s="42" t="s">
        <v>90</v>
      </c>
      <c r="R200" s="42" t="s">
        <v>90</v>
      </c>
      <c r="S200" s="42" t="s">
        <v>90</v>
      </c>
      <c r="T200" s="42" t="s">
        <v>90</v>
      </c>
      <c r="U200" s="42" t="s">
        <v>90</v>
      </c>
      <c r="V200" s="42" t="s">
        <v>90</v>
      </c>
      <c r="W200" s="42" t="s">
        <v>90</v>
      </c>
      <c r="X200" s="42" t="s">
        <v>90</v>
      </c>
      <c r="Y200" s="42" t="s">
        <v>90</v>
      </c>
      <c r="Z200" s="42" t="s">
        <v>90</v>
      </c>
      <c r="AA200" s="42" t="s">
        <v>90</v>
      </c>
      <c r="AB200" s="42" t="s">
        <v>90</v>
      </c>
      <c r="AC200" s="42" t="s">
        <v>90</v>
      </c>
      <c r="AD200" s="42" t="s">
        <v>90</v>
      </c>
      <c r="AE200" s="42" t="s">
        <v>90</v>
      </c>
      <c r="AF200" s="42" t="s">
        <v>90</v>
      </c>
      <c r="AG200" s="42" t="s">
        <v>90</v>
      </c>
      <c r="AH200" s="42" t="s">
        <v>90</v>
      </c>
      <c r="AI200" s="42" t="s">
        <v>90</v>
      </c>
      <c r="AJ200" s="42" t="s">
        <v>90</v>
      </c>
      <c r="AK200" s="42">
        <v>1.4451135396957397</v>
      </c>
      <c r="AL200" s="45">
        <v>1.4451135396957397</v>
      </c>
    </row>
    <row r="201" spans="1:38" ht="11.25" hidden="1" customHeight="1" x14ac:dyDescent="0.2">
      <c r="A201" s="41" t="s">
        <v>99</v>
      </c>
      <c r="B201" s="11" t="s">
        <v>98</v>
      </c>
      <c r="C201" s="11">
        <v>2002111311</v>
      </c>
      <c r="D201" s="11">
        <v>222</v>
      </c>
      <c r="E201" s="42">
        <v>74.150000000000006</v>
      </c>
      <c r="F201" s="43">
        <v>199</v>
      </c>
      <c r="G201" s="11">
        <v>199</v>
      </c>
      <c r="H201" s="11">
        <v>174</v>
      </c>
      <c r="I201" s="49">
        <v>0.9409183235944375</v>
      </c>
      <c r="J201" s="50">
        <v>0.73769386378961499</v>
      </c>
      <c r="K201" s="45">
        <v>0.54197573661804199</v>
      </c>
      <c r="L201" s="46">
        <v>0.35822656750679016</v>
      </c>
      <c r="M201" s="42" t="s">
        <v>90</v>
      </c>
      <c r="N201" s="42" t="s">
        <v>90</v>
      </c>
      <c r="O201" s="46">
        <v>6.4767365455627441</v>
      </c>
      <c r="P201" s="46">
        <v>0.70338839292526245</v>
      </c>
      <c r="Q201" s="42" t="s">
        <v>90</v>
      </c>
      <c r="R201" s="42" t="s">
        <v>90</v>
      </c>
      <c r="S201" s="42" t="s">
        <v>90</v>
      </c>
      <c r="T201" s="42" t="s">
        <v>90</v>
      </c>
      <c r="U201" s="42" t="s">
        <v>90</v>
      </c>
      <c r="V201" s="46">
        <v>2.7305293083190918</v>
      </c>
      <c r="W201" s="46">
        <v>3.9817936420440674</v>
      </c>
      <c r="X201" s="42" t="s">
        <v>90</v>
      </c>
      <c r="Y201" s="42" t="s">
        <v>90</v>
      </c>
      <c r="Z201" s="42" t="s">
        <v>90</v>
      </c>
      <c r="AA201" s="42" t="s">
        <v>90</v>
      </c>
      <c r="AB201" s="42" t="s">
        <v>90</v>
      </c>
      <c r="AC201" s="42" t="s">
        <v>90</v>
      </c>
      <c r="AD201" s="42" t="s">
        <v>90</v>
      </c>
      <c r="AE201" s="42" t="s">
        <v>90</v>
      </c>
      <c r="AF201" s="42" t="s">
        <v>90</v>
      </c>
      <c r="AG201" s="42" t="s">
        <v>90</v>
      </c>
      <c r="AH201" s="42" t="s">
        <v>90</v>
      </c>
      <c r="AI201" s="42" t="s">
        <v>90</v>
      </c>
      <c r="AJ201" s="42" t="s">
        <v>90</v>
      </c>
      <c r="AK201" s="42">
        <v>9.9106542468070984</v>
      </c>
      <c r="AL201" s="45">
        <v>13.892447888851166</v>
      </c>
    </row>
    <row r="202" spans="1:38" ht="11.25" hidden="1" customHeight="1" x14ac:dyDescent="0.2">
      <c r="A202" s="41" t="s">
        <v>99</v>
      </c>
      <c r="B202" s="11" t="s">
        <v>98</v>
      </c>
      <c r="C202" s="11">
        <v>2002111312</v>
      </c>
      <c r="D202" s="11">
        <v>223</v>
      </c>
      <c r="E202" s="42">
        <v>41.71</v>
      </c>
      <c r="F202" s="43">
        <v>164</v>
      </c>
      <c r="G202" s="11">
        <v>164</v>
      </c>
      <c r="H202" s="11">
        <v>148</v>
      </c>
      <c r="I202" s="49">
        <v>0.94560257396149217</v>
      </c>
      <c r="J202" s="50">
        <v>1.3641812514984399</v>
      </c>
      <c r="K202" s="45">
        <v>1.0451630353927612</v>
      </c>
      <c r="L202" s="46">
        <v>3.3096828460693359</v>
      </c>
      <c r="M202" s="42" t="s">
        <v>90</v>
      </c>
      <c r="N202" s="42" t="s">
        <v>90</v>
      </c>
      <c r="O202" s="42" t="s">
        <v>90</v>
      </c>
      <c r="P202" s="42" t="s">
        <v>90</v>
      </c>
      <c r="Q202" s="42" t="s">
        <v>90</v>
      </c>
      <c r="R202" s="42" t="s">
        <v>90</v>
      </c>
      <c r="S202" s="42" t="s">
        <v>90</v>
      </c>
      <c r="T202" s="42" t="s">
        <v>90</v>
      </c>
      <c r="U202" s="42" t="s">
        <v>90</v>
      </c>
      <c r="V202" s="42" t="s">
        <v>90</v>
      </c>
      <c r="W202" s="42" t="s">
        <v>90</v>
      </c>
      <c r="X202" s="42" t="s">
        <v>90</v>
      </c>
      <c r="Y202" s="42" t="s">
        <v>90</v>
      </c>
      <c r="Z202" s="42" t="s">
        <v>90</v>
      </c>
      <c r="AA202" s="42" t="s">
        <v>90</v>
      </c>
      <c r="AB202" s="42" t="s">
        <v>90</v>
      </c>
      <c r="AC202" s="42" t="s">
        <v>90</v>
      </c>
      <c r="AD202" s="42" t="s">
        <v>90</v>
      </c>
      <c r="AE202" s="42" t="s">
        <v>90</v>
      </c>
      <c r="AF202" s="42" t="s">
        <v>90</v>
      </c>
      <c r="AG202" s="42" t="s">
        <v>90</v>
      </c>
      <c r="AH202" s="42" t="s">
        <v>90</v>
      </c>
      <c r="AI202" s="42" t="s">
        <v>90</v>
      </c>
      <c r="AJ202" s="42" t="s">
        <v>90</v>
      </c>
      <c r="AK202" s="42" t="s">
        <v>90</v>
      </c>
      <c r="AL202" s="45">
        <v>0</v>
      </c>
    </row>
    <row r="203" spans="1:38" ht="11.25" hidden="1" customHeight="1" x14ac:dyDescent="0.2">
      <c r="A203" s="41" t="s">
        <v>99</v>
      </c>
      <c r="B203" s="11" t="s">
        <v>98</v>
      </c>
      <c r="C203" s="11">
        <v>2002111313</v>
      </c>
      <c r="D203" s="11">
        <v>224</v>
      </c>
      <c r="E203" s="42">
        <v>34.770000000000003</v>
      </c>
      <c r="F203" s="43">
        <v>163</v>
      </c>
      <c r="G203" s="11">
        <v>163</v>
      </c>
      <c r="H203" s="11">
        <v>150</v>
      </c>
      <c r="I203" s="49">
        <v>0.80286380155663684</v>
      </c>
      <c r="J203" s="50">
        <v>5.7520851308608999E-3</v>
      </c>
      <c r="K203" s="45">
        <v>0.65304142236709595</v>
      </c>
      <c r="L203" s="46">
        <v>0.43302416801452637</v>
      </c>
      <c r="M203" s="42" t="s">
        <v>90</v>
      </c>
      <c r="N203" s="42" t="s">
        <v>90</v>
      </c>
      <c r="O203" s="46">
        <v>0.77221745252609253</v>
      </c>
      <c r="P203" s="42" t="s">
        <v>90</v>
      </c>
      <c r="Q203" s="42" t="s">
        <v>90</v>
      </c>
      <c r="R203" s="42" t="s">
        <v>90</v>
      </c>
      <c r="S203" s="42" t="s">
        <v>90</v>
      </c>
      <c r="T203" s="42" t="s">
        <v>90</v>
      </c>
      <c r="U203" s="42" t="s">
        <v>90</v>
      </c>
      <c r="V203" s="42" t="s">
        <v>90</v>
      </c>
      <c r="W203" s="42" t="s">
        <v>90</v>
      </c>
      <c r="X203" s="42" t="s">
        <v>90</v>
      </c>
      <c r="Y203" s="42" t="s">
        <v>90</v>
      </c>
      <c r="Z203" s="42" t="s">
        <v>90</v>
      </c>
      <c r="AA203" s="42" t="s">
        <v>90</v>
      </c>
      <c r="AB203" s="42" t="s">
        <v>90</v>
      </c>
      <c r="AC203" s="42" t="s">
        <v>90</v>
      </c>
      <c r="AD203" s="42" t="s">
        <v>90</v>
      </c>
      <c r="AE203" s="42" t="s">
        <v>90</v>
      </c>
      <c r="AF203" s="42" t="s">
        <v>90</v>
      </c>
      <c r="AG203" s="42" t="s">
        <v>90</v>
      </c>
      <c r="AH203" s="42" t="s">
        <v>90</v>
      </c>
      <c r="AI203" s="42" t="s">
        <v>90</v>
      </c>
      <c r="AJ203" s="42" t="s">
        <v>90</v>
      </c>
      <c r="AK203" s="42">
        <v>0.77221745252609253</v>
      </c>
      <c r="AL203" s="45">
        <v>0.77221745252609253</v>
      </c>
    </row>
    <row r="204" spans="1:38" ht="11.25" hidden="1" customHeight="1" x14ac:dyDescent="0.2">
      <c r="A204" s="41" t="s">
        <v>99</v>
      </c>
      <c r="B204" s="11" t="s">
        <v>98</v>
      </c>
      <c r="C204" s="11">
        <v>2002111336</v>
      </c>
      <c r="D204" s="11">
        <v>205</v>
      </c>
      <c r="E204" s="42">
        <v>36.47</v>
      </c>
      <c r="F204" s="43">
        <v>155</v>
      </c>
      <c r="G204" s="11">
        <v>155</v>
      </c>
      <c r="H204" s="11">
        <v>141</v>
      </c>
      <c r="I204" s="49">
        <v>0.97935618139706615</v>
      </c>
      <c r="J204" s="50">
        <v>6.8549492733753797E-2</v>
      </c>
      <c r="K204" s="45">
        <v>179.59967041015625</v>
      </c>
      <c r="L204" s="46">
        <v>106.59445953369141</v>
      </c>
      <c r="M204" s="42" t="s">
        <v>90</v>
      </c>
      <c r="N204" s="42" t="s">
        <v>90</v>
      </c>
      <c r="O204" s="46">
        <v>1.0282423496246338</v>
      </c>
      <c r="P204" s="42" t="s">
        <v>90</v>
      </c>
      <c r="Q204" s="42" t="s">
        <v>90</v>
      </c>
      <c r="R204" s="42" t="s">
        <v>90</v>
      </c>
      <c r="S204" s="42" t="s">
        <v>90</v>
      </c>
      <c r="T204" s="42" t="s">
        <v>90</v>
      </c>
      <c r="U204" s="42" t="s">
        <v>90</v>
      </c>
      <c r="V204" s="46">
        <v>1.3709897994995117</v>
      </c>
      <c r="W204" s="42" t="s">
        <v>90</v>
      </c>
      <c r="X204" s="42" t="s">
        <v>90</v>
      </c>
      <c r="Y204" s="42" t="s">
        <v>90</v>
      </c>
      <c r="Z204" s="42" t="s">
        <v>90</v>
      </c>
      <c r="AA204" s="42" t="s">
        <v>90</v>
      </c>
      <c r="AB204" s="42" t="s">
        <v>90</v>
      </c>
      <c r="AC204" s="42" t="s">
        <v>90</v>
      </c>
      <c r="AD204" s="42" t="s">
        <v>90</v>
      </c>
      <c r="AE204" s="42" t="s">
        <v>90</v>
      </c>
      <c r="AF204" s="42" t="s">
        <v>90</v>
      </c>
      <c r="AG204" s="42" t="s">
        <v>90</v>
      </c>
      <c r="AH204" s="42" t="s">
        <v>90</v>
      </c>
      <c r="AI204" s="42" t="s">
        <v>90</v>
      </c>
      <c r="AJ204" s="42" t="s">
        <v>90</v>
      </c>
      <c r="AK204" s="42">
        <v>2.3992321491241455</v>
      </c>
      <c r="AL204" s="45">
        <v>2.3992321491241455</v>
      </c>
    </row>
    <row r="205" spans="1:38" ht="11.25" hidden="1" customHeight="1" x14ac:dyDescent="0.2">
      <c r="A205" s="41" t="s">
        <v>99</v>
      </c>
      <c r="B205" s="11" t="s">
        <v>98</v>
      </c>
      <c r="C205" s="11">
        <v>2002111337</v>
      </c>
      <c r="D205" s="11">
        <v>206</v>
      </c>
      <c r="E205" s="42">
        <v>142.76</v>
      </c>
      <c r="F205" s="43">
        <v>241</v>
      </c>
      <c r="G205" s="11">
        <v>241</v>
      </c>
      <c r="H205" s="11">
        <v>209</v>
      </c>
      <c r="I205" s="49">
        <v>1.0198948799576726</v>
      </c>
      <c r="J205" s="50">
        <v>0.91237041188007895</v>
      </c>
      <c r="K205" s="45">
        <v>1.3133931159973145</v>
      </c>
      <c r="L205" s="46">
        <v>1.7511907815933228</v>
      </c>
      <c r="M205" s="42" t="s">
        <v>90</v>
      </c>
      <c r="N205" s="42" t="s">
        <v>90</v>
      </c>
      <c r="O205" s="46">
        <v>1.3133931159973145</v>
      </c>
      <c r="P205" s="42" t="s">
        <v>90</v>
      </c>
      <c r="Q205" s="42" t="s">
        <v>90</v>
      </c>
      <c r="R205" s="42" t="s">
        <v>90</v>
      </c>
      <c r="S205" s="42" t="s">
        <v>90</v>
      </c>
      <c r="T205" s="42" t="s">
        <v>90</v>
      </c>
      <c r="U205" s="42" t="s">
        <v>90</v>
      </c>
      <c r="V205" s="42" t="s">
        <v>90</v>
      </c>
      <c r="W205" s="42" t="s">
        <v>90</v>
      </c>
      <c r="X205" s="42" t="s">
        <v>90</v>
      </c>
      <c r="Y205" s="42" t="s">
        <v>90</v>
      </c>
      <c r="Z205" s="42" t="s">
        <v>90</v>
      </c>
      <c r="AA205" s="46">
        <v>1.3133931159973145</v>
      </c>
      <c r="AB205" s="42" t="s">
        <v>90</v>
      </c>
      <c r="AC205" s="42" t="s">
        <v>90</v>
      </c>
      <c r="AD205" s="46">
        <v>0.87559539079666138</v>
      </c>
      <c r="AE205" s="42" t="s">
        <v>90</v>
      </c>
      <c r="AF205" s="42" t="s">
        <v>90</v>
      </c>
      <c r="AG205" s="42" t="s">
        <v>90</v>
      </c>
      <c r="AH205" s="42" t="s">
        <v>90</v>
      </c>
      <c r="AI205" s="42" t="s">
        <v>90</v>
      </c>
      <c r="AJ205" s="42" t="s">
        <v>90</v>
      </c>
      <c r="AK205" s="42">
        <v>2.6267862319946289</v>
      </c>
      <c r="AL205" s="45">
        <v>3.5023816227912903</v>
      </c>
    </row>
    <row r="206" spans="1:38" ht="11.25" hidden="1" customHeight="1" x14ac:dyDescent="0.2">
      <c r="A206" s="41" t="s">
        <v>99</v>
      </c>
      <c r="B206" s="11" t="s">
        <v>98</v>
      </c>
      <c r="C206" s="11">
        <v>2002111338</v>
      </c>
      <c r="D206" s="11">
        <v>207</v>
      </c>
      <c r="E206" s="42">
        <v>37.869999999999997</v>
      </c>
      <c r="F206" s="43">
        <v>161</v>
      </c>
      <c r="G206" s="11">
        <v>161</v>
      </c>
      <c r="H206" s="11">
        <v>146</v>
      </c>
      <c r="I206" s="49">
        <v>0.90743949424924886</v>
      </c>
      <c r="J206" s="50">
        <v>0.106944811196196</v>
      </c>
      <c r="K206" s="45" t="s">
        <v>90</v>
      </c>
      <c r="L206" s="45">
        <v>0.66015315055847168</v>
      </c>
      <c r="M206" s="42" t="s">
        <v>90</v>
      </c>
      <c r="N206" s="42" t="s">
        <v>90</v>
      </c>
      <c r="O206" s="46">
        <v>0.66015315055847168</v>
      </c>
      <c r="P206" s="42" t="s">
        <v>90</v>
      </c>
      <c r="Q206" s="42" t="s">
        <v>90</v>
      </c>
      <c r="R206" s="42" t="s">
        <v>90</v>
      </c>
      <c r="S206" s="42" t="s">
        <v>90</v>
      </c>
      <c r="T206" s="42" t="s">
        <v>90</v>
      </c>
      <c r="U206" s="42" t="s">
        <v>90</v>
      </c>
      <c r="V206" s="42" t="s">
        <v>90</v>
      </c>
      <c r="W206" s="46">
        <v>1.6503828763961792</v>
      </c>
      <c r="X206" s="42" t="s">
        <v>90</v>
      </c>
      <c r="Y206" s="42" t="s">
        <v>90</v>
      </c>
      <c r="Z206" s="42" t="s">
        <v>90</v>
      </c>
      <c r="AA206" s="42" t="s">
        <v>90</v>
      </c>
      <c r="AB206" s="42" t="s">
        <v>90</v>
      </c>
      <c r="AC206" s="42" t="s">
        <v>90</v>
      </c>
      <c r="AD206" s="42" t="s">
        <v>90</v>
      </c>
      <c r="AE206" s="42" t="s">
        <v>90</v>
      </c>
      <c r="AF206" s="42" t="s">
        <v>90</v>
      </c>
      <c r="AG206" s="42" t="s">
        <v>90</v>
      </c>
      <c r="AH206" s="42" t="s">
        <v>90</v>
      </c>
      <c r="AI206" s="42" t="s">
        <v>90</v>
      </c>
      <c r="AJ206" s="42" t="s">
        <v>90</v>
      </c>
      <c r="AK206" s="42">
        <v>0.66015315055847168</v>
      </c>
      <c r="AL206" s="45">
        <v>2.3105360269546509</v>
      </c>
    </row>
    <row r="207" spans="1:38" ht="11.25" hidden="1" customHeight="1" x14ac:dyDescent="0.2">
      <c r="A207" s="41"/>
      <c r="D207" s="11"/>
      <c r="I207" s="49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/>
      <c r="AL207" s="66"/>
    </row>
    <row r="208" spans="1:38" ht="11.25" hidden="1" customHeight="1" x14ac:dyDescent="0.2">
      <c r="A208" s="41" t="s">
        <v>91</v>
      </c>
      <c r="C208" s="29" t="s">
        <v>91</v>
      </c>
      <c r="D208" s="11"/>
      <c r="E208" s="43">
        <v>16</v>
      </c>
      <c r="F208" s="43">
        <v>16</v>
      </c>
      <c r="G208" s="43">
        <v>16</v>
      </c>
      <c r="H208" s="43">
        <v>16</v>
      </c>
      <c r="I208" s="43">
        <v>16</v>
      </c>
      <c r="J208" s="43">
        <v>16</v>
      </c>
      <c r="K208" s="43">
        <v>16</v>
      </c>
      <c r="L208" s="43">
        <v>16</v>
      </c>
      <c r="M208" s="43">
        <v>16</v>
      </c>
      <c r="N208" s="43">
        <v>16</v>
      </c>
      <c r="O208" s="43">
        <v>16</v>
      </c>
      <c r="P208" s="43">
        <v>16</v>
      </c>
      <c r="Q208" s="43">
        <v>16</v>
      </c>
      <c r="R208" s="43">
        <v>16</v>
      </c>
      <c r="S208" s="43">
        <v>16</v>
      </c>
      <c r="T208" s="43">
        <v>16</v>
      </c>
      <c r="U208" s="43">
        <v>16</v>
      </c>
      <c r="V208" s="43">
        <v>16</v>
      </c>
      <c r="W208" s="43">
        <v>16</v>
      </c>
      <c r="X208" s="43">
        <v>16</v>
      </c>
      <c r="Y208" s="43">
        <v>16</v>
      </c>
      <c r="Z208" s="43">
        <v>16</v>
      </c>
      <c r="AA208" s="43">
        <v>16</v>
      </c>
      <c r="AB208" s="43">
        <v>16</v>
      </c>
      <c r="AC208" s="43">
        <v>16</v>
      </c>
      <c r="AD208" s="43">
        <v>16</v>
      </c>
      <c r="AE208" s="43">
        <v>16</v>
      </c>
      <c r="AF208" s="43">
        <v>16</v>
      </c>
      <c r="AG208" s="43">
        <v>16</v>
      </c>
      <c r="AH208" s="43">
        <v>16</v>
      </c>
      <c r="AI208" s="43">
        <v>16</v>
      </c>
      <c r="AJ208" s="43">
        <v>16</v>
      </c>
      <c r="AK208" s="43">
        <v>16</v>
      </c>
      <c r="AL208" s="47">
        <v>16</v>
      </c>
    </row>
    <row r="209" spans="1:38" x14ac:dyDescent="0.2">
      <c r="A209" s="41" t="s">
        <v>92</v>
      </c>
      <c r="C209" s="29" t="s">
        <v>92</v>
      </c>
      <c r="D209" s="11"/>
      <c r="E209" s="42">
        <v>34.46</v>
      </c>
      <c r="F209" s="43">
        <v>155</v>
      </c>
      <c r="G209" s="48">
        <v>155</v>
      </c>
      <c r="H209" s="48">
        <v>141</v>
      </c>
      <c r="I209" s="44">
        <v>0.80286380155663684</v>
      </c>
      <c r="J209" s="42">
        <v>5.7520851308608999E-3</v>
      </c>
      <c r="K209" s="42">
        <v>0.27004909515380859</v>
      </c>
      <c r="L209" s="42">
        <v>0.26970654726028442</v>
      </c>
      <c r="M209" s="42">
        <v>0</v>
      </c>
      <c r="N209" s="42">
        <v>0</v>
      </c>
      <c r="O209" s="42" t="s">
        <v>90</v>
      </c>
      <c r="P209" s="42" t="s">
        <v>90</v>
      </c>
      <c r="Q209" s="42" t="s">
        <v>90</v>
      </c>
      <c r="R209" s="42" t="s">
        <v>90</v>
      </c>
      <c r="S209" s="42" t="s">
        <v>90</v>
      </c>
      <c r="T209" s="42" t="s">
        <v>90</v>
      </c>
      <c r="U209" s="42" t="s">
        <v>90</v>
      </c>
      <c r="V209" s="42" t="s">
        <v>90</v>
      </c>
      <c r="W209" s="42" t="s">
        <v>90</v>
      </c>
      <c r="X209" s="42" t="s">
        <v>90</v>
      </c>
      <c r="Y209" s="42" t="s">
        <v>90</v>
      </c>
      <c r="Z209" s="42" t="s">
        <v>90</v>
      </c>
      <c r="AA209" s="42" t="s">
        <v>90</v>
      </c>
      <c r="AB209" s="42" t="s">
        <v>90</v>
      </c>
      <c r="AC209" s="42" t="s">
        <v>90</v>
      </c>
      <c r="AD209" s="42" t="s">
        <v>90</v>
      </c>
      <c r="AE209" s="42" t="s">
        <v>90</v>
      </c>
      <c r="AF209" s="42" t="s">
        <v>90</v>
      </c>
      <c r="AG209" s="42" t="s">
        <v>90</v>
      </c>
      <c r="AH209" s="42" t="s">
        <v>90</v>
      </c>
      <c r="AI209" s="42" t="s">
        <v>90</v>
      </c>
      <c r="AJ209" s="42" t="s">
        <v>90</v>
      </c>
      <c r="AK209" s="42" t="s">
        <v>90</v>
      </c>
      <c r="AL209" s="45">
        <v>0</v>
      </c>
    </row>
    <row r="210" spans="1:38" x14ac:dyDescent="0.2">
      <c r="A210" s="41" t="s">
        <v>93</v>
      </c>
      <c r="C210" s="29" t="s">
        <v>93</v>
      </c>
      <c r="D210" s="11"/>
      <c r="E210" s="42">
        <v>142.76</v>
      </c>
      <c r="F210" s="43">
        <v>241</v>
      </c>
      <c r="G210" s="48">
        <v>241</v>
      </c>
      <c r="H210" s="48">
        <v>209</v>
      </c>
      <c r="I210" s="44">
        <v>1.0321595766334215</v>
      </c>
      <c r="J210" s="42">
        <v>1.3641812514984399</v>
      </c>
      <c r="K210" s="42">
        <v>179.59967041015625</v>
      </c>
      <c r="L210" s="42">
        <v>106.59445953369141</v>
      </c>
      <c r="M210" s="42">
        <v>0</v>
      </c>
      <c r="N210" s="42">
        <v>0</v>
      </c>
      <c r="O210" s="42">
        <v>6.4767365455627441</v>
      </c>
      <c r="P210" s="42">
        <v>0.70338839292526245</v>
      </c>
      <c r="Q210" s="42">
        <v>0</v>
      </c>
      <c r="R210" s="42">
        <v>0</v>
      </c>
      <c r="S210" s="42">
        <v>0</v>
      </c>
      <c r="T210" s="42">
        <v>0</v>
      </c>
      <c r="U210" s="42" t="s">
        <v>90</v>
      </c>
      <c r="V210" s="42">
        <v>5.9288539886474609</v>
      </c>
      <c r="W210" s="42">
        <v>3.9817936420440674</v>
      </c>
      <c r="X210" s="42">
        <v>0</v>
      </c>
      <c r="Y210" s="42">
        <v>0</v>
      </c>
      <c r="Z210" s="42">
        <v>0</v>
      </c>
      <c r="AA210" s="42">
        <v>1.3133931159973145</v>
      </c>
      <c r="AB210" s="42">
        <v>0</v>
      </c>
      <c r="AC210" s="42">
        <v>0</v>
      </c>
      <c r="AD210" s="42">
        <v>0.87559539079666138</v>
      </c>
      <c r="AE210" s="42">
        <v>0</v>
      </c>
      <c r="AF210" s="42">
        <v>0</v>
      </c>
      <c r="AG210" s="42">
        <v>0</v>
      </c>
      <c r="AH210" s="42">
        <v>0</v>
      </c>
      <c r="AI210" s="42">
        <v>0</v>
      </c>
      <c r="AJ210" s="42">
        <v>0</v>
      </c>
      <c r="AK210" s="42">
        <v>9.9106542468070984</v>
      </c>
      <c r="AL210" s="45">
        <v>13.892447888851166</v>
      </c>
    </row>
    <row r="211" spans="1:38" x14ac:dyDescent="0.2">
      <c r="A211" s="41" t="s">
        <v>94</v>
      </c>
      <c r="C211" s="29" t="s">
        <v>94</v>
      </c>
      <c r="D211" s="11"/>
      <c r="E211" s="42">
        <v>52.85</v>
      </c>
      <c r="F211" s="43">
        <v>177.5</v>
      </c>
      <c r="G211" s="48">
        <v>177.5</v>
      </c>
      <c r="H211" s="48">
        <v>159.5</v>
      </c>
      <c r="I211" s="44">
        <v>0.94959790267870081</v>
      </c>
      <c r="J211" s="42">
        <v>0.19068194149296949</v>
      </c>
      <c r="K211" s="42">
        <v>0.54197573661804199</v>
      </c>
      <c r="L211" s="42">
        <v>0.76089209318161011</v>
      </c>
      <c r="M211" s="42" t="e">
        <v>#NUM!</v>
      </c>
      <c r="N211" s="42" t="e">
        <v>#NUM!</v>
      </c>
      <c r="O211" s="42">
        <v>0.77221745252609253</v>
      </c>
      <c r="P211" s="42">
        <v>0.70338839292526245</v>
      </c>
      <c r="Q211" s="42" t="e">
        <v>#NUM!</v>
      </c>
      <c r="R211" s="42" t="e">
        <v>#NUM!</v>
      </c>
      <c r="S211" s="42" t="e">
        <v>#NUM!</v>
      </c>
      <c r="T211" s="42" t="e">
        <v>#NUM!</v>
      </c>
      <c r="U211" s="42" t="s">
        <v>90</v>
      </c>
      <c r="V211" s="42">
        <v>1.3709897994995117</v>
      </c>
      <c r="W211" s="42">
        <v>2.8160882592201233</v>
      </c>
      <c r="X211" s="42" t="e">
        <v>#NUM!</v>
      </c>
      <c r="Y211" s="42" t="e">
        <v>#NUM!</v>
      </c>
      <c r="Z211" s="42" t="e">
        <v>#NUM!</v>
      </c>
      <c r="AA211" s="42">
        <v>1.2798271775245667</v>
      </c>
      <c r="AB211" s="42" t="e">
        <v>#NUM!</v>
      </c>
      <c r="AC211" s="42" t="e">
        <v>#NUM!</v>
      </c>
      <c r="AD211" s="42">
        <v>0.87559539079666138</v>
      </c>
      <c r="AE211" s="42" t="e">
        <v>#NUM!</v>
      </c>
      <c r="AF211" s="42" t="e">
        <v>#NUM!</v>
      </c>
      <c r="AG211" s="42" t="e">
        <v>#NUM!</v>
      </c>
      <c r="AH211" s="42" t="e">
        <v>#NUM!</v>
      </c>
      <c r="AI211" s="42" t="e">
        <v>#NUM!</v>
      </c>
      <c r="AJ211" s="42" t="e">
        <v>#NUM!</v>
      </c>
      <c r="AK211" s="42">
        <v>1.5295962691307068</v>
      </c>
      <c r="AL211" s="45">
        <v>1.8436243832111359</v>
      </c>
    </row>
    <row r="212" spans="1:38" x14ac:dyDescent="0.2">
      <c r="A212" s="41" t="s">
        <v>166</v>
      </c>
      <c r="C212" s="29" t="s">
        <v>166</v>
      </c>
      <c r="D212" s="11"/>
      <c r="E212" s="42">
        <v>60.118125000000006</v>
      </c>
      <c r="F212" s="43">
        <v>181.375</v>
      </c>
      <c r="G212" s="48">
        <v>181.375</v>
      </c>
      <c r="H212" s="48">
        <v>163.1875</v>
      </c>
      <c r="I212" s="44">
        <v>0.95014083057163945</v>
      </c>
      <c r="J212" s="42">
        <v>0.42272916152119916</v>
      </c>
      <c r="K212" s="42">
        <v>16.892150014638901</v>
      </c>
      <c r="L212" s="42">
        <v>8.0414670765399929</v>
      </c>
      <c r="M212" s="42" t="e">
        <v>#DIV/0!</v>
      </c>
      <c r="N212" s="42" t="e">
        <v>#DIV/0!</v>
      </c>
      <c r="O212" s="42">
        <v>1.3403196175893148</v>
      </c>
      <c r="P212" s="42">
        <v>0.70338839292526245</v>
      </c>
      <c r="Q212" s="42" t="e">
        <v>#DIV/0!</v>
      </c>
      <c r="R212" s="42" t="e">
        <v>#DIV/0!</v>
      </c>
      <c r="S212" s="42" t="e">
        <v>#DIV/0!</v>
      </c>
      <c r="T212" s="42" t="e">
        <v>#DIV/0!</v>
      </c>
      <c r="U212" s="42" t="s">
        <v>90</v>
      </c>
      <c r="V212" s="42">
        <v>1.843799779812495</v>
      </c>
      <c r="W212" s="42">
        <v>2.8160882592201233</v>
      </c>
      <c r="X212" s="42" t="e">
        <v>#DIV/0!</v>
      </c>
      <c r="Y212" s="42" t="e">
        <v>#DIV/0!</v>
      </c>
      <c r="Z212" s="42" t="e">
        <v>#DIV/0!</v>
      </c>
      <c r="AA212" s="42">
        <v>1.2798271775245667</v>
      </c>
      <c r="AB212" s="42" t="e">
        <v>#DIV/0!</v>
      </c>
      <c r="AC212" s="42" t="e">
        <v>#DIV/0!</v>
      </c>
      <c r="AD212" s="42">
        <v>0.87559539079666138</v>
      </c>
      <c r="AE212" s="42" t="e">
        <v>#DIV/0!</v>
      </c>
      <c r="AF212" s="42" t="e">
        <v>#DIV/0!</v>
      </c>
      <c r="AG212" s="42" t="e">
        <v>#DIV/0!</v>
      </c>
      <c r="AH212" s="42" t="e">
        <v>#DIV/0!</v>
      </c>
      <c r="AI212" s="42" t="e">
        <v>#DIV/0!</v>
      </c>
      <c r="AJ212" s="42" t="e">
        <v>#DIV/0!</v>
      </c>
      <c r="AK212" s="42">
        <v>2.664135668675105</v>
      </c>
      <c r="AL212" s="45">
        <v>2.9043629337102175</v>
      </c>
    </row>
    <row r="213" spans="1:38" ht="15" x14ac:dyDescent="0.2">
      <c r="A213" s="41" t="s">
        <v>95</v>
      </c>
      <c r="C213" s="29" t="s">
        <v>95</v>
      </c>
      <c r="D213" s="11"/>
      <c r="E213" s="42">
        <v>28.177721748158877</v>
      </c>
      <c r="F213" s="43">
        <v>23.280535503577518</v>
      </c>
      <c r="G213" s="48">
        <v>23.280535503577518</v>
      </c>
      <c r="H213" s="48">
        <v>19.256925161267741</v>
      </c>
      <c r="I213" s="44">
        <v>6.0669930853945245E-2</v>
      </c>
      <c r="J213" s="42">
        <v>0.42326266916955835</v>
      </c>
      <c r="K213" s="42">
        <v>53.964839332852485</v>
      </c>
      <c r="L213" s="42">
        <v>27.27446205902141</v>
      </c>
      <c r="M213" s="42" t="e">
        <v>#DIV/0!</v>
      </c>
      <c r="N213" s="42" t="e">
        <v>#DIV/0!</v>
      </c>
      <c r="O213" s="42">
        <v>1.5498931180711726</v>
      </c>
      <c r="P213" s="82" t="s">
        <v>160</v>
      </c>
      <c r="Q213" s="42"/>
      <c r="R213" s="42"/>
      <c r="S213" s="42"/>
      <c r="T213" s="42"/>
      <c r="U213" s="82" t="s">
        <v>72</v>
      </c>
      <c r="V213" s="42">
        <v>1.661411979514883</v>
      </c>
      <c r="W213" s="42">
        <v>1.6485563621209425</v>
      </c>
      <c r="X213" s="42" t="e">
        <v>#DIV/0!</v>
      </c>
      <c r="Y213" s="42" t="e">
        <v>#DIV/0!</v>
      </c>
      <c r="Z213" s="42" t="e">
        <v>#DIV/0!</v>
      </c>
      <c r="AA213" s="42">
        <v>4.7469405421940794E-2</v>
      </c>
      <c r="AB213" s="42" t="e">
        <v>#DIV/0!</v>
      </c>
      <c r="AC213" s="42" t="e">
        <v>#DIV/0!</v>
      </c>
      <c r="AD213" s="42" t="e">
        <v>#DIV/0!</v>
      </c>
      <c r="AE213" s="42" t="e">
        <v>#DIV/0!</v>
      </c>
      <c r="AF213" s="42" t="e">
        <v>#DIV/0!</v>
      </c>
      <c r="AG213" s="42" t="e">
        <v>#DIV/0!</v>
      </c>
      <c r="AH213" s="42" t="e">
        <v>#DIV/0!</v>
      </c>
      <c r="AI213" s="42" t="e">
        <v>#DIV/0!</v>
      </c>
      <c r="AJ213" s="42" t="e">
        <v>#DIV/0!</v>
      </c>
      <c r="AK213" s="42">
        <v>2.8842196456946567</v>
      </c>
      <c r="AL213" s="45">
        <v>3.5871038088056832</v>
      </c>
    </row>
    <row r="214" spans="1:38" x14ac:dyDescent="0.2">
      <c r="A214" s="41"/>
      <c r="D214" s="11"/>
      <c r="I214" s="49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0"/>
      <c r="AF214" s="50"/>
      <c r="AG214" s="50"/>
      <c r="AH214" s="50"/>
      <c r="AI214" s="50"/>
      <c r="AJ214" s="50"/>
      <c r="AK214" s="50"/>
      <c r="AL214" s="50"/>
    </row>
    <row r="215" spans="1:38" x14ac:dyDescent="0.2">
      <c r="A215" s="40" t="s">
        <v>60</v>
      </c>
      <c r="D215" s="11"/>
      <c r="I215" s="49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  <c r="AD215" s="50"/>
      <c r="AE215" s="50"/>
      <c r="AF215" s="50"/>
      <c r="AG215" s="50"/>
      <c r="AH215" s="50"/>
      <c r="AI215" s="50"/>
      <c r="AJ215" s="50"/>
      <c r="AK215" s="50"/>
      <c r="AL215" s="50"/>
    </row>
    <row r="216" spans="1:38" x14ac:dyDescent="0.2">
      <c r="A216" s="41" t="s">
        <v>92</v>
      </c>
      <c r="C216" s="29" t="s">
        <v>92</v>
      </c>
      <c r="D216" s="11"/>
      <c r="E216" s="42">
        <v>7.2</v>
      </c>
      <c r="F216" s="43">
        <v>98</v>
      </c>
      <c r="G216" s="48">
        <v>98</v>
      </c>
      <c r="H216" s="42"/>
      <c r="I216" s="44">
        <v>0.76498737770826786</v>
      </c>
      <c r="J216" s="42">
        <v>2.5703794369650399E-2</v>
      </c>
      <c r="K216" s="42">
        <v>0.22990654408931732</v>
      </c>
      <c r="L216" s="42">
        <v>0.20668436586856842</v>
      </c>
      <c r="M216" s="42">
        <v>0.18964548408985138</v>
      </c>
      <c r="N216" s="42">
        <v>0.20765222609043121</v>
      </c>
      <c r="O216" s="42" t="s">
        <v>90</v>
      </c>
      <c r="P216" s="42" t="s">
        <v>90</v>
      </c>
      <c r="Q216" s="42" t="s">
        <v>90</v>
      </c>
      <c r="R216" s="42" t="s">
        <v>90</v>
      </c>
      <c r="S216" s="42" t="s">
        <v>90</v>
      </c>
      <c r="T216" s="42" t="s">
        <v>90</v>
      </c>
      <c r="U216" s="42" t="s">
        <v>90</v>
      </c>
      <c r="V216" s="42" t="s">
        <v>90</v>
      </c>
      <c r="W216" s="42" t="s">
        <v>90</v>
      </c>
      <c r="X216" s="42" t="s">
        <v>90</v>
      </c>
      <c r="Y216" s="42" t="s">
        <v>90</v>
      </c>
      <c r="Z216" s="42" t="s">
        <v>90</v>
      </c>
      <c r="AA216" s="42" t="s">
        <v>90</v>
      </c>
      <c r="AB216" s="42" t="s">
        <v>90</v>
      </c>
      <c r="AC216" s="42" t="s">
        <v>90</v>
      </c>
      <c r="AD216" s="42" t="s">
        <v>90</v>
      </c>
      <c r="AE216" s="42" t="s">
        <v>90</v>
      </c>
      <c r="AF216" s="42" t="s">
        <v>90</v>
      </c>
      <c r="AG216" s="42" t="s">
        <v>90</v>
      </c>
      <c r="AH216" s="42" t="s">
        <v>90</v>
      </c>
      <c r="AI216" s="42" t="s">
        <v>90</v>
      </c>
      <c r="AJ216" s="42" t="s">
        <v>90</v>
      </c>
      <c r="AK216" s="42" t="s">
        <v>90</v>
      </c>
      <c r="AL216" s="45">
        <v>0</v>
      </c>
    </row>
    <row r="217" spans="1:38" x14ac:dyDescent="0.2">
      <c r="A217" s="41" t="s">
        <v>93</v>
      </c>
      <c r="C217" s="29" t="s">
        <v>93</v>
      </c>
      <c r="D217" s="11"/>
      <c r="E217" s="42">
        <v>48.94</v>
      </c>
      <c r="F217" s="43">
        <v>167</v>
      </c>
      <c r="G217" s="48">
        <v>167</v>
      </c>
      <c r="H217" s="42"/>
      <c r="I217" s="44">
        <v>1.0977335051861925</v>
      </c>
      <c r="J217" s="42">
        <v>0.40396403759705901</v>
      </c>
      <c r="K217" s="42">
        <v>5.9697933197021484</v>
      </c>
      <c r="L217" s="42">
        <v>4.5943446159362793</v>
      </c>
      <c r="M217" s="42">
        <v>0.18964548408985138</v>
      </c>
      <c r="N217" s="42">
        <v>0.20765222609043121</v>
      </c>
      <c r="O217" s="48">
        <v>10.508896827697754</v>
      </c>
      <c r="P217" s="42">
        <v>0.69728237390518188</v>
      </c>
      <c r="Q217" s="42">
        <v>0</v>
      </c>
      <c r="R217" s="42">
        <v>0</v>
      </c>
      <c r="S217" s="42">
        <v>0</v>
      </c>
      <c r="T217" s="42">
        <v>0</v>
      </c>
      <c r="U217" s="42">
        <v>0.9030190110206604</v>
      </c>
      <c r="V217" s="48">
        <v>13.087241172790527</v>
      </c>
      <c r="W217" s="42">
        <v>0</v>
      </c>
      <c r="X217" s="42">
        <v>0</v>
      </c>
      <c r="Y217" s="42">
        <v>0</v>
      </c>
      <c r="Z217" s="42">
        <v>0</v>
      </c>
      <c r="AA217" s="42">
        <v>1.559307336807251</v>
      </c>
      <c r="AB217" s="42">
        <v>0</v>
      </c>
      <c r="AC217" s="42">
        <v>0</v>
      </c>
      <c r="AD217" s="42">
        <v>0</v>
      </c>
      <c r="AE217" s="42">
        <v>0</v>
      </c>
      <c r="AF217" s="42">
        <v>0</v>
      </c>
      <c r="AG217" s="42">
        <v>0</v>
      </c>
      <c r="AH217" s="42">
        <v>0</v>
      </c>
      <c r="AI217" s="42">
        <v>0</v>
      </c>
      <c r="AJ217" s="42">
        <v>0</v>
      </c>
      <c r="AK217" s="48">
        <v>23.596138000488281</v>
      </c>
      <c r="AL217" s="45">
        <v>23.596138000488281</v>
      </c>
    </row>
    <row r="218" spans="1:38" x14ac:dyDescent="0.2">
      <c r="A218" s="41" t="s">
        <v>94</v>
      </c>
      <c r="C218" s="29" t="s">
        <v>94</v>
      </c>
      <c r="D218" s="11"/>
      <c r="E218" s="42">
        <v>24.63</v>
      </c>
      <c r="F218" s="43">
        <v>138</v>
      </c>
      <c r="G218" s="48">
        <v>138</v>
      </c>
      <c r="H218" s="42"/>
      <c r="I218" s="44">
        <v>0.90088209922920659</v>
      </c>
      <c r="J218" s="42">
        <v>0.119482048263683</v>
      </c>
      <c r="K218" s="42">
        <v>0.52072536945343018</v>
      </c>
      <c r="L218" s="42">
        <v>1.2160941362380981</v>
      </c>
      <c r="M218" s="42">
        <v>0.18964548408985138</v>
      </c>
      <c r="N218" s="42">
        <v>0.20765222609043121</v>
      </c>
      <c r="O218" s="42">
        <v>0.62013101577758789</v>
      </c>
      <c r="P218" s="42">
        <v>0.50965540111064911</v>
      </c>
      <c r="Q218" s="42" t="e">
        <v>#NUM!</v>
      </c>
      <c r="R218" s="42" t="e">
        <v>#NUM!</v>
      </c>
      <c r="S218" s="42" t="e">
        <v>#NUM!</v>
      </c>
      <c r="T218" s="42" t="e">
        <v>#NUM!</v>
      </c>
      <c r="U218" s="42">
        <v>0.9030190110206604</v>
      </c>
      <c r="V218" s="42">
        <v>0.40929892659187317</v>
      </c>
      <c r="W218" s="42" t="e">
        <v>#NUM!</v>
      </c>
      <c r="X218" s="42" t="e">
        <v>#NUM!</v>
      </c>
      <c r="Y218" s="42" t="e">
        <v>#NUM!</v>
      </c>
      <c r="Z218" s="42" t="e">
        <v>#NUM!</v>
      </c>
      <c r="AA218" s="42">
        <v>1.559307336807251</v>
      </c>
      <c r="AB218" s="42" t="e">
        <v>#NUM!</v>
      </c>
      <c r="AC218" s="42" t="e">
        <v>#NUM!</v>
      </c>
      <c r="AD218" s="42" t="e">
        <v>#NUM!</v>
      </c>
      <c r="AE218" s="42" t="e">
        <v>#NUM!</v>
      </c>
      <c r="AF218" s="42" t="e">
        <v>#NUM!</v>
      </c>
      <c r="AG218" s="42" t="e">
        <v>#NUM!</v>
      </c>
      <c r="AH218" s="42" t="e">
        <v>#NUM!</v>
      </c>
      <c r="AI218" s="42" t="e">
        <v>#NUM!</v>
      </c>
      <c r="AJ218" s="42" t="e">
        <v>#NUM!</v>
      </c>
      <c r="AK218" s="42">
        <v>0.8564978688955307</v>
      </c>
      <c r="AL218" s="45">
        <v>0.52133607864379883</v>
      </c>
    </row>
    <row r="219" spans="1:38" x14ac:dyDescent="0.2">
      <c r="A219" s="41" t="s">
        <v>166</v>
      </c>
      <c r="C219" s="29" t="s">
        <v>166</v>
      </c>
      <c r="D219" s="11"/>
      <c r="E219" s="42">
        <v>23.923157894736846</v>
      </c>
      <c r="F219" s="43">
        <v>134.05263157894737</v>
      </c>
      <c r="G219" s="48">
        <v>134.05263157894737</v>
      </c>
      <c r="H219" s="42"/>
      <c r="I219" s="44">
        <v>0.92452870242250118</v>
      </c>
      <c r="J219" s="42">
        <v>0.15663258831746743</v>
      </c>
      <c r="K219" s="42">
        <v>0.95002977550029755</v>
      </c>
      <c r="L219" s="42">
        <v>1.4517367827264887</v>
      </c>
      <c r="M219" s="42">
        <v>0.18964548408985138</v>
      </c>
      <c r="N219" s="42">
        <v>0.20765222609043121</v>
      </c>
      <c r="O219" s="42">
        <v>1.6000173787275951</v>
      </c>
      <c r="P219" s="42">
        <v>0.50965540111064911</v>
      </c>
      <c r="Q219" s="42" t="e">
        <v>#DIV/0!</v>
      </c>
      <c r="R219" s="42" t="e">
        <v>#DIV/0!</v>
      </c>
      <c r="S219" s="42" t="e">
        <v>#DIV/0!</v>
      </c>
      <c r="T219" s="42" t="e">
        <v>#DIV/0!</v>
      </c>
      <c r="U219" s="42">
        <v>0.9030190110206604</v>
      </c>
      <c r="V219" s="42">
        <v>2.0499358978122473</v>
      </c>
      <c r="W219" s="42" t="e">
        <v>#DIV/0!</v>
      </c>
      <c r="X219" s="42" t="e">
        <v>#DIV/0!</v>
      </c>
      <c r="Y219" s="42" t="e">
        <v>#DIV/0!</v>
      </c>
      <c r="Z219" s="42" t="e">
        <v>#DIV/0!</v>
      </c>
      <c r="AA219" s="42">
        <v>1.559307336807251</v>
      </c>
      <c r="AB219" s="42" t="e">
        <v>#DIV/0!</v>
      </c>
      <c r="AC219" s="42" t="e">
        <v>#DIV/0!</v>
      </c>
      <c r="AD219" s="42" t="e">
        <v>#DIV/0!</v>
      </c>
      <c r="AE219" s="42" t="e">
        <v>#DIV/0!</v>
      </c>
      <c r="AF219" s="42" t="e">
        <v>#DIV/0!</v>
      </c>
      <c r="AG219" s="42" t="e">
        <v>#DIV/0!</v>
      </c>
      <c r="AH219" s="42" t="e">
        <v>#DIV/0!</v>
      </c>
      <c r="AI219" s="42" t="e">
        <v>#DIV/0!</v>
      </c>
      <c r="AJ219" s="42" t="e">
        <v>#DIV/0!</v>
      </c>
      <c r="AK219" s="42">
        <v>2.9254256675640744</v>
      </c>
      <c r="AL219" s="45">
        <v>2.3304569854548105</v>
      </c>
    </row>
    <row r="220" spans="1:38" ht="15" x14ac:dyDescent="0.2">
      <c r="A220" s="41" t="s">
        <v>95</v>
      </c>
      <c r="C220" s="29" t="s">
        <v>95</v>
      </c>
      <c r="D220" s="11"/>
      <c r="E220" s="42">
        <v>10.197323206841846</v>
      </c>
      <c r="F220" s="43">
        <v>18.004547833535263</v>
      </c>
      <c r="G220" s="48">
        <v>18.004547833535263</v>
      </c>
      <c r="H220" s="42"/>
      <c r="I220" s="44">
        <v>9.0501510696569518E-2</v>
      </c>
      <c r="J220" s="42">
        <v>0.11820239024349649</v>
      </c>
      <c r="K220" s="42">
        <v>1.3114012755512894</v>
      </c>
      <c r="L220" s="42">
        <v>1.23004615246378</v>
      </c>
      <c r="M220" s="42" t="e">
        <v>#DIV/0!</v>
      </c>
      <c r="N220" s="42" t="e">
        <v>#DIV/0!</v>
      </c>
      <c r="O220" s="42">
        <v>2.6997659625525547</v>
      </c>
      <c r="P220" s="42">
        <v>0.26534460959303596</v>
      </c>
      <c r="Q220" s="42" t="e">
        <v>#DIV/0!</v>
      </c>
      <c r="R220" s="42" t="e">
        <v>#DIV/0!</v>
      </c>
      <c r="S220" s="42" t="e">
        <v>#DIV/0!</v>
      </c>
      <c r="T220" s="42" t="e">
        <v>#DIV/0!</v>
      </c>
      <c r="U220" s="82" t="s">
        <v>160</v>
      </c>
      <c r="V220" s="42">
        <v>4.4717533580106021</v>
      </c>
      <c r="W220" s="42" t="e">
        <v>#DIV/0!</v>
      </c>
      <c r="X220" s="42" t="e">
        <v>#DIV/0!</v>
      </c>
      <c r="Y220" s="42" t="e">
        <v>#DIV/0!</v>
      </c>
      <c r="Z220" s="42" t="e">
        <v>#DIV/0!</v>
      </c>
      <c r="AA220" s="82" t="s">
        <v>160</v>
      </c>
      <c r="AB220" s="42" t="e">
        <v>#DIV/0!</v>
      </c>
      <c r="AC220" s="42" t="e">
        <v>#DIV/0!</v>
      </c>
      <c r="AD220" s="42" t="e">
        <v>#DIV/0!</v>
      </c>
      <c r="AE220" s="42" t="e">
        <v>#DIV/0!</v>
      </c>
      <c r="AF220" s="42" t="e">
        <v>#DIV/0!</v>
      </c>
      <c r="AG220" s="42" t="e">
        <v>#DIV/0!</v>
      </c>
      <c r="AH220" s="42" t="e">
        <v>#DIV/0!</v>
      </c>
      <c r="AI220" s="42" t="e">
        <v>#DIV/0!</v>
      </c>
      <c r="AJ220" s="42" t="e">
        <v>#DIV/0!</v>
      </c>
      <c r="AK220" s="42">
        <v>6.1184350876775522</v>
      </c>
      <c r="AL220" s="45">
        <v>5.5604757386906716</v>
      </c>
    </row>
    <row r="221" spans="1:38" x14ac:dyDescent="0.2">
      <c r="A221" s="41"/>
      <c r="D221" s="11"/>
      <c r="I221" s="49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  <c r="AA221" s="50"/>
      <c r="AB221" s="50"/>
      <c r="AC221" s="50"/>
      <c r="AD221" s="50"/>
      <c r="AE221" s="50"/>
      <c r="AF221" s="50"/>
      <c r="AG221" s="50"/>
      <c r="AH221" s="50"/>
      <c r="AI221" s="50"/>
      <c r="AJ221" s="50"/>
      <c r="AK221" s="50"/>
      <c r="AL221" s="50"/>
    </row>
    <row r="222" spans="1:38" x14ac:dyDescent="0.2">
      <c r="A222" s="40" t="s">
        <v>61</v>
      </c>
      <c r="D222" s="11"/>
      <c r="I222" s="49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/>
      <c r="AC222" s="50"/>
      <c r="AD222" s="50"/>
      <c r="AE222" s="50"/>
      <c r="AF222" s="50"/>
      <c r="AG222" s="50"/>
      <c r="AH222" s="50"/>
      <c r="AI222" s="50"/>
      <c r="AJ222" s="50"/>
      <c r="AK222" s="50"/>
      <c r="AL222" s="50"/>
    </row>
    <row r="223" spans="1:38" x14ac:dyDescent="0.2">
      <c r="A223" s="41" t="s">
        <v>92</v>
      </c>
      <c r="C223" s="29" t="s">
        <v>92</v>
      </c>
      <c r="D223" s="11"/>
      <c r="E223" s="42">
        <v>33.9</v>
      </c>
      <c r="F223" s="43">
        <v>153</v>
      </c>
      <c r="G223" s="48">
        <v>153</v>
      </c>
      <c r="H223" s="48">
        <v>139</v>
      </c>
      <c r="I223" s="44">
        <v>0.89065053123088156</v>
      </c>
      <c r="J223" s="42">
        <v>0.10324483775811399</v>
      </c>
      <c r="K223" s="42">
        <v>0.49661731719970703</v>
      </c>
      <c r="L223" s="42">
        <v>0.64420062303543091</v>
      </c>
      <c r="M223" s="42">
        <v>0.29580745100975037</v>
      </c>
      <c r="N223" s="42">
        <v>0</v>
      </c>
      <c r="O223" s="42">
        <v>0.98046791553497314</v>
      </c>
      <c r="P223" s="42" t="s">
        <v>90</v>
      </c>
      <c r="Q223" s="42" t="s">
        <v>90</v>
      </c>
      <c r="R223" s="42" t="s">
        <v>90</v>
      </c>
      <c r="S223" s="42" t="s">
        <v>90</v>
      </c>
      <c r="T223" s="42" t="s">
        <v>90</v>
      </c>
      <c r="U223" s="42" t="s">
        <v>90</v>
      </c>
      <c r="V223" s="42" t="s">
        <v>90</v>
      </c>
      <c r="W223" s="42" t="s">
        <v>90</v>
      </c>
      <c r="X223" s="42" t="s">
        <v>90</v>
      </c>
      <c r="Y223" s="42" t="s">
        <v>90</v>
      </c>
      <c r="Z223" s="42" t="s">
        <v>90</v>
      </c>
      <c r="AA223" s="42" t="s">
        <v>90</v>
      </c>
      <c r="AB223" s="42">
        <v>0</v>
      </c>
      <c r="AC223" s="42">
        <v>0</v>
      </c>
      <c r="AD223" s="42">
        <v>0</v>
      </c>
      <c r="AE223" s="42">
        <v>0</v>
      </c>
      <c r="AF223" s="42">
        <v>0</v>
      </c>
      <c r="AG223" s="42">
        <v>0</v>
      </c>
      <c r="AH223" s="42">
        <v>2.5650696754455566</v>
      </c>
      <c r="AI223" s="42">
        <v>1.5430206060409546</v>
      </c>
      <c r="AJ223" s="42">
        <v>11.789524078369141</v>
      </c>
      <c r="AK223" s="42">
        <v>0.98046791553497314</v>
      </c>
      <c r="AL223" s="45">
        <v>0.98046791553497314</v>
      </c>
    </row>
    <row r="224" spans="1:38" x14ac:dyDescent="0.2">
      <c r="A224" s="41" t="s">
        <v>93</v>
      </c>
      <c r="C224" s="29" t="s">
        <v>93</v>
      </c>
      <c r="D224" s="11"/>
      <c r="E224" s="42">
        <v>67.87</v>
      </c>
      <c r="F224" s="43">
        <v>189</v>
      </c>
      <c r="G224" s="48">
        <v>189</v>
      </c>
      <c r="H224" s="48">
        <v>169</v>
      </c>
      <c r="I224" s="44">
        <v>1.1312136220379532</v>
      </c>
      <c r="J224" s="42">
        <v>0.77196095829636202</v>
      </c>
      <c r="K224" s="42">
        <v>1.5324597358703613</v>
      </c>
      <c r="L224" s="42">
        <v>0.64420062303543091</v>
      </c>
      <c r="M224" s="42">
        <v>0.29580745100975037</v>
      </c>
      <c r="N224" s="42">
        <v>0</v>
      </c>
      <c r="O224" s="42">
        <v>6.6438055038452148</v>
      </c>
      <c r="P224" s="42">
        <v>1.0564159154891968</v>
      </c>
      <c r="Q224" s="42">
        <v>0</v>
      </c>
      <c r="R224" s="42">
        <v>0</v>
      </c>
      <c r="S224" s="42">
        <v>0</v>
      </c>
      <c r="T224" s="42">
        <v>0</v>
      </c>
      <c r="U224" s="42">
        <v>1.0112732648849487</v>
      </c>
      <c r="V224" s="42">
        <v>1.3340708017349243</v>
      </c>
      <c r="W224" s="42">
        <v>0</v>
      </c>
      <c r="X224" s="42">
        <v>1.2041870355606079</v>
      </c>
      <c r="Y224" s="42">
        <v>0</v>
      </c>
      <c r="Z224" s="42">
        <v>0</v>
      </c>
      <c r="AA224" s="42" t="s">
        <v>90</v>
      </c>
      <c r="AB224" s="42">
        <v>0</v>
      </c>
      <c r="AC224" s="42">
        <v>0</v>
      </c>
      <c r="AD224" s="42">
        <v>0</v>
      </c>
      <c r="AE224" s="42">
        <v>0</v>
      </c>
      <c r="AF224" s="42">
        <v>0</v>
      </c>
      <c r="AG224" s="42">
        <v>0</v>
      </c>
      <c r="AH224" s="42">
        <v>3.724717378616333</v>
      </c>
      <c r="AI224" s="42">
        <v>2.2526097297668457</v>
      </c>
      <c r="AJ224" s="42">
        <v>11.789524078369141</v>
      </c>
      <c r="AK224" s="42">
        <v>9.0342922210693359</v>
      </c>
      <c r="AL224" s="45">
        <v>18.701449871063232</v>
      </c>
    </row>
    <row r="225" spans="1:38" x14ac:dyDescent="0.2">
      <c r="A225" s="41" t="s">
        <v>94</v>
      </c>
      <c r="C225" s="29" t="s">
        <v>94</v>
      </c>
      <c r="D225" s="11"/>
      <c r="E225" s="42">
        <v>48.6</v>
      </c>
      <c r="F225" s="43">
        <v>169</v>
      </c>
      <c r="G225" s="48">
        <v>169</v>
      </c>
      <c r="H225" s="48">
        <v>152</v>
      </c>
      <c r="I225" s="44">
        <v>0.99133816979292122</v>
      </c>
      <c r="J225" s="42">
        <v>0.34700959379465002</v>
      </c>
      <c r="K225" s="42">
        <v>1.0145385265350342</v>
      </c>
      <c r="L225" s="42">
        <v>0.64420062303543091</v>
      </c>
      <c r="M225" s="42">
        <v>0.29580745100975037</v>
      </c>
      <c r="N225" s="42" t="e">
        <v>#NUM!</v>
      </c>
      <c r="O225" s="42">
        <v>2.0700373649597168</v>
      </c>
      <c r="P225" s="42">
        <v>0.35828308761119843</v>
      </c>
      <c r="Q225" s="42" t="e">
        <v>#NUM!</v>
      </c>
      <c r="R225" s="42" t="e">
        <v>#NUM!</v>
      </c>
      <c r="S225" s="42" t="e">
        <v>#NUM!</v>
      </c>
      <c r="T225" s="42" t="e">
        <v>#NUM!</v>
      </c>
      <c r="U225" s="42">
        <v>0.56413805484771729</v>
      </c>
      <c r="V225" s="42">
        <v>0.45951640605926514</v>
      </c>
      <c r="W225" s="42" t="e">
        <v>#NUM!</v>
      </c>
      <c r="X225" s="42">
        <v>1.2041870355606079</v>
      </c>
      <c r="Y225" s="42" t="e">
        <v>#NUM!</v>
      </c>
      <c r="Z225" s="42" t="e">
        <v>#NUM!</v>
      </c>
      <c r="AA225" s="42" t="s">
        <v>90</v>
      </c>
      <c r="AB225" s="42" t="e">
        <v>#NUM!</v>
      </c>
      <c r="AC225" s="42" t="e">
        <v>#NUM!</v>
      </c>
      <c r="AD225" s="42" t="e">
        <v>#NUM!</v>
      </c>
      <c r="AE225" s="42" t="e">
        <v>#NUM!</v>
      </c>
      <c r="AF225" s="42" t="e">
        <v>#NUM!</v>
      </c>
      <c r="AG225" s="42" t="e">
        <v>#NUM!</v>
      </c>
      <c r="AH225" s="42">
        <v>3.6412746906280518</v>
      </c>
      <c r="AI225" s="42">
        <v>2.0363786220550537</v>
      </c>
      <c r="AJ225" s="42">
        <v>11.789524078369141</v>
      </c>
      <c r="AK225" s="42">
        <v>2.8240662217140198</v>
      </c>
      <c r="AL225" s="45">
        <v>2.8587740957736969</v>
      </c>
    </row>
    <row r="226" spans="1:38" x14ac:dyDescent="0.2">
      <c r="A226" s="41" t="s">
        <v>166</v>
      </c>
      <c r="C226" s="29" t="s">
        <v>166</v>
      </c>
      <c r="D226" s="11"/>
      <c r="E226" s="42">
        <v>49.775652173913052</v>
      </c>
      <c r="F226" s="43">
        <v>170.95652173913044</v>
      </c>
      <c r="G226" s="48">
        <v>170.95652173913044</v>
      </c>
      <c r="H226" s="48">
        <v>152.56521739130434</v>
      </c>
      <c r="I226" s="44">
        <v>0.99169304609241649</v>
      </c>
      <c r="J226" s="42">
        <v>0.38804913335895819</v>
      </c>
      <c r="K226" s="42">
        <v>1.0145385265350342</v>
      </c>
      <c r="L226" s="42">
        <v>0.64420062303543091</v>
      </c>
      <c r="M226" s="42">
        <v>0.29580745100975037</v>
      </c>
      <c r="N226" s="42" t="e">
        <v>#DIV/0!</v>
      </c>
      <c r="O226" s="42">
        <v>2.2991829177607661</v>
      </c>
      <c r="P226" s="42">
        <v>0.44331371784210205</v>
      </c>
      <c r="Q226" s="42" t="e">
        <v>#DIV/0!</v>
      </c>
      <c r="R226" s="42" t="e">
        <v>#DIV/0!</v>
      </c>
      <c r="S226" s="42" t="e">
        <v>#DIV/0!</v>
      </c>
      <c r="T226" s="42" t="e">
        <v>#DIV/0!</v>
      </c>
      <c r="U226" s="42">
        <v>0.62634105086326597</v>
      </c>
      <c r="V226" s="42">
        <v>0.55453502956558676</v>
      </c>
      <c r="W226" s="42" t="e">
        <v>#DIV/0!</v>
      </c>
      <c r="X226" s="42">
        <v>1.2041870355606079</v>
      </c>
      <c r="Y226" s="42" t="e">
        <v>#DIV/0!</v>
      </c>
      <c r="Z226" s="42" t="e">
        <v>#DIV/0!</v>
      </c>
      <c r="AA226" s="42" t="s">
        <v>90</v>
      </c>
      <c r="AB226" s="42" t="e">
        <v>#DIV/0!</v>
      </c>
      <c r="AC226" s="42" t="e">
        <v>#DIV/0!</v>
      </c>
      <c r="AD226" s="42" t="e">
        <v>#DIV/0!</v>
      </c>
      <c r="AE226" s="42" t="e">
        <v>#DIV/0!</v>
      </c>
      <c r="AF226" s="42" t="e">
        <v>#DIV/0!</v>
      </c>
      <c r="AG226" s="42" t="e">
        <v>#DIV/0!</v>
      </c>
      <c r="AH226" s="42">
        <v>3.310353914896647</v>
      </c>
      <c r="AI226" s="42">
        <v>1.9440029859542847</v>
      </c>
      <c r="AJ226" s="42">
        <v>11.789524078369141</v>
      </c>
      <c r="AK226" s="42">
        <v>3.0765118469362673</v>
      </c>
      <c r="AL226" s="45">
        <v>4.3396679020446278</v>
      </c>
    </row>
    <row r="227" spans="1:38" ht="12.75" x14ac:dyDescent="0.2">
      <c r="A227" s="41" t="s">
        <v>95</v>
      </c>
      <c r="C227" s="29" t="s">
        <v>95</v>
      </c>
      <c r="D227" s="11"/>
      <c r="E227" s="42">
        <v>7.2659966632169963</v>
      </c>
      <c r="F227" s="43">
        <v>8.4931965332128421</v>
      </c>
      <c r="G227" s="48">
        <v>8.4931965332128421</v>
      </c>
      <c r="H227" s="48">
        <v>7.6564060341444673</v>
      </c>
      <c r="I227" s="44">
        <v>6.675181237181399E-2</v>
      </c>
      <c r="J227" s="42">
        <v>0.19599414127466247</v>
      </c>
      <c r="K227" s="42">
        <v>0.73245119848269447</v>
      </c>
      <c r="L227" s="42" t="e">
        <v>#DIV/0!</v>
      </c>
      <c r="M227" s="42" t="e">
        <v>#DIV/0!</v>
      </c>
      <c r="N227" s="42" t="e">
        <v>#DIV/0!</v>
      </c>
      <c r="O227" s="42">
        <v>1.1617371801986445</v>
      </c>
      <c r="P227" s="42">
        <v>0.21279120045795982</v>
      </c>
      <c r="Q227" s="42" t="e">
        <v>#DIV/0!</v>
      </c>
      <c r="R227" s="42" t="e">
        <v>#DIV/0!</v>
      </c>
      <c r="S227" s="42" t="e">
        <v>#DIV/0!</v>
      </c>
      <c r="T227" s="42" t="e">
        <v>#DIV/0!</v>
      </c>
      <c r="U227" s="42">
        <v>0.27228553304060699</v>
      </c>
      <c r="V227" s="42">
        <v>0.26929597666603833</v>
      </c>
      <c r="W227" s="42" t="e">
        <v>#DIV/0!</v>
      </c>
      <c r="X227" s="42" t="e">
        <v>#DIV/0!</v>
      </c>
      <c r="Y227" s="42" t="e">
        <v>#DIV/0!</v>
      </c>
      <c r="Z227" s="42" t="e">
        <v>#DIV/0!</v>
      </c>
      <c r="AA227" s="82" t="s">
        <v>72</v>
      </c>
      <c r="AB227" s="42" t="e">
        <v>#DIV/0!</v>
      </c>
      <c r="AC227" s="42" t="e">
        <v>#DIV/0!</v>
      </c>
      <c r="AD227" s="42" t="e">
        <v>#DIV/0!</v>
      </c>
      <c r="AE227" s="42" t="e">
        <v>#DIV/0!</v>
      </c>
      <c r="AF227" s="42" t="e">
        <v>#DIV/0!</v>
      </c>
      <c r="AG227" s="42" t="e">
        <v>#DIV/0!</v>
      </c>
      <c r="AH227" s="42">
        <v>0.64678212616407316</v>
      </c>
      <c r="AI227" s="42">
        <v>0.36370197241187158</v>
      </c>
      <c r="AJ227" s="42" t="e">
        <v>#DIV/0!</v>
      </c>
      <c r="AK227" s="42">
        <v>1.8241169832632615</v>
      </c>
      <c r="AL227" s="45">
        <v>4.0990809641656041</v>
      </c>
    </row>
    <row r="228" spans="1:38" x14ac:dyDescent="0.2">
      <c r="A228" s="41"/>
      <c r="D228" s="11"/>
      <c r="I228" s="49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  <c r="AC228" s="50"/>
      <c r="AD228" s="50"/>
      <c r="AE228" s="50"/>
      <c r="AF228" s="50"/>
      <c r="AG228" s="50"/>
      <c r="AH228" s="50"/>
      <c r="AI228" s="50"/>
      <c r="AJ228" s="50"/>
      <c r="AK228" s="50"/>
      <c r="AL228" s="50"/>
    </row>
    <row r="229" spans="1:38" x14ac:dyDescent="0.2">
      <c r="A229" s="40" t="s">
        <v>62</v>
      </c>
      <c r="D229" s="11"/>
      <c r="I229" s="49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/>
      <c r="AC229" s="50"/>
      <c r="AD229" s="50"/>
      <c r="AE229" s="50"/>
      <c r="AF229" s="50"/>
      <c r="AG229" s="50"/>
      <c r="AH229" s="50"/>
      <c r="AI229" s="50"/>
      <c r="AJ229" s="50"/>
      <c r="AK229" s="50"/>
      <c r="AL229" s="50"/>
    </row>
    <row r="230" spans="1:38" x14ac:dyDescent="0.2">
      <c r="A230" s="41" t="s">
        <v>92</v>
      </c>
      <c r="C230" s="29" t="s">
        <v>92</v>
      </c>
      <c r="D230" s="11"/>
      <c r="E230" s="42">
        <v>69.04307</v>
      </c>
      <c r="F230" s="43">
        <v>164</v>
      </c>
      <c r="G230" s="48">
        <v>164</v>
      </c>
      <c r="H230" s="48">
        <v>175</v>
      </c>
      <c r="I230" s="44">
        <v>0.89981471434076055</v>
      </c>
      <c r="J230" s="42">
        <v>0.68750258089096905</v>
      </c>
      <c r="K230" s="42">
        <v>0.29452353715896606</v>
      </c>
      <c r="L230" s="42">
        <v>8.0787003040313721E-2</v>
      </c>
      <c r="M230" s="42">
        <v>0.27187055349349976</v>
      </c>
      <c r="N230" s="42">
        <v>0.24749316275119781</v>
      </c>
      <c r="O230" s="42">
        <v>1.025144100189209</v>
      </c>
      <c r="P230" s="42" t="s">
        <v>90</v>
      </c>
      <c r="Q230" s="42" t="s">
        <v>90</v>
      </c>
      <c r="R230" s="42" t="s">
        <v>90</v>
      </c>
      <c r="S230" s="42" t="s">
        <v>90</v>
      </c>
      <c r="T230" s="42" t="s">
        <v>90</v>
      </c>
      <c r="U230" s="42" t="s">
        <v>90</v>
      </c>
      <c r="V230" s="42" t="s">
        <v>90</v>
      </c>
      <c r="W230" s="42" t="s">
        <v>90</v>
      </c>
      <c r="X230" s="42" t="s">
        <v>90</v>
      </c>
      <c r="Y230" s="42" t="s">
        <v>90</v>
      </c>
      <c r="Z230" s="42" t="s">
        <v>90</v>
      </c>
      <c r="AA230" s="42" t="s">
        <v>90</v>
      </c>
      <c r="AB230" s="42">
        <v>12.047808647155762</v>
      </c>
      <c r="AC230" s="42">
        <v>0</v>
      </c>
      <c r="AD230" s="42">
        <v>0</v>
      </c>
      <c r="AE230" s="42">
        <v>0</v>
      </c>
      <c r="AF230" s="42">
        <v>0</v>
      </c>
      <c r="AG230" s="42">
        <v>0</v>
      </c>
      <c r="AH230" s="42">
        <v>13.485231399536133</v>
      </c>
      <c r="AI230" s="42">
        <v>9.152003288269043</v>
      </c>
      <c r="AJ230" s="42">
        <v>28.518342971801758</v>
      </c>
      <c r="AK230" s="42">
        <v>1.025144100189209</v>
      </c>
      <c r="AL230" s="45">
        <v>3.6821039319038391</v>
      </c>
    </row>
    <row r="231" spans="1:38" x14ac:dyDescent="0.2">
      <c r="A231" s="41" t="s">
        <v>93</v>
      </c>
      <c r="C231" s="29" t="s">
        <v>93</v>
      </c>
      <c r="D231" s="11"/>
      <c r="E231" s="42">
        <v>89.396410000000003</v>
      </c>
      <c r="F231" s="43">
        <v>205</v>
      </c>
      <c r="G231" s="48">
        <v>205</v>
      </c>
      <c r="H231" s="48">
        <v>182</v>
      </c>
      <c r="I231" s="44">
        <v>1.5652674348166742</v>
      </c>
      <c r="J231" s="42">
        <v>1.97316136822828</v>
      </c>
      <c r="K231" s="42">
        <v>3.4711964130401611</v>
      </c>
      <c r="L231" s="42">
        <v>8.0787003040313721E-2</v>
      </c>
      <c r="M231" s="42">
        <v>0.27187055349349976</v>
      </c>
      <c r="N231" s="42">
        <v>0.24806621670722961</v>
      </c>
      <c r="O231" s="42">
        <v>16.537120819091797</v>
      </c>
      <c r="P231" s="42">
        <v>2.0365233421325684</v>
      </c>
      <c r="Q231" s="42">
        <v>0.78128135204315186</v>
      </c>
      <c r="R231" s="42">
        <v>0</v>
      </c>
      <c r="S231" s="42">
        <v>0</v>
      </c>
      <c r="T231" s="42">
        <v>0</v>
      </c>
      <c r="U231" s="42">
        <v>1.7239348888397217</v>
      </c>
      <c r="V231" s="42">
        <v>2.9987196922302246</v>
      </c>
      <c r="W231" s="42">
        <v>1.7163368463516235</v>
      </c>
      <c r="X231" s="42">
        <v>0.80120664834976196</v>
      </c>
      <c r="Y231" s="42">
        <v>0</v>
      </c>
      <c r="Z231" s="42">
        <v>0</v>
      </c>
      <c r="AA231" s="42">
        <v>1.7721700668334961</v>
      </c>
      <c r="AB231" s="42">
        <v>12.047808647155762</v>
      </c>
      <c r="AC231" s="42">
        <v>0</v>
      </c>
      <c r="AD231" s="42">
        <v>0</v>
      </c>
      <c r="AE231" s="42">
        <v>0</v>
      </c>
      <c r="AF231" s="42">
        <v>0</v>
      </c>
      <c r="AG231" s="42">
        <v>0</v>
      </c>
      <c r="AH231" s="42">
        <v>17.730779647827148</v>
      </c>
      <c r="AI231" s="42">
        <v>10.078266143798828</v>
      </c>
      <c r="AJ231" s="42">
        <v>47.167568206787109</v>
      </c>
      <c r="AK231" s="42">
        <v>25.068468809127808</v>
      </c>
      <c r="AL231" s="45">
        <v>80.275977075099945</v>
      </c>
    </row>
    <row r="232" spans="1:38" x14ac:dyDescent="0.2">
      <c r="A232" s="41" t="s">
        <v>94</v>
      </c>
      <c r="C232" s="29" t="s">
        <v>94</v>
      </c>
      <c r="D232" s="11"/>
      <c r="E232" s="42">
        <v>75.707909999999998</v>
      </c>
      <c r="F232" s="43">
        <v>202</v>
      </c>
      <c r="G232" s="48">
        <v>202</v>
      </c>
      <c r="H232" s="48">
        <v>180</v>
      </c>
      <c r="I232" s="44">
        <v>0.95115255057812065</v>
      </c>
      <c r="J232" s="42">
        <v>1.35823477215565</v>
      </c>
      <c r="K232" s="42">
        <v>1.3649904727935791</v>
      </c>
      <c r="L232" s="42">
        <v>8.0787003040313721E-2</v>
      </c>
      <c r="M232" s="42">
        <v>0.27187055349349976</v>
      </c>
      <c r="N232" s="42">
        <v>0.24777968972921371</v>
      </c>
      <c r="O232" s="42">
        <v>4.5772407054901123</v>
      </c>
      <c r="P232" s="42">
        <v>0.89925646781921387</v>
      </c>
      <c r="Q232" s="42">
        <v>0.31258556246757507</v>
      </c>
      <c r="R232" s="42" t="e">
        <v>#NUM!</v>
      </c>
      <c r="S232" s="42" t="e">
        <v>#NUM!</v>
      </c>
      <c r="T232" s="42" t="e">
        <v>#NUM!</v>
      </c>
      <c r="U232" s="42">
        <v>1.414632260799408</v>
      </c>
      <c r="V232" s="42">
        <v>1.0072084367275238</v>
      </c>
      <c r="W232" s="42">
        <v>1.0740578174591064</v>
      </c>
      <c r="X232" s="42">
        <v>0.6273709237575531</v>
      </c>
      <c r="Y232" s="42" t="e">
        <v>#NUM!</v>
      </c>
      <c r="Z232" s="42" t="e">
        <v>#NUM!</v>
      </c>
      <c r="AA232" s="42">
        <v>1.4513342380523682</v>
      </c>
      <c r="AB232" s="42">
        <v>12.047808647155762</v>
      </c>
      <c r="AC232" s="42" t="e">
        <v>#NUM!</v>
      </c>
      <c r="AD232" s="42" t="e">
        <v>#NUM!</v>
      </c>
      <c r="AE232" s="42" t="e">
        <v>#NUM!</v>
      </c>
      <c r="AF232" s="42" t="e">
        <v>#NUM!</v>
      </c>
      <c r="AG232" s="42" t="e">
        <v>#NUM!</v>
      </c>
      <c r="AH232" s="42">
        <v>15.292470932006836</v>
      </c>
      <c r="AI232" s="42">
        <v>9.4343280792236328</v>
      </c>
      <c r="AJ232" s="42">
        <v>44.553951263427734</v>
      </c>
      <c r="AK232" s="42">
        <v>5.9104398787021637</v>
      </c>
      <c r="AL232" s="45">
        <v>24.02749191224575</v>
      </c>
    </row>
    <row r="233" spans="1:38" x14ac:dyDescent="0.2">
      <c r="A233" s="41" t="s">
        <v>166</v>
      </c>
      <c r="C233" s="29" t="s">
        <v>166</v>
      </c>
      <c r="D233" s="11"/>
      <c r="E233" s="42">
        <v>76.833609999999993</v>
      </c>
      <c r="F233" s="43">
        <v>196.875</v>
      </c>
      <c r="G233" s="48">
        <v>196.875</v>
      </c>
      <c r="H233" s="48">
        <v>179.5</v>
      </c>
      <c r="I233" s="44">
        <v>1.0273918385810001</v>
      </c>
      <c r="J233" s="42">
        <v>1.320951429585804</v>
      </c>
      <c r="K233" s="42">
        <v>1.4938313364982605</v>
      </c>
      <c r="L233" s="42">
        <v>8.0787003040313721E-2</v>
      </c>
      <c r="M233" s="42">
        <v>0.27187055349349976</v>
      </c>
      <c r="N233" s="42">
        <v>0.24777968972921371</v>
      </c>
      <c r="O233" s="42">
        <v>6.0301344394683838</v>
      </c>
      <c r="P233" s="42">
        <v>1.175681898991267</v>
      </c>
      <c r="Q233" s="42">
        <v>0.45086081822713214</v>
      </c>
      <c r="R233" s="42" t="e">
        <v>#DIV/0!</v>
      </c>
      <c r="S233" s="42" t="e">
        <v>#DIV/0!</v>
      </c>
      <c r="T233" s="42" t="e">
        <v>#DIV/0!</v>
      </c>
      <c r="U233" s="42">
        <v>1.414632260799408</v>
      </c>
      <c r="V233" s="42">
        <v>1.3268543481826782</v>
      </c>
      <c r="W233" s="42">
        <v>1.2025210618972779</v>
      </c>
      <c r="X233" s="42">
        <v>0.6273709237575531</v>
      </c>
      <c r="Y233" s="42" t="e">
        <v>#DIV/0!</v>
      </c>
      <c r="Z233" s="42" t="e">
        <v>#DIV/0!</v>
      </c>
      <c r="AA233" s="42">
        <v>1.4513342380523682</v>
      </c>
      <c r="AB233" s="42">
        <v>12.047808647155762</v>
      </c>
      <c r="AC233" s="42" t="e">
        <v>#DIV/0!</v>
      </c>
      <c r="AD233" s="42" t="e">
        <v>#DIV/0!</v>
      </c>
      <c r="AE233" s="42" t="e">
        <v>#DIV/0!</v>
      </c>
      <c r="AF233" s="42" t="e">
        <v>#DIV/0!</v>
      </c>
      <c r="AG233" s="42" t="e">
        <v>#DIV/0!</v>
      </c>
      <c r="AH233" s="42">
        <v>15.502827326456705</v>
      </c>
      <c r="AI233" s="42">
        <v>9.554865837097168</v>
      </c>
      <c r="AJ233" s="42">
        <v>40.079954147338867</v>
      </c>
      <c r="AK233" s="42">
        <v>8.6235282495617867</v>
      </c>
      <c r="AL233" s="45">
        <v>35.729542015120387</v>
      </c>
    </row>
    <row r="234" spans="1:38" x14ac:dyDescent="0.2">
      <c r="A234" s="41" t="s">
        <v>95</v>
      </c>
      <c r="C234" s="29" t="s">
        <v>95</v>
      </c>
      <c r="D234" s="11"/>
      <c r="E234" s="42">
        <v>6.3153110690651779</v>
      </c>
      <c r="F234" s="43">
        <v>13.516524278505498</v>
      </c>
      <c r="G234" s="48">
        <v>13.516524278505498</v>
      </c>
      <c r="H234" s="48">
        <v>2.3299294900428702</v>
      </c>
      <c r="I234" s="44">
        <v>0.22116509757339922</v>
      </c>
      <c r="J234" s="42">
        <v>0.40927452510837797</v>
      </c>
      <c r="K234" s="42">
        <v>1.2274575444957361</v>
      </c>
      <c r="L234" s="42" t="e">
        <v>#DIV/0!</v>
      </c>
      <c r="M234" s="42" t="e">
        <v>#DIV/0!</v>
      </c>
      <c r="N234" s="42">
        <v>4.0521033829586293E-4</v>
      </c>
      <c r="O234" s="42">
        <v>5.1012367867143729</v>
      </c>
      <c r="P234" s="42">
        <v>0.63761699164608276</v>
      </c>
      <c r="Q234" s="42">
        <v>0.28741745197711083</v>
      </c>
      <c r="R234" s="42" t="e">
        <v>#DIV/0!</v>
      </c>
      <c r="S234" s="42" t="e">
        <v>#DIV/0!</v>
      </c>
      <c r="T234" s="42" t="e">
        <v>#DIV/0!</v>
      </c>
      <c r="U234" s="42">
        <v>0.43741997145225242</v>
      </c>
      <c r="V234" s="42">
        <v>0.91624189855171223</v>
      </c>
      <c r="W234" s="42">
        <v>0.39520125424106578</v>
      </c>
      <c r="X234" s="42">
        <v>0.24584083934325593</v>
      </c>
      <c r="Y234" s="42" t="e">
        <v>#DIV/0!</v>
      </c>
      <c r="Z234" s="42" t="e">
        <v>#DIV/0!</v>
      </c>
      <c r="AA234" s="42">
        <v>0.45373038035748331</v>
      </c>
      <c r="AB234" s="42" t="e">
        <v>#DIV/0!</v>
      </c>
      <c r="AC234" s="42" t="e">
        <v>#DIV/0!</v>
      </c>
      <c r="AD234" s="42" t="e">
        <v>#DIV/0!</v>
      </c>
      <c r="AE234" s="42" t="e">
        <v>#DIV/0!</v>
      </c>
      <c r="AF234" s="42" t="e">
        <v>#DIV/0!</v>
      </c>
      <c r="AG234" s="42" t="e">
        <v>#DIV/0!</v>
      </c>
      <c r="AH234" s="42">
        <v>2.1305767626762879</v>
      </c>
      <c r="AI234" s="42">
        <v>0.47475017924002111</v>
      </c>
      <c r="AJ234" s="42">
        <v>10.097568425734099</v>
      </c>
      <c r="AK234" s="42">
        <v>8.0780670070735194</v>
      </c>
      <c r="AL234" s="45">
        <v>32.889985620993137</v>
      </c>
    </row>
    <row r="235" spans="1:38" x14ac:dyDescent="0.2">
      <c r="A235" s="41"/>
      <c r="D235" s="11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</row>
    <row r="236" spans="1:38" x14ac:dyDescent="0.2">
      <c r="A236" s="68" t="s">
        <v>63</v>
      </c>
      <c r="D236" s="11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</row>
    <row r="237" spans="1:38" x14ac:dyDescent="0.2">
      <c r="A237" s="41" t="s">
        <v>92</v>
      </c>
      <c r="C237" s="29" t="s">
        <v>92</v>
      </c>
      <c r="D237" s="11"/>
      <c r="E237" s="42">
        <v>55.897599999999997</v>
      </c>
      <c r="F237" s="43">
        <v>181</v>
      </c>
      <c r="G237" s="48">
        <v>181</v>
      </c>
      <c r="H237" s="48">
        <v>164</v>
      </c>
      <c r="I237" s="44">
        <v>0.85995447670652736</v>
      </c>
      <c r="J237" s="42">
        <v>0.82347223220133736</v>
      </c>
      <c r="K237" s="42">
        <v>0.39976117014884949</v>
      </c>
      <c r="L237" s="42">
        <v>6.3037723302841187E-2</v>
      </c>
      <c r="M237" s="42">
        <v>0</v>
      </c>
      <c r="N237" s="42">
        <v>0.67497342824935913</v>
      </c>
      <c r="O237" s="42">
        <v>0.84867721796035767</v>
      </c>
      <c r="P237" s="42" t="s">
        <v>90</v>
      </c>
      <c r="Q237" s="42" t="s">
        <v>90</v>
      </c>
      <c r="R237" s="42" t="s">
        <v>90</v>
      </c>
      <c r="S237" s="42" t="s">
        <v>90</v>
      </c>
      <c r="T237" s="42" t="s">
        <v>90</v>
      </c>
      <c r="U237" s="42" t="s">
        <v>90</v>
      </c>
      <c r="V237" s="42" t="s">
        <v>90</v>
      </c>
      <c r="W237" s="42" t="s">
        <v>90</v>
      </c>
      <c r="X237" s="42" t="s">
        <v>90</v>
      </c>
      <c r="Y237" s="42" t="s">
        <v>90</v>
      </c>
      <c r="Z237" s="42" t="s">
        <v>90</v>
      </c>
      <c r="AA237" s="42" t="s">
        <v>90</v>
      </c>
      <c r="AB237" s="42">
        <v>4.5717339515686035</v>
      </c>
      <c r="AC237" s="42">
        <v>0</v>
      </c>
      <c r="AD237" s="42">
        <v>0</v>
      </c>
      <c r="AE237" s="42">
        <v>0</v>
      </c>
      <c r="AF237" s="42">
        <v>0</v>
      </c>
      <c r="AG237" s="42">
        <v>0</v>
      </c>
      <c r="AH237" s="42">
        <v>6.4495153427124023</v>
      </c>
      <c r="AI237" s="42">
        <v>8.5201778411865234</v>
      </c>
      <c r="AJ237" s="42">
        <v>29.476438522338867</v>
      </c>
      <c r="AK237" s="42">
        <v>0.84867721796035767</v>
      </c>
      <c r="AL237" s="45">
        <v>0.84867721796035767</v>
      </c>
    </row>
    <row r="238" spans="1:38" x14ac:dyDescent="0.2">
      <c r="A238" s="41" t="s">
        <v>93</v>
      </c>
      <c r="C238" s="29" t="s">
        <v>93</v>
      </c>
      <c r="D238" s="11"/>
      <c r="E238" s="42">
        <v>89.808880000000002</v>
      </c>
      <c r="F238" s="43">
        <v>203</v>
      </c>
      <c r="G238" s="48">
        <v>203</v>
      </c>
      <c r="H238" s="48">
        <v>185</v>
      </c>
      <c r="I238" s="44">
        <v>1.3302518385802728</v>
      </c>
      <c r="J238" s="42">
        <v>2.4416352157840642</v>
      </c>
      <c r="K238" s="42">
        <v>5.6568589210510254</v>
      </c>
      <c r="L238" s="42">
        <v>0.21702495217323303</v>
      </c>
      <c r="M238" s="42">
        <v>0</v>
      </c>
      <c r="N238" s="42">
        <v>0.67497342824935913</v>
      </c>
      <c r="O238" s="42">
        <v>6.8175544738769531</v>
      </c>
      <c r="P238" s="42">
        <v>0.83515852689743042</v>
      </c>
      <c r="Q238" s="42">
        <v>10.485017776489258</v>
      </c>
      <c r="R238" s="42">
        <v>0</v>
      </c>
      <c r="S238" s="42">
        <v>0</v>
      </c>
      <c r="T238" s="42">
        <v>0</v>
      </c>
      <c r="U238" s="42" t="s">
        <v>90</v>
      </c>
      <c r="V238" s="42">
        <v>1.8996142148971558</v>
      </c>
      <c r="W238" s="42">
        <v>2.5726499557495117</v>
      </c>
      <c r="X238" s="42">
        <v>0.68272435665130615</v>
      </c>
      <c r="Y238" s="42">
        <v>0</v>
      </c>
      <c r="Z238" s="42">
        <v>0</v>
      </c>
      <c r="AA238" s="42" t="s">
        <v>90</v>
      </c>
      <c r="AB238" s="42">
        <v>4.7972383499145508</v>
      </c>
      <c r="AC238" s="42">
        <v>0</v>
      </c>
      <c r="AD238" s="42">
        <v>0</v>
      </c>
      <c r="AE238" s="42">
        <v>0</v>
      </c>
      <c r="AF238" s="42">
        <v>0</v>
      </c>
      <c r="AG238" s="42">
        <v>0</v>
      </c>
      <c r="AH238" s="42">
        <v>6.4495153427124023</v>
      </c>
      <c r="AI238" s="42">
        <v>8.5201778411865234</v>
      </c>
      <c r="AJ238" s="42">
        <v>29.476438522338867</v>
      </c>
      <c r="AK238" s="42">
        <v>9.5523272156715393</v>
      </c>
      <c r="AL238" s="45">
        <v>45.414391100406647</v>
      </c>
    </row>
    <row r="239" spans="1:38" x14ac:dyDescent="0.2">
      <c r="A239" s="41" t="s">
        <v>94</v>
      </c>
      <c r="C239" s="29" t="s">
        <v>94</v>
      </c>
      <c r="D239" s="11"/>
      <c r="E239" s="42">
        <v>71.269859999999994</v>
      </c>
      <c r="F239" s="43">
        <v>190</v>
      </c>
      <c r="G239" s="48">
        <v>190</v>
      </c>
      <c r="H239" s="48">
        <v>171</v>
      </c>
      <c r="I239" s="44">
        <v>0.94653721026103055</v>
      </c>
      <c r="J239" s="42">
        <v>1.79488922601328</v>
      </c>
      <c r="K239" s="42">
        <v>0.82079315185546875</v>
      </c>
      <c r="L239" s="42">
        <v>0.12318158894777298</v>
      </c>
      <c r="M239" s="42" t="e">
        <v>#NUM!</v>
      </c>
      <c r="N239" s="42">
        <v>0.67497342824935913</v>
      </c>
      <c r="O239" s="42">
        <v>1.6117953062057495</v>
      </c>
      <c r="P239" s="42">
        <v>0.48407560586929321</v>
      </c>
      <c r="Q239" s="42">
        <v>10.485017776489258</v>
      </c>
      <c r="R239" s="42" t="e">
        <v>#NUM!</v>
      </c>
      <c r="S239" s="42" t="e">
        <v>#NUM!</v>
      </c>
      <c r="T239" s="42" t="e">
        <v>#NUM!</v>
      </c>
      <c r="U239" s="42" t="s">
        <v>90</v>
      </c>
      <c r="V239" s="42">
        <v>1.267810046672821</v>
      </c>
      <c r="W239" s="42">
        <v>1.5614407062530518</v>
      </c>
      <c r="X239" s="42">
        <v>0.67326813936233521</v>
      </c>
      <c r="Y239" s="42" t="e">
        <v>#NUM!</v>
      </c>
      <c r="Z239" s="42" t="e">
        <v>#NUM!</v>
      </c>
      <c r="AA239" s="42" t="s">
        <v>90</v>
      </c>
      <c r="AB239" s="42">
        <v>4.6844861507415771</v>
      </c>
      <c r="AC239" s="42" t="e">
        <v>#NUM!</v>
      </c>
      <c r="AD239" s="42" t="e">
        <v>#NUM!</v>
      </c>
      <c r="AE239" s="42" t="e">
        <v>#NUM!</v>
      </c>
      <c r="AF239" s="42" t="e">
        <v>#NUM!</v>
      </c>
      <c r="AG239" s="42" t="e">
        <v>#NUM!</v>
      </c>
      <c r="AH239" s="42">
        <v>6.4495153427124023</v>
      </c>
      <c r="AI239" s="42">
        <v>8.5201778411865234</v>
      </c>
      <c r="AJ239" s="42">
        <v>29.476438522338867</v>
      </c>
      <c r="AK239" s="42">
        <v>1.6117953062057495</v>
      </c>
      <c r="AL239" s="45">
        <v>3.0254724621772766</v>
      </c>
    </row>
    <row r="240" spans="1:38" x14ac:dyDescent="0.2">
      <c r="A240" s="41" t="s">
        <v>166</v>
      </c>
      <c r="C240" s="29" t="s">
        <v>166</v>
      </c>
      <c r="D240" s="11"/>
      <c r="E240" s="42">
        <v>70.599233333333331</v>
      </c>
      <c r="F240" s="43">
        <v>192.44444444444446</v>
      </c>
      <c r="G240" s="48">
        <v>192.44444444444446</v>
      </c>
      <c r="H240" s="48">
        <v>174</v>
      </c>
      <c r="I240" s="44">
        <v>0.99097574101031705</v>
      </c>
      <c r="J240" s="42">
        <v>1.689362693856066</v>
      </c>
      <c r="K240" s="42">
        <v>1.6802513698736827</v>
      </c>
      <c r="L240" s="42">
        <v>0.13441475480794907</v>
      </c>
      <c r="M240" s="42" t="e">
        <v>#DIV/0!</v>
      </c>
      <c r="N240" s="42">
        <v>0.67497342824935913</v>
      </c>
      <c r="O240" s="42">
        <v>2.3135376373926797</v>
      </c>
      <c r="P240" s="42">
        <v>0.56583950916926062</v>
      </c>
      <c r="Q240" s="42">
        <v>10.485017776489258</v>
      </c>
      <c r="R240" s="42" t="e">
        <v>#DIV/0!</v>
      </c>
      <c r="S240" s="42" t="e">
        <v>#DIV/0!</v>
      </c>
      <c r="T240" s="42" t="e">
        <v>#DIV/0!</v>
      </c>
      <c r="U240" s="42" t="s">
        <v>90</v>
      </c>
      <c r="V240" s="42">
        <v>1.267810046672821</v>
      </c>
      <c r="W240" s="42">
        <v>1.6935112675031025</v>
      </c>
      <c r="X240" s="42">
        <v>0.67326813936233521</v>
      </c>
      <c r="Y240" s="42" t="e">
        <v>#DIV/0!</v>
      </c>
      <c r="Z240" s="42" t="e">
        <v>#DIV/0!</v>
      </c>
      <c r="AA240" s="42" t="s">
        <v>90</v>
      </c>
      <c r="AB240" s="42">
        <v>4.6844861507415771</v>
      </c>
      <c r="AC240" s="42" t="e">
        <v>#DIV/0!</v>
      </c>
      <c r="AD240" s="42" t="e">
        <v>#DIV/0!</v>
      </c>
      <c r="AE240" s="42" t="e">
        <v>#DIV/0!</v>
      </c>
      <c r="AF240" s="42" t="e">
        <v>#DIV/0!</v>
      </c>
      <c r="AG240" s="42" t="e">
        <v>#DIV/0!</v>
      </c>
      <c r="AH240" s="42">
        <v>6.4495153427124023</v>
      </c>
      <c r="AI240" s="42">
        <v>8.5201778411865234</v>
      </c>
      <c r="AJ240" s="42">
        <v>29.476438522338867</v>
      </c>
      <c r="AK240" s="42">
        <v>2.7838863730430603</v>
      </c>
      <c r="AL240" s="45">
        <v>10.717460294564566</v>
      </c>
    </row>
    <row r="241" spans="1:38" x14ac:dyDescent="0.2">
      <c r="A241" s="41" t="s">
        <v>95</v>
      </c>
      <c r="C241" s="29" t="s">
        <v>95</v>
      </c>
      <c r="D241" s="11"/>
      <c r="E241" s="42">
        <v>10.155727261928343</v>
      </c>
      <c r="F241" s="43">
        <v>6.4635731432217725</v>
      </c>
      <c r="G241" s="48">
        <v>6.4635731432217725</v>
      </c>
      <c r="H241" s="48">
        <v>6.7823299831252681</v>
      </c>
      <c r="I241" s="44">
        <v>0.14201714191493367</v>
      </c>
      <c r="J241" s="42">
        <v>0.51175839977629778</v>
      </c>
      <c r="K241" s="42">
        <v>1.8444718684127066</v>
      </c>
      <c r="L241" s="42">
        <v>7.7605764445866254E-2</v>
      </c>
      <c r="M241" s="42" t="e">
        <v>#DIV/0!</v>
      </c>
      <c r="N241" s="42" t="e">
        <v>#DIV/0!</v>
      </c>
      <c r="O241" s="42">
        <v>1.8477871894660418</v>
      </c>
      <c r="P241" s="42">
        <v>0.23915997798658609</v>
      </c>
      <c r="Q241" s="42" t="e">
        <v>#DIV/0!</v>
      </c>
      <c r="R241" s="42" t="e">
        <v>#DIV/0!</v>
      </c>
      <c r="S241" s="42" t="e">
        <v>#DIV/0!</v>
      </c>
      <c r="T241" s="42" t="e">
        <v>#DIV/0!</v>
      </c>
      <c r="U241" s="42" t="s">
        <v>90</v>
      </c>
      <c r="V241" s="42">
        <v>0.8935060234667066</v>
      </c>
      <c r="W241" s="42">
        <v>0.82110847416597965</v>
      </c>
      <c r="X241" s="42">
        <v>1.3373110738809655E-2</v>
      </c>
      <c r="Y241" s="42" t="e">
        <v>#DIV/0!</v>
      </c>
      <c r="Z241" s="42" t="e">
        <v>#DIV/0!</v>
      </c>
      <c r="AA241" s="42" t="s">
        <v>90</v>
      </c>
      <c r="AB241" s="42">
        <v>0.15945568925781178</v>
      </c>
      <c r="AC241" s="42" t="e">
        <v>#DIV/0!</v>
      </c>
      <c r="AD241" s="42" t="e">
        <v>#DIV/0!</v>
      </c>
      <c r="AE241" s="42" t="e">
        <v>#DIV/0!</v>
      </c>
      <c r="AF241" s="42" t="e">
        <v>#DIV/0!</v>
      </c>
      <c r="AG241" s="42" t="e">
        <v>#DIV/0!</v>
      </c>
      <c r="AH241" s="42" t="e">
        <v>#DIV/0!</v>
      </c>
      <c r="AI241" s="42" t="e">
        <v>#DIV/0!</v>
      </c>
      <c r="AJ241" s="42" t="e">
        <v>#DIV/0!</v>
      </c>
      <c r="AK241" s="42">
        <v>2.7285293627837057</v>
      </c>
      <c r="AL241" s="45">
        <v>15.721945742171698</v>
      </c>
    </row>
    <row r="242" spans="1:38" x14ac:dyDescent="0.2">
      <c r="A242" s="41"/>
      <c r="D242" s="11"/>
      <c r="I242" s="49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  <c r="AK242" s="50"/>
      <c r="AL242" s="50"/>
    </row>
    <row r="243" spans="1:38" x14ac:dyDescent="0.2">
      <c r="A243" s="40" t="s">
        <v>64</v>
      </c>
      <c r="D243" s="11"/>
      <c r="I243" s="49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  <c r="AC243" s="50"/>
      <c r="AD243" s="50"/>
      <c r="AE243" s="50"/>
      <c r="AF243" s="50"/>
      <c r="AG243" s="50"/>
      <c r="AH243" s="50"/>
      <c r="AI243" s="50"/>
      <c r="AJ243" s="50"/>
      <c r="AK243" s="50"/>
      <c r="AL243" s="50"/>
    </row>
    <row r="244" spans="1:38" x14ac:dyDescent="0.2">
      <c r="A244" s="41" t="s">
        <v>92</v>
      </c>
      <c r="C244" s="29" t="s">
        <v>92</v>
      </c>
      <c r="D244" s="11"/>
      <c r="E244" s="42">
        <v>20.89</v>
      </c>
      <c r="F244" s="43">
        <v>136</v>
      </c>
      <c r="G244" s="48">
        <v>136</v>
      </c>
      <c r="H244" s="48">
        <v>125</v>
      </c>
      <c r="I244" s="44">
        <v>0.77460996196468823</v>
      </c>
      <c r="J244" s="42">
        <v>0.15957750499571699</v>
      </c>
      <c r="K244" s="42">
        <v>0.70598709583282471</v>
      </c>
      <c r="L244" s="42">
        <v>0.51297169923782349</v>
      </c>
      <c r="M244" s="42">
        <v>0</v>
      </c>
      <c r="N244" s="42">
        <v>0.81957548856735229</v>
      </c>
      <c r="O244" s="42">
        <v>1.0390242338180542</v>
      </c>
      <c r="P244" s="42" t="s">
        <v>90</v>
      </c>
      <c r="Q244" s="42" t="s">
        <v>90</v>
      </c>
      <c r="R244" s="42" t="s">
        <v>90</v>
      </c>
      <c r="S244" s="42" t="s">
        <v>90</v>
      </c>
      <c r="T244" s="42" t="s">
        <v>90</v>
      </c>
      <c r="U244" s="42" t="s">
        <v>90</v>
      </c>
      <c r="V244" s="42" t="s">
        <v>90</v>
      </c>
      <c r="W244" s="42" t="s">
        <v>90</v>
      </c>
      <c r="X244" s="42" t="s">
        <v>90</v>
      </c>
      <c r="Y244" s="42" t="s">
        <v>90</v>
      </c>
      <c r="Z244" s="42" t="s">
        <v>90</v>
      </c>
      <c r="AA244" s="42" t="s">
        <v>90</v>
      </c>
      <c r="AB244" s="42">
        <v>0</v>
      </c>
      <c r="AC244" s="42">
        <v>0</v>
      </c>
      <c r="AD244" s="42">
        <v>0</v>
      </c>
      <c r="AE244" s="42">
        <v>0</v>
      </c>
      <c r="AF244" s="42">
        <v>0</v>
      </c>
      <c r="AG244" s="42">
        <v>0</v>
      </c>
      <c r="AH244" s="42">
        <v>0</v>
      </c>
      <c r="AI244" s="42">
        <v>0</v>
      </c>
      <c r="AJ244" s="42">
        <v>0</v>
      </c>
      <c r="AK244" s="42">
        <v>1.0390242338180542</v>
      </c>
      <c r="AL244" s="45">
        <v>1.0390242338180542</v>
      </c>
    </row>
    <row r="245" spans="1:38" x14ac:dyDescent="0.2">
      <c r="A245" s="41" t="s">
        <v>93</v>
      </c>
      <c r="C245" s="29" t="s">
        <v>93</v>
      </c>
      <c r="D245" s="11"/>
      <c r="E245" s="42">
        <v>76.510000000000005</v>
      </c>
      <c r="F245" s="43">
        <v>206</v>
      </c>
      <c r="G245" s="48">
        <v>206</v>
      </c>
      <c r="H245" s="48">
        <v>188</v>
      </c>
      <c r="I245" s="44">
        <v>0.93151456106031361</v>
      </c>
      <c r="J245" s="42">
        <v>3.7175532610116302</v>
      </c>
      <c r="K245" s="42">
        <v>72.489387512207031</v>
      </c>
      <c r="L245" s="42">
        <v>0.51297169923782349</v>
      </c>
      <c r="M245" s="42">
        <v>0</v>
      </c>
      <c r="N245" s="42">
        <v>0.81957548856735229</v>
      </c>
      <c r="O245" s="42">
        <v>44.117923736572266</v>
      </c>
      <c r="P245" s="42">
        <v>6.1851415634155273</v>
      </c>
      <c r="Q245" s="42">
        <v>0</v>
      </c>
      <c r="R245" s="42">
        <v>0</v>
      </c>
      <c r="S245" s="42">
        <v>0</v>
      </c>
      <c r="T245" s="42">
        <v>0</v>
      </c>
      <c r="U245" s="42">
        <v>4.4007620811462402</v>
      </c>
      <c r="V245" s="42">
        <v>9.9410381317138672</v>
      </c>
      <c r="W245" s="42">
        <v>12.851414680480957</v>
      </c>
      <c r="X245" s="42">
        <v>8.3962268829345703</v>
      </c>
      <c r="Y245" s="42">
        <v>0</v>
      </c>
      <c r="Z245" s="42">
        <v>0</v>
      </c>
      <c r="AA245" s="42">
        <v>5.4563679695129395</v>
      </c>
      <c r="AB245" s="42">
        <v>0</v>
      </c>
      <c r="AC245" s="42">
        <v>0</v>
      </c>
      <c r="AD245" s="42">
        <v>0</v>
      </c>
      <c r="AE245" s="42">
        <v>0</v>
      </c>
      <c r="AF245" s="42">
        <v>0</v>
      </c>
      <c r="AG245" s="42">
        <v>0</v>
      </c>
      <c r="AH245" s="42">
        <v>0</v>
      </c>
      <c r="AI245" s="42">
        <v>0</v>
      </c>
      <c r="AJ245" s="42">
        <v>0</v>
      </c>
      <c r="AK245" s="48">
        <v>69.627358198165894</v>
      </c>
      <c r="AL245" s="45">
        <v>91.694575250148773</v>
      </c>
    </row>
    <row r="246" spans="1:38" x14ac:dyDescent="0.2">
      <c r="A246" s="41" t="s">
        <v>94</v>
      </c>
      <c r="C246" s="29" t="s">
        <v>94</v>
      </c>
      <c r="D246" s="11"/>
      <c r="E246" s="42">
        <v>33.564999999999998</v>
      </c>
      <c r="F246" s="43">
        <v>159</v>
      </c>
      <c r="G246" s="48">
        <v>159</v>
      </c>
      <c r="H246" s="48">
        <v>142</v>
      </c>
      <c r="I246" s="44">
        <v>0.83618996438806148</v>
      </c>
      <c r="J246" s="42">
        <v>0.88946948737881804</v>
      </c>
      <c r="K246" s="42">
        <v>36.597687304019928</v>
      </c>
      <c r="L246" s="42">
        <v>0.51297169923782349</v>
      </c>
      <c r="M246" s="42" t="e">
        <v>#NUM!</v>
      </c>
      <c r="N246" s="42">
        <v>0.81957548856735229</v>
      </c>
      <c r="O246" s="42">
        <v>4.9142806529998779</v>
      </c>
      <c r="P246" s="42">
        <v>1.5365638732910156</v>
      </c>
      <c r="Q246" s="42" t="e">
        <v>#NUM!</v>
      </c>
      <c r="R246" s="42" t="e">
        <v>#NUM!</v>
      </c>
      <c r="S246" s="42" t="e">
        <v>#NUM!</v>
      </c>
      <c r="T246" s="42" t="e">
        <v>#NUM!</v>
      </c>
      <c r="U246" s="42">
        <v>3.257408618927002</v>
      </c>
      <c r="V246" s="42">
        <v>1.8123190402984619</v>
      </c>
      <c r="W246" s="42">
        <v>12.851414680480957</v>
      </c>
      <c r="X246" s="42">
        <v>8.3962268829345703</v>
      </c>
      <c r="Y246" s="42" t="e">
        <v>#NUM!</v>
      </c>
      <c r="Z246" s="42" t="e">
        <v>#NUM!</v>
      </c>
      <c r="AA246" s="42">
        <v>5.4563679695129395</v>
      </c>
      <c r="AB246" s="42" t="e">
        <v>#NUM!</v>
      </c>
      <c r="AC246" s="42" t="e">
        <v>#NUM!</v>
      </c>
      <c r="AD246" s="42" t="e">
        <v>#NUM!</v>
      </c>
      <c r="AE246" s="42" t="e">
        <v>#NUM!</v>
      </c>
      <c r="AF246" s="42" t="e">
        <v>#NUM!</v>
      </c>
      <c r="AG246" s="42" t="e">
        <v>#NUM!</v>
      </c>
      <c r="AH246" s="42" t="e">
        <v>#NUM!</v>
      </c>
      <c r="AI246" s="42" t="e">
        <v>#NUM!</v>
      </c>
      <c r="AJ246" s="42" t="e">
        <v>#NUM!</v>
      </c>
      <c r="AK246" s="42">
        <v>5.9728189408779144</v>
      </c>
      <c r="AL246" s="45">
        <v>5.9728189408779144</v>
      </c>
    </row>
    <row r="247" spans="1:38" x14ac:dyDescent="0.2">
      <c r="A247" s="41" t="s">
        <v>166</v>
      </c>
      <c r="C247" s="29" t="s">
        <v>166</v>
      </c>
      <c r="D247" s="11"/>
      <c r="E247" s="42">
        <v>35.447633333333336</v>
      </c>
      <c r="F247" s="43">
        <v>160.16666666666666</v>
      </c>
      <c r="G247" s="48">
        <v>160.16666666666666</v>
      </c>
      <c r="H247" s="48">
        <v>143.56666666666666</v>
      </c>
      <c r="I247" s="44">
        <v>0.84488599760657301</v>
      </c>
      <c r="J247" s="42">
        <v>0.958735977507152</v>
      </c>
      <c r="K247" s="42">
        <v>36.597687304019928</v>
      </c>
      <c r="L247" s="42">
        <v>0.51297169923782349</v>
      </c>
      <c r="M247" s="42" t="e">
        <v>#DIV/0!</v>
      </c>
      <c r="N247" s="42">
        <v>0.81957548856735229</v>
      </c>
      <c r="O247" s="42">
        <v>8.9214381098747246</v>
      </c>
      <c r="P247" s="42">
        <v>1.9731639669491694</v>
      </c>
      <c r="Q247" s="42" t="e">
        <v>#DIV/0!</v>
      </c>
      <c r="R247" s="42" t="e">
        <v>#DIV/0!</v>
      </c>
      <c r="S247" s="42" t="e">
        <v>#DIV/0!</v>
      </c>
      <c r="T247" s="42" t="e">
        <v>#DIV/0!</v>
      </c>
      <c r="U247" s="42">
        <v>3.3356732726097107</v>
      </c>
      <c r="V247" s="42">
        <v>2.9126591368725427</v>
      </c>
      <c r="W247" s="42">
        <v>12.851414680480957</v>
      </c>
      <c r="X247" s="42">
        <v>8.3962268829345703</v>
      </c>
      <c r="Y247" s="42" t="e">
        <v>#DIV/0!</v>
      </c>
      <c r="Z247" s="42" t="e">
        <v>#DIV/0!</v>
      </c>
      <c r="AA247" s="42">
        <v>5.4563679695129395</v>
      </c>
      <c r="AB247" s="42" t="e">
        <v>#DIV/0!</v>
      </c>
      <c r="AC247" s="42" t="e">
        <v>#DIV/0!</v>
      </c>
      <c r="AD247" s="42" t="e">
        <v>#DIV/0!</v>
      </c>
      <c r="AE247" s="42" t="e">
        <v>#DIV/0!</v>
      </c>
      <c r="AF247" s="42" t="e">
        <v>#DIV/0!</v>
      </c>
      <c r="AG247" s="42" t="e">
        <v>#DIV/0!</v>
      </c>
      <c r="AH247" s="42" t="e">
        <v>#DIV/0!</v>
      </c>
      <c r="AI247" s="42" t="e">
        <v>#DIV/0!</v>
      </c>
      <c r="AJ247" s="42" t="e">
        <v>#DIV/0!</v>
      </c>
      <c r="AK247" s="48">
        <v>12.247795317570368</v>
      </c>
      <c r="AL247" s="45">
        <v>12.983369219303132</v>
      </c>
    </row>
    <row r="248" spans="1:38" ht="15" x14ac:dyDescent="0.2">
      <c r="A248" s="41" t="s">
        <v>95</v>
      </c>
      <c r="C248" s="29" t="s">
        <v>95</v>
      </c>
      <c r="D248" s="11"/>
      <c r="E248" s="42">
        <v>10.365298293970532</v>
      </c>
      <c r="F248" s="43">
        <v>14.108161818077416</v>
      </c>
      <c r="G248" s="48">
        <v>14.108161818077416</v>
      </c>
      <c r="H248" s="48">
        <v>12.433778612099886</v>
      </c>
      <c r="I248" s="44">
        <v>4.178412558832019E-2</v>
      </c>
      <c r="J248" s="42">
        <v>0.6892888809612373</v>
      </c>
      <c r="K248" s="42">
        <v>50.758529211047438</v>
      </c>
      <c r="L248" s="42" t="e">
        <v>#DIV/0!</v>
      </c>
      <c r="M248" s="42" t="e">
        <v>#DIV/0!</v>
      </c>
      <c r="N248" s="42" t="e">
        <v>#DIV/0!</v>
      </c>
      <c r="O248" s="42">
        <v>10.144102038932026</v>
      </c>
      <c r="P248" s="42">
        <v>1.4766068239765655</v>
      </c>
      <c r="Q248" s="42" t="e">
        <v>#DIV/0!</v>
      </c>
      <c r="R248" s="42" t="e">
        <v>#DIV/0!</v>
      </c>
      <c r="S248" s="42" t="e">
        <v>#DIV/0!</v>
      </c>
      <c r="T248" s="42" t="e">
        <v>#DIV/0!</v>
      </c>
      <c r="U248" s="42">
        <v>0.97784581452832053</v>
      </c>
      <c r="V248" s="42">
        <v>2.6502954746052496</v>
      </c>
      <c r="W248" s="42" t="e">
        <v>#DIV/0!</v>
      </c>
      <c r="X248" s="42" t="e">
        <v>#DIV/0!</v>
      </c>
      <c r="Y248" s="42" t="e">
        <v>#DIV/0!</v>
      </c>
      <c r="Z248" s="42" t="e">
        <v>#DIV/0!</v>
      </c>
      <c r="AA248" s="82" t="s">
        <v>160</v>
      </c>
      <c r="AB248" s="42" t="e">
        <v>#DIV/0!</v>
      </c>
      <c r="AC248" s="42" t="e">
        <v>#DIV/0!</v>
      </c>
      <c r="AD248" s="42" t="e">
        <v>#DIV/0!</v>
      </c>
      <c r="AE248" s="42" t="e">
        <v>#DIV/0!</v>
      </c>
      <c r="AF248" s="42" t="e">
        <v>#DIV/0!</v>
      </c>
      <c r="AG248" s="42" t="e">
        <v>#DIV/0!</v>
      </c>
      <c r="AH248" s="42" t="e">
        <v>#DIV/0!</v>
      </c>
      <c r="AI248" s="42" t="e">
        <v>#DIV/0!</v>
      </c>
      <c r="AJ248" s="42" t="e">
        <v>#DIV/0!</v>
      </c>
      <c r="AK248" s="48">
        <v>15.577886134859186</v>
      </c>
      <c r="AL248" s="45">
        <v>18.607182607270069</v>
      </c>
    </row>
    <row r="249" spans="1:38" s="81" customFormat="1" x14ac:dyDescent="0.2">
      <c r="A249" s="41"/>
      <c r="B249" s="86"/>
      <c r="C249" s="29"/>
      <c r="D249" s="86"/>
      <c r="E249" s="82"/>
      <c r="F249" s="83"/>
      <c r="G249" s="48"/>
      <c r="H249" s="48"/>
      <c r="I249" s="44"/>
      <c r="J249" s="82"/>
      <c r="K249" s="82"/>
      <c r="L249" s="82"/>
      <c r="M249" s="82"/>
      <c r="N249" s="82"/>
      <c r="O249" s="82"/>
      <c r="P249" s="82"/>
      <c r="Q249" s="82"/>
      <c r="R249" s="82"/>
      <c r="S249" s="82"/>
      <c r="T249" s="82"/>
      <c r="U249" s="82"/>
      <c r="V249" s="82"/>
      <c r="W249" s="82"/>
      <c r="X249" s="82"/>
      <c r="Y249" s="82"/>
      <c r="Z249" s="82"/>
      <c r="AA249" s="82"/>
      <c r="AB249" s="82"/>
      <c r="AC249" s="82"/>
      <c r="AD249" s="82"/>
      <c r="AE249" s="82"/>
      <c r="AF249" s="82"/>
      <c r="AG249" s="82"/>
      <c r="AH249" s="82"/>
      <c r="AI249" s="82"/>
      <c r="AJ249" s="82"/>
      <c r="AK249" s="48"/>
      <c r="AL249" s="84"/>
    </row>
    <row r="250" spans="1:38" s="81" customFormat="1" ht="12.75" x14ac:dyDescent="0.2">
      <c r="A250" s="88" t="s">
        <v>161</v>
      </c>
      <c r="B250" s="86"/>
      <c r="C250" s="29"/>
      <c r="D250" s="86"/>
      <c r="E250" s="82"/>
      <c r="F250" s="83"/>
      <c r="G250" s="48"/>
      <c r="H250" s="48"/>
      <c r="I250" s="44"/>
      <c r="J250" s="82"/>
      <c r="K250" s="82"/>
      <c r="L250" s="82"/>
      <c r="M250" s="82"/>
      <c r="N250" s="82"/>
      <c r="O250" s="82"/>
      <c r="P250" s="82"/>
      <c r="Q250" s="82"/>
      <c r="R250" s="82"/>
      <c r="S250" s="82"/>
      <c r="T250" s="82"/>
      <c r="U250" s="82"/>
      <c r="V250" s="82"/>
      <c r="W250" s="82"/>
      <c r="X250" s="82"/>
      <c r="Y250" s="82"/>
      <c r="Z250" s="82"/>
      <c r="AA250" s="82"/>
      <c r="AB250" s="82"/>
      <c r="AC250" s="82"/>
      <c r="AD250" s="82"/>
      <c r="AE250" s="82"/>
      <c r="AF250" s="82"/>
      <c r="AG250" s="82"/>
      <c r="AH250" s="82"/>
      <c r="AI250" s="82"/>
      <c r="AJ250" s="82"/>
      <c r="AK250" s="48"/>
      <c r="AL250" s="84"/>
    </row>
    <row r="251" spans="1:38" s="81" customFormat="1" ht="12.75" x14ac:dyDescent="0.2">
      <c r="A251" s="88" t="s">
        <v>162</v>
      </c>
      <c r="B251" s="86"/>
      <c r="C251" s="29"/>
      <c r="D251" s="86"/>
      <c r="E251" s="82"/>
      <c r="F251" s="83"/>
      <c r="G251" s="48"/>
      <c r="H251" s="48"/>
      <c r="I251" s="44"/>
      <c r="J251" s="82"/>
      <c r="K251" s="82"/>
      <c r="L251" s="82"/>
      <c r="M251" s="82"/>
      <c r="N251" s="82"/>
      <c r="O251" s="82"/>
      <c r="P251" s="82"/>
      <c r="Q251" s="82"/>
      <c r="R251" s="82"/>
      <c r="S251" s="82"/>
      <c r="T251" s="82"/>
      <c r="U251" s="82"/>
      <c r="V251" s="82"/>
      <c r="W251" s="82"/>
      <c r="X251" s="82"/>
      <c r="Y251" s="82"/>
      <c r="Z251" s="82"/>
      <c r="AA251" s="82"/>
      <c r="AB251" s="82"/>
      <c r="AC251" s="82"/>
      <c r="AD251" s="82"/>
      <c r="AE251" s="82"/>
      <c r="AF251" s="82"/>
      <c r="AG251" s="82"/>
      <c r="AH251" s="82"/>
      <c r="AI251" s="82"/>
      <c r="AJ251" s="82"/>
      <c r="AK251" s="48"/>
      <c r="AL251" s="84"/>
    </row>
    <row r="252" spans="1:38" x14ac:dyDescent="0.2">
      <c r="A252" s="41"/>
      <c r="D252" s="11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</row>
    <row r="253" spans="1:38" x14ac:dyDescent="0.2">
      <c r="A253" s="40" t="s">
        <v>65</v>
      </c>
      <c r="D253" s="11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</row>
    <row r="254" spans="1:38" s="7" customFormat="1" x14ac:dyDescent="0.2">
      <c r="A254" s="41" t="s">
        <v>92</v>
      </c>
      <c r="B254" s="11"/>
      <c r="C254" s="29" t="s">
        <v>92</v>
      </c>
      <c r="D254" s="11"/>
      <c r="E254" s="48">
        <v>73.09</v>
      </c>
      <c r="F254" s="43">
        <v>220</v>
      </c>
      <c r="G254" s="48">
        <v>220</v>
      </c>
      <c r="H254" s="48">
        <v>191</v>
      </c>
      <c r="I254" s="44">
        <v>0.29239451760279489</v>
      </c>
      <c r="J254" s="42">
        <v>7.8887695429048901E-2</v>
      </c>
      <c r="K254" s="42">
        <v>0.23981279134750366</v>
      </c>
      <c r="L254" s="42">
        <v>0.55552375316619873</v>
      </c>
      <c r="M254" s="42">
        <v>0.58349353075027466</v>
      </c>
      <c r="N254" s="42">
        <v>1.7764476537704468</v>
      </c>
      <c r="O254" s="42" t="s">
        <v>90</v>
      </c>
      <c r="P254" s="42" t="s">
        <v>90</v>
      </c>
      <c r="Q254" s="42" t="s">
        <v>90</v>
      </c>
      <c r="R254" s="42" t="s">
        <v>90</v>
      </c>
      <c r="S254" s="42" t="s">
        <v>90</v>
      </c>
      <c r="T254" s="42" t="s">
        <v>90</v>
      </c>
      <c r="U254" s="42" t="s">
        <v>90</v>
      </c>
      <c r="V254" s="42" t="s">
        <v>90</v>
      </c>
      <c r="W254" s="42" t="s">
        <v>90</v>
      </c>
      <c r="X254" s="42" t="s">
        <v>90</v>
      </c>
      <c r="Y254" s="42" t="s">
        <v>90</v>
      </c>
      <c r="Z254" s="42" t="s">
        <v>90</v>
      </c>
      <c r="AA254" s="42" t="s">
        <v>90</v>
      </c>
      <c r="AB254" s="42" t="s">
        <v>90</v>
      </c>
      <c r="AC254" s="42" t="s">
        <v>90</v>
      </c>
      <c r="AD254" s="42" t="s">
        <v>90</v>
      </c>
      <c r="AE254" s="42" t="s">
        <v>90</v>
      </c>
      <c r="AF254" s="42" t="s">
        <v>90</v>
      </c>
      <c r="AG254" s="42" t="s">
        <v>90</v>
      </c>
      <c r="AH254" s="42" t="s">
        <v>90</v>
      </c>
      <c r="AI254" s="42" t="s">
        <v>90</v>
      </c>
      <c r="AJ254" s="42" t="s">
        <v>90</v>
      </c>
      <c r="AK254" s="42" t="s">
        <v>90</v>
      </c>
      <c r="AL254" s="45">
        <v>0</v>
      </c>
    </row>
    <row r="255" spans="1:38" s="7" customFormat="1" x14ac:dyDescent="0.2">
      <c r="A255" s="41" t="s">
        <v>93</v>
      </c>
      <c r="B255" s="11"/>
      <c r="C255" s="29" t="s">
        <v>93</v>
      </c>
      <c r="D255" s="11"/>
      <c r="E255" s="48">
        <v>306.88</v>
      </c>
      <c r="F255" s="43">
        <v>327</v>
      </c>
      <c r="G255" s="48">
        <v>327</v>
      </c>
      <c r="H255" s="48">
        <v>288</v>
      </c>
      <c r="I255" s="44">
        <v>0.97382068634033203</v>
      </c>
      <c r="J255" s="42">
        <v>3.4944551591128263</v>
      </c>
      <c r="K255" s="42">
        <v>22.829925537109375</v>
      </c>
      <c r="L255" s="42">
        <v>40.3489990234375</v>
      </c>
      <c r="M255" s="42">
        <v>0.58349353075027466</v>
      </c>
      <c r="N255" s="42">
        <v>2.0129184722900391</v>
      </c>
      <c r="O255" s="42">
        <v>29.833526611328125</v>
      </c>
      <c r="P255" s="42">
        <v>3.0917363166809082</v>
      </c>
      <c r="Q255" s="42">
        <v>0</v>
      </c>
      <c r="R255" s="42">
        <v>0</v>
      </c>
      <c r="S255" s="42">
        <v>0.94601309299468994</v>
      </c>
      <c r="T255" s="42">
        <v>0</v>
      </c>
      <c r="U255" s="42">
        <v>2.7418086528778076</v>
      </c>
      <c r="V255" s="42">
        <v>6.6052126884460449</v>
      </c>
      <c r="W255" s="42">
        <v>4.6435089111328125</v>
      </c>
      <c r="X255" s="42">
        <v>0</v>
      </c>
      <c r="Y255" s="42">
        <v>0</v>
      </c>
      <c r="Z255" s="42">
        <v>0</v>
      </c>
      <c r="AA255" s="42">
        <v>9.8057193756103516</v>
      </c>
      <c r="AB255" s="42">
        <v>0</v>
      </c>
      <c r="AC255" s="42">
        <v>0</v>
      </c>
      <c r="AD255" s="42">
        <v>0</v>
      </c>
      <c r="AE255" s="42">
        <v>0</v>
      </c>
      <c r="AF255" s="42">
        <v>0</v>
      </c>
      <c r="AG255" s="42">
        <v>0</v>
      </c>
      <c r="AH255" s="42">
        <v>0</v>
      </c>
      <c r="AI255" s="42">
        <v>0</v>
      </c>
      <c r="AJ255" s="42">
        <v>0</v>
      </c>
      <c r="AK255" s="48">
        <v>48.825933456420898</v>
      </c>
      <c r="AL255" s="45">
        <v>50.416185200214386</v>
      </c>
    </row>
    <row r="256" spans="1:38" s="7" customFormat="1" x14ac:dyDescent="0.2">
      <c r="A256" s="41" t="s">
        <v>94</v>
      </c>
      <c r="B256" s="11"/>
      <c r="C256" s="29" t="s">
        <v>94</v>
      </c>
      <c r="D256" s="11"/>
      <c r="E256" s="48">
        <v>163.38</v>
      </c>
      <c r="F256" s="43">
        <v>273</v>
      </c>
      <c r="G256" s="48">
        <v>273</v>
      </c>
      <c r="H256" s="48">
        <v>242</v>
      </c>
      <c r="I256" s="44">
        <v>0.83869032621867079</v>
      </c>
      <c r="J256" s="42">
        <v>0.77300829000983495</v>
      </c>
      <c r="K256" s="42">
        <v>3.5134711265563965</v>
      </c>
      <c r="L256" s="42">
        <v>2.1377019882202148</v>
      </c>
      <c r="M256" s="42">
        <v>0.58349353075027466</v>
      </c>
      <c r="N256" s="42">
        <v>1.8946830630302429</v>
      </c>
      <c r="O256" s="42">
        <v>5.4172399044036865</v>
      </c>
      <c r="P256" s="42">
        <v>2.7446775436401367</v>
      </c>
      <c r="Q256" s="42" t="e">
        <v>#NUM!</v>
      </c>
      <c r="R256" s="42" t="e">
        <v>#NUM!</v>
      </c>
      <c r="S256" s="42">
        <v>0.94601309299468994</v>
      </c>
      <c r="T256" s="42" t="e">
        <v>#NUM!</v>
      </c>
      <c r="U256" s="42">
        <v>2.7418086528778076</v>
      </c>
      <c r="V256" s="42">
        <v>6.1682586669921875</v>
      </c>
      <c r="W256" s="42">
        <v>4.6435089111328125</v>
      </c>
      <c r="X256" s="42" t="e">
        <v>#NUM!</v>
      </c>
      <c r="Y256" s="42" t="e">
        <v>#NUM!</v>
      </c>
      <c r="Z256" s="42" t="e">
        <v>#NUM!</v>
      </c>
      <c r="AA256" s="42">
        <v>5.6923071146011353</v>
      </c>
      <c r="AB256" s="42" t="e">
        <v>#NUM!</v>
      </c>
      <c r="AC256" s="42" t="e">
        <v>#NUM!</v>
      </c>
      <c r="AD256" s="42" t="e">
        <v>#NUM!</v>
      </c>
      <c r="AE256" s="42" t="e">
        <v>#NUM!</v>
      </c>
      <c r="AF256" s="42" t="e">
        <v>#NUM!</v>
      </c>
      <c r="AG256" s="42" t="e">
        <v>#NUM!</v>
      </c>
      <c r="AH256" s="42" t="e">
        <v>#NUM!</v>
      </c>
      <c r="AI256" s="42" t="e">
        <v>#NUM!</v>
      </c>
      <c r="AJ256" s="42" t="e">
        <v>#NUM!</v>
      </c>
      <c r="AK256" s="42">
        <v>7.4227850437164307</v>
      </c>
      <c r="AL256" s="45">
        <v>6.2746767997741699</v>
      </c>
    </row>
    <row r="257" spans="1:38" s="7" customFormat="1" x14ac:dyDescent="0.2">
      <c r="A257" s="41" t="s">
        <v>166</v>
      </c>
      <c r="B257" s="11"/>
      <c r="C257" s="29" t="s">
        <v>166</v>
      </c>
      <c r="D257" s="11"/>
      <c r="E257" s="48">
        <v>168.08727272727273</v>
      </c>
      <c r="F257" s="43">
        <v>275.63636363636363</v>
      </c>
      <c r="G257" s="48">
        <v>275.63636363636363</v>
      </c>
      <c r="H257" s="48">
        <v>239.63636363636363</v>
      </c>
      <c r="I257" s="44">
        <v>0.76087111097745463</v>
      </c>
      <c r="J257" s="42">
        <v>1.2127264928845236</v>
      </c>
      <c r="K257" s="42">
        <v>7.0208006501197815</v>
      </c>
      <c r="L257" s="42">
        <v>6.8424426449669733</v>
      </c>
      <c r="M257" s="42">
        <v>0.58349353075027466</v>
      </c>
      <c r="N257" s="42">
        <v>1.8946830630302429</v>
      </c>
      <c r="O257" s="42">
        <v>9.9886703372001655</v>
      </c>
      <c r="P257" s="42">
        <v>2.7446775436401367</v>
      </c>
      <c r="Q257" s="42" t="e">
        <v>#DIV/0!</v>
      </c>
      <c r="R257" s="42" t="e">
        <v>#DIV/0!</v>
      </c>
      <c r="S257" s="42">
        <v>0.94601309299468994</v>
      </c>
      <c r="T257" s="42" t="e">
        <v>#DIV/0!</v>
      </c>
      <c r="U257" s="42">
        <v>2.7418086528778076</v>
      </c>
      <c r="V257" s="42">
        <v>6.2294481595357256</v>
      </c>
      <c r="W257" s="42">
        <v>4.6435089111328125</v>
      </c>
      <c r="X257" s="42" t="e">
        <v>#DIV/0!</v>
      </c>
      <c r="Y257" s="42" t="e">
        <v>#DIV/0!</v>
      </c>
      <c r="Z257" s="42" t="e">
        <v>#DIV/0!</v>
      </c>
      <c r="AA257" s="42">
        <v>5.6923071146011353</v>
      </c>
      <c r="AB257" s="42" t="e">
        <v>#DIV/0!</v>
      </c>
      <c r="AC257" s="42" t="e">
        <v>#DIV/0!</v>
      </c>
      <c r="AD257" s="42" t="e">
        <v>#DIV/0!</v>
      </c>
      <c r="AE257" s="42" t="e">
        <v>#DIV/0!</v>
      </c>
      <c r="AF257" s="42" t="e">
        <v>#DIV/0!</v>
      </c>
      <c r="AG257" s="42" t="e">
        <v>#DIV/0!</v>
      </c>
      <c r="AH257" s="42" t="e">
        <v>#DIV/0!</v>
      </c>
      <c r="AI257" s="42" t="e">
        <v>#DIV/0!</v>
      </c>
      <c r="AJ257" s="42" t="e">
        <v>#DIV/0!</v>
      </c>
      <c r="AK257" s="48">
        <v>13.819082581996918</v>
      </c>
      <c r="AL257" s="45">
        <v>13.468473407355221</v>
      </c>
    </row>
    <row r="258" spans="1:38" s="7" customFormat="1" ht="15" x14ac:dyDescent="0.2">
      <c r="A258" s="41" t="s">
        <v>95</v>
      </c>
      <c r="B258" s="11"/>
      <c r="C258" s="29" t="s">
        <v>95</v>
      </c>
      <c r="D258" s="11"/>
      <c r="E258" s="48">
        <v>86.067388840478813</v>
      </c>
      <c r="F258" s="43">
        <v>34.935004586439391</v>
      </c>
      <c r="G258" s="48">
        <v>34.935004586439391</v>
      </c>
      <c r="H258" s="48">
        <v>32.635173439933503</v>
      </c>
      <c r="I258" s="44">
        <v>0.21825210627157021</v>
      </c>
      <c r="J258" s="42">
        <v>1.1275232631260923</v>
      </c>
      <c r="K258" s="42">
        <v>8.1852157720079752</v>
      </c>
      <c r="L258" s="42">
        <v>12.769283531325069</v>
      </c>
      <c r="M258" s="42" t="e">
        <v>#DIV/0!</v>
      </c>
      <c r="N258" s="42">
        <v>0.16721011932793714</v>
      </c>
      <c r="O258" s="42">
        <v>11.141206166069491</v>
      </c>
      <c r="P258" s="42">
        <v>0.49081522377482495</v>
      </c>
      <c r="Q258" s="42" t="e">
        <v>#DIV/0!</v>
      </c>
      <c r="R258" s="42" t="e">
        <v>#DIV/0!</v>
      </c>
      <c r="S258" s="42" t="e">
        <v>#DIV/0!</v>
      </c>
      <c r="T258" s="42" t="e">
        <v>#DIV/0!</v>
      </c>
      <c r="U258" s="82" t="s">
        <v>160</v>
      </c>
      <c r="V258" s="42">
        <v>0.34921382324450667</v>
      </c>
      <c r="W258" s="42" t="e">
        <v>#DIV/0!</v>
      </c>
      <c r="X258" s="42" t="e">
        <v>#DIV/0!</v>
      </c>
      <c r="Y258" s="42" t="e">
        <v>#DIV/0!</v>
      </c>
      <c r="Z258" s="42" t="e">
        <v>#DIV/0!</v>
      </c>
      <c r="AA258" s="42">
        <v>5.8172434071510111</v>
      </c>
      <c r="AB258" s="42" t="e">
        <v>#DIV/0!</v>
      </c>
      <c r="AC258" s="42" t="e">
        <v>#DIV/0!</v>
      </c>
      <c r="AD258" s="42" t="e">
        <v>#DIV/0!</v>
      </c>
      <c r="AE258" s="42" t="e">
        <v>#DIV/0!</v>
      </c>
      <c r="AF258" s="42" t="e">
        <v>#DIV/0!</v>
      </c>
      <c r="AG258" s="42" t="e">
        <v>#DIV/0!</v>
      </c>
      <c r="AH258" s="42" t="e">
        <v>#DIV/0!</v>
      </c>
      <c r="AI258" s="42" t="e">
        <v>#DIV/0!</v>
      </c>
      <c r="AJ258" s="42" t="e">
        <v>#DIV/0!</v>
      </c>
      <c r="AK258" s="48">
        <v>17.438793809779931</v>
      </c>
      <c r="AL258" s="45">
        <v>18.443065898582947</v>
      </c>
    </row>
    <row r="259" spans="1:38" s="7" customFormat="1" x14ac:dyDescent="0.2">
      <c r="A259" s="41"/>
      <c r="B259" s="11"/>
      <c r="C259" s="29"/>
      <c r="D259" s="11"/>
      <c r="E259" s="42"/>
      <c r="F259" s="43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</row>
    <row r="260" spans="1:38" s="7" customFormat="1" x14ac:dyDescent="0.2">
      <c r="A260" s="40" t="s">
        <v>66</v>
      </c>
      <c r="B260" s="11"/>
      <c r="C260" s="29"/>
      <c r="D260" s="11"/>
      <c r="E260" s="42"/>
      <c r="F260" s="43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</row>
    <row r="261" spans="1:38" s="7" customFormat="1" x14ac:dyDescent="0.2">
      <c r="A261" s="41" t="s">
        <v>92</v>
      </c>
      <c r="B261" s="11"/>
      <c r="C261" s="29" t="s">
        <v>92</v>
      </c>
      <c r="D261" s="11"/>
      <c r="E261" s="48">
        <v>132.30000000000001</v>
      </c>
      <c r="F261" s="43">
        <v>219</v>
      </c>
      <c r="G261" s="48">
        <v>219</v>
      </c>
      <c r="H261" s="48">
        <v>188</v>
      </c>
      <c r="I261" s="44">
        <v>0.75342144430706115</v>
      </c>
      <c r="J261" s="42">
        <v>6.1280520311333998E-2</v>
      </c>
      <c r="K261" s="42">
        <v>0.25991597771644592</v>
      </c>
      <c r="L261" s="42">
        <v>0.30327886343002319</v>
      </c>
      <c r="M261" s="42">
        <v>0</v>
      </c>
      <c r="N261" s="42">
        <v>0.99191689491271973</v>
      </c>
      <c r="O261" s="42" t="s">
        <v>90</v>
      </c>
      <c r="P261" s="42" t="s">
        <v>90</v>
      </c>
      <c r="Q261" s="42" t="s">
        <v>90</v>
      </c>
      <c r="R261" s="42" t="s">
        <v>90</v>
      </c>
      <c r="S261" s="42" t="s">
        <v>90</v>
      </c>
      <c r="T261" s="42" t="s">
        <v>90</v>
      </c>
      <c r="U261" s="42" t="s">
        <v>90</v>
      </c>
      <c r="V261" s="42" t="s">
        <v>90</v>
      </c>
      <c r="W261" s="42" t="s">
        <v>90</v>
      </c>
      <c r="X261" s="42" t="s">
        <v>90</v>
      </c>
      <c r="Y261" s="42" t="s">
        <v>90</v>
      </c>
      <c r="Z261" s="42" t="s">
        <v>90</v>
      </c>
      <c r="AA261" s="42" t="s">
        <v>90</v>
      </c>
      <c r="AB261" s="42" t="s">
        <v>90</v>
      </c>
      <c r="AC261" s="42" t="s">
        <v>90</v>
      </c>
      <c r="AD261" s="42" t="s">
        <v>90</v>
      </c>
      <c r="AE261" s="42" t="s">
        <v>90</v>
      </c>
      <c r="AF261" s="42" t="s">
        <v>90</v>
      </c>
      <c r="AG261" s="42" t="s">
        <v>90</v>
      </c>
      <c r="AH261" s="42" t="s">
        <v>90</v>
      </c>
      <c r="AI261" s="42" t="s">
        <v>90</v>
      </c>
      <c r="AJ261" s="42" t="s">
        <v>90</v>
      </c>
      <c r="AK261" s="42" t="s">
        <v>90</v>
      </c>
      <c r="AL261" s="45">
        <v>1.5077612400054932</v>
      </c>
    </row>
    <row r="262" spans="1:38" s="7" customFormat="1" x14ac:dyDescent="0.2">
      <c r="A262" s="41" t="s">
        <v>93</v>
      </c>
      <c r="B262" s="11"/>
      <c r="C262" s="29" t="s">
        <v>93</v>
      </c>
      <c r="D262" s="11"/>
      <c r="E262" s="48">
        <v>317.19</v>
      </c>
      <c r="F262" s="43">
        <v>333</v>
      </c>
      <c r="G262" s="48">
        <v>333</v>
      </c>
      <c r="H262" s="48">
        <v>322</v>
      </c>
      <c r="I262" s="44">
        <v>2.2779162559686288</v>
      </c>
      <c r="J262" s="42">
        <v>2.7063421501074321</v>
      </c>
      <c r="K262" s="42">
        <v>1130.2412109375</v>
      </c>
      <c r="L262" s="42">
        <v>203.89344787597656</v>
      </c>
      <c r="M262" s="42">
        <v>0</v>
      </c>
      <c r="N262" s="42">
        <v>0.99191689491271973</v>
      </c>
      <c r="O262" s="42">
        <v>29.061132431030273</v>
      </c>
      <c r="P262" s="42">
        <v>1.74924635887146</v>
      </c>
      <c r="Q262" s="42">
        <v>3.2258064746856689</v>
      </c>
      <c r="R262" s="42">
        <v>0</v>
      </c>
      <c r="S262" s="42">
        <v>24.606517791748047</v>
      </c>
      <c r="T262" s="42">
        <v>0</v>
      </c>
      <c r="U262" s="42">
        <v>1.3317916393280029</v>
      </c>
      <c r="V262" s="42">
        <v>4.3746552467346191</v>
      </c>
      <c r="W262" s="42">
        <v>2.6601641178131104</v>
      </c>
      <c r="X262" s="42">
        <v>0</v>
      </c>
      <c r="Y262" s="42">
        <v>0</v>
      </c>
      <c r="Z262" s="42">
        <v>0</v>
      </c>
      <c r="AA262" s="42">
        <v>2.1359152793884277</v>
      </c>
      <c r="AB262" s="42">
        <v>0</v>
      </c>
      <c r="AC262" s="42">
        <v>0</v>
      </c>
      <c r="AD262" s="42">
        <v>0</v>
      </c>
      <c r="AE262" s="42">
        <v>0</v>
      </c>
      <c r="AF262" s="42">
        <v>0</v>
      </c>
      <c r="AG262" s="42">
        <v>0</v>
      </c>
      <c r="AH262" s="42">
        <v>0</v>
      </c>
      <c r="AI262" s="42">
        <v>0</v>
      </c>
      <c r="AJ262" s="42">
        <v>0</v>
      </c>
      <c r="AK262" s="48">
        <v>38.652740955352783</v>
      </c>
      <c r="AL262" s="45">
        <v>39.644657850265503</v>
      </c>
    </row>
    <row r="263" spans="1:38" s="7" customFormat="1" x14ac:dyDescent="0.2">
      <c r="A263" s="41" t="s">
        <v>94</v>
      </c>
      <c r="B263" s="11"/>
      <c r="C263" s="29" t="s">
        <v>94</v>
      </c>
      <c r="D263" s="11"/>
      <c r="E263" s="48">
        <v>246.51499999999999</v>
      </c>
      <c r="F263" s="43">
        <v>299</v>
      </c>
      <c r="G263" s="48">
        <v>293.5</v>
      </c>
      <c r="H263" s="48">
        <v>257</v>
      </c>
      <c r="I263" s="44">
        <v>0.85037668995070304</v>
      </c>
      <c r="J263" s="42">
        <v>0.52582087113847509</v>
      </c>
      <c r="K263" s="42">
        <v>0.70698690414428711</v>
      </c>
      <c r="L263" s="42">
        <v>0.6940511167049408</v>
      </c>
      <c r="M263" s="42" t="e">
        <v>#NUM!</v>
      </c>
      <c r="N263" s="42">
        <v>0.99191689491271973</v>
      </c>
      <c r="O263" s="42">
        <v>2.7324923276901245</v>
      </c>
      <c r="P263" s="42">
        <v>0.5434517115354538</v>
      </c>
      <c r="Q263" s="42">
        <v>3.2258064746856689</v>
      </c>
      <c r="R263" s="42" t="e">
        <v>#NUM!</v>
      </c>
      <c r="S263" s="42">
        <v>24.606517791748047</v>
      </c>
      <c r="T263" s="42" t="e">
        <v>#NUM!</v>
      </c>
      <c r="U263" s="42">
        <v>0.86581052839756012</v>
      </c>
      <c r="V263" s="42">
        <v>1.537784218788147</v>
      </c>
      <c r="W263" s="42">
        <v>1.8139530122280121</v>
      </c>
      <c r="X263" s="42" t="e">
        <v>#NUM!</v>
      </c>
      <c r="Y263" s="42" t="e">
        <v>#NUM!</v>
      </c>
      <c r="Z263" s="42" t="e">
        <v>#NUM!</v>
      </c>
      <c r="AA263" s="42">
        <v>1.8559830188751221</v>
      </c>
      <c r="AB263" s="42" t="e">
        <v>#NUM!</v>
      </c>
      <c r="AC263" s="42" t="e">
        <v>#NUM!</v>
      </c>
      <c r="AD263" s="42" t="e">
        <v>#NUM!</v>
      </c>
      <c r="AE263" s="42" t="e">
        <v>#NUM!</v>
      </c>
      <c r="AF263" s="42" t="e">
        <v>#NUM!</v>
      </c>
      <c r="AG263" s="42" t="e">
        <v>#NUM!</v>
      </c>
      <c r="AH263" s="42" t="e">
        <v>#NUM!</v>
      </c>
      <c r="AI263" s="42" t="e">
        <v>#NUM!</v>
      </c>
      <c r="AJ263" s="42" t="e">
        <v>#NUM!</v>
      </c>
      <c r="AK263" s="42">
        <v>5.8529797568917274</v>
      </c>
      <c r="AL263" s="45">
        <v>5.8529797568917274</v>
      </c>
    </row>
    <row r="264" spans="1:38" s="7" customFormat="1" x14ac:dyDescent="0.2">
      <c r="A264" s="41" t="s">
        <v>166</v>
      </c>
      <c r="B264" s="11"/>
      <c r="C264" s="29" t="s">
        <v>166</v>
      </c>
      <c r="D264" s="11"/>
      <c r="E264" s="48">
        <v>237.923125</v>
      </c>
      <c r="F264" s="43">
        <v>296.4375</v>
      </c>
      <c r="G264" s="48">
        <v>293.8125</v>
      </c>
      <c r="H264" s="48">
        <v>256.5</v>
      </c>
      <c r="I264" s="44">
        <v>0.94344215655387098</v>
      </c>
      <c r="J264" s="42">
        <v>0.8382985192232022</v>
      </c>
      <c r="K264" s="42">
        <v>105.27656625096614</v>
      </c>
      <c r="L264" s="42">
        <v>26.276107743382454</v>
      </c>
      <c r="M264" s="42" t="e">
        <v>#DIV/0!</v>
      </c>
      <c r="N264" s="42">
        <v>0.99191689491271973</v>
      </c>
      <c r="O264" s="42">
        <v>4.9902241230010986</v>
      </c>
      <c r="P264" s="42">
        <v>0.70920222749312722</v>
      </c>
      <c r="Q264" s="42">
        <v>3.2258064746856689</v>
      </c>
      <c r="R264" s="42" t="e">
        <v>#DIV/0!</v>
      </c>
      <c r="S264" s="42">
        <v>24.606517791748047</v>
      </c>
      <c r="T264" s="42" t="e">
        <v>#DIV/0!</v>
      </c>
      <c r="U264" s="42">
        <v>0.86581052839756012</v>
      </c>
      <c r="V264" s="42">
        <v>1.8796743055184681</v>
      </c>
      <c r="W264" s="42">
        <v>1.8139530122280121</v>
      </c>
      <c r="X264" s="42" t="e">
        <v>#DIV/0!</v>
      </c>
      <c r="Y264" s="42" t="e">
        <v>#DIV/0!</v>
      </c>
      <c r="Z264" s="42" t="e">
        <v>#DIV/0!</v>
      </c>
      <c r="AA264" s="42">
        <v>1.7689918398857116</v>
      </c>
      <c r="AB264" s="42" t="e">
        <v>#DIV/0!</v>
      </c>
      <c r="AC264" s="42" t="e">
        <v>#DIV/0!</v>
      </c>
      <c r="AD264" s="42" t="e">
        <v>#DIV/0!</v>
      </c>
      <c r="AE264" s="42" t="e">
        <v>#DIV/0!</v>
      </c>
      <c r="AF264" s="42" t="e">
        <v>#DIV/0!</v>
      </c>
      <c r="AG264" s="42" t="e">
        <v>#DIV/0!</v>
      </c>
      <c r="AH264" s="42" t="e">
        <v>#DIV/0!</v>
      </c>
      <c r="AI264" s="42" t="e">
        <v>#DIV/0!</v>
      </c>
      <c r="AJ264" s="42" t="e">
        <v>#DIV/0!</v>
      </c>
      <c r="AK264" s="42">
        <v>7.660787357815674</v>
      </c>
      <c r="AL264" s="45">
        <v>8.7314481372013688</v>
      </c>
    </row>
    <row r="265" spans="1:38" s="7" customFormat="1" ht="12" customHeight="1" x14ac:dyDescent="0.2">
      <c r="A265" s="41" t="s">
        <v>95</v>
      </c>
      <c r="B265" s="11"/>
      <c r="C265" s="29" t="s">
        <v>95</v>
      </c>
      <c r="D265" s="11"/>
      <c r="E265" s="48">
        <v>51.343962412828951</v>
      </c>
      <c r="F265" s="43">
        <v>31.622710720830579</v>
      </c>
      <c r="G265" s="48">
        <v>31.098164468877151</v>
      </c>
      <c r="H265" s="48">
        <v>32.25523213371747</v>
      </c>
      <c r="I265" s="44">
        <v>0.35896007496036048</v>
      </c>
      <c r="J265" s="42">
        <v>0.86682149455799107</v>
      </c>
      <c r="K265" s="42">
        <v>313.37257551675117</v>
      </c>
      <c r="L265" s="42">
        <v>71.772277605114994</v>
      </c>
      <c r="M265" s="42" t="e">
        <v>#DIV/0!</v>
      </c>
      <c r="N265" s="42" t="e">
        <v>#DIV/0!</v>
      </c>
      <c r="O265" s="42">
        <v>7.0886500181374803</v>
      </c>
      <c r="P265" s="42">
        <v>0.60534537155968715</v>
      </c>
      <c r="Q265" s="42" t="e">
        <v>#DIV/0!</v>
      </c>
      <c r="R265" s="42" t="e">
        <v>#DIV/0!</v>
      </c>
      <c r="S265" s="42" t="e">
        <v>#DIV/0!</v>
      </c>
      <c r="T265" s="42" t="e">
        <v>#DIV/0!</v>
      </c>
      <c r="U265" s="42">
        <v>0.65899680688751394</v>
      </c>
      <c r="V265" s="42">
        <v>1.3013991560461236</v>
      </c>
      <c r="W265" s="42">
        <v>1.196723222149177</v>
      </c>
      <c r="X265" s="42" t="e">
        <v>#DIV/0!</v>
      </c>
      <c r="Y265" s="42" t="e">
        <v>#DIV/0!</v>
      </c>
      <c r="Z265" s="42" t="e">
        <v>#DIV/0!</v>
      </c>
      <c r="AA265" s="42">
        <v>0.45611162534969851</v>
      </c>
      <c r="AB265" s="42" t="e">
        <v>#DIV/0!</v>
      </c>
      <c r="AC265" s="42" t="e">
        <v>#DIV/0!</v>
      </c>
      <c r="AD265" s="42" t="e">
        <v>#DIV/0!</v>
      </c>
      <c r="AE265" s="42" t="e">
        <v>#DIV/0!</v>
      </c>
      <c r="AF265" s="42" t="e">
        <v>#DIV/0!</v>
      </c>
      <c r="AG265" s="42" t="e">
        <v>#DIV/0!</v>
      </c>
      <c r="AH265" s="42" t="e">
        <v>#DIV/0!</v>
      </c>
      <c r="AI265" s="42" t="e">
        <v>#DIV/0!</v>
      </c>
      <c r="AJ265" s="42" t="e">
        <v>#DIV/0!</v>
      </c>
      <c r="AK265" s="42">
        <v>9.303028302521291</v>
      </c>
      <c r="AL265" s="45">
        <v>10.216460449932635</v>
      </c>
    </row>
    <row r="266" spans="1:38" s="7" customFormat="1" x14ac:dyDescent="0.2">
      <c r="A266" s="21"/>
      <c r="B266" s="11"/>
      <c r="C266" s="11"/>
      <c r="E266" s="42"/>
      <c r="F266" s="43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5"/>
    </row>
    <row r="267" spans="1:38" s="7" customFormat="1" x14ac:dyDescent="0.2">
      <c r="A267" s="40" t="s">
        <v>67</v>
      </c>
      <c r="B267" s="11"/>
      <c r="C267" s="11"/>
      <c r="E267" s="42"/>
      <c r="F267" s="43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5"/>
    </row>
    <row r="268" spans="1:38" s="7" customFormat="1" x14ac:dyDescent="0.2">
      <c r="A268" s="41" t="s">
        <v>92</v>
      </c>
      <c r="B268" s="11"/>
      <c r="C268" s="29" t="s">
        <v>92</v>
      </c>
      <c r="D268" s="11"/>
      <c r="E268" s="42">
        <v>66.709950000000006</v>
      </c>
      <c r="F268" s="43">
        <v>197</v>
      </c>
      <c r="G268" s="48">
        <v>197</v>
      </c>
      <c r="H268" s="48">
        <v>175</v>
      </c>
      <c r="I268" s="44">
        <v>0.79874476461192101</v>
      </c>
      <c r="J268" s="42">
        <v>0.94517351171074204</v>
      </c>
      <c r="K268" s="42">
        <v>0.23667129874229431</v>
      </c>
      <c r="L268" s="42">
        <v>0.18035112321376801</v>
      </c>
      <c r="M268" s="42">
        <v>0</v>
      </c>
      <c r="N268" s="42">
        <v>0</v>
      </c>
      <c r="O268" s="42">
        <v>0.83425450325012207</v>
      </c>
      <c r="P268" s="42" t="s">
        <v>90</v>
      </c>
      <c r="Q268" s="42" t="s">
        <v>90</v>
      </c>
      <c r="R268" s="42" t="s">
        <v>90</v>
      </c>
      <c r="S268" s="42" t="s">
        <v>90</v>
      </c>
      <c r="T268" s="42" t="s">
        <v>90</v>
      </c>
      <c r="U268" s="42" t="s">
        <v>90</v>
      </c>
      <c r="V268" s="42" t="s">
        <v>90</v>
      </c>
      <c r="W268" s="42" t="s">
        <v>90</v>
      </c>
      <c r="X268" s="42" t="s">
        <v>90</v>
      </c>
      <c r="Y268" s="42" t="s">
        <v>90</v>
      </c>
      <c r="Z268" s="42" t="s">
        <v>90</v>
      </c>
      <c r="AA268" s="42" t="s">
        <v>90</v>
      </c>
      <c r="AB268" s="42">
        <v>0</v>
      </c>
      <c r="AC268" s="42">
        <v>0</v>
      </c>
      <c r="AD268" s="42">
        <v>0</v>
      </c>
      <c r="AE268" s="42">
        <v>0</v>
      </c>
      <c r="AF268" s="42">
        <v>0</v>
      </c>
      <c r="AG268" s="42">
        <v>0</v>
      </c>
      <c r="AH268" s="42">
        <v>0</v>
      </c>
      <c r="AI268" s="42">
        <v>0</v>
      </c>
      <c r="AJ268" s="42">
        <v>0</v>
      </c>
      <c r="AK268" s="42">
        <v>1.1653059720993042</v>
      </c>
      <c r="AL268" s="45">
        <v>1.1653059720993042</v>
      </c>
    </row>
    <row r="269" spans="1:38" s="7" customFormat="1" x14ac:dyDescent="0.2">
      <c r="A269" s="41" t="s">
        <v>93</v>
      </c>
      <c r="B269" s="11"/>
      <c r="C269" s="29" t="s">
        <v>93</v>
      </c>
      <c r="D269" s="11"/>
      <c r="E269" s="42">
        <v>91.488200000000006</v>
      </c>
      <c r="F269" s="43">
        <v>215</v>
      </c>
      <c r="G269" s="48">
        <v>215</v>
      </c>
      <c r="H269" s="48">
        <v>190</v>
      </c>
      <c r="I269" s="44">
        <v>0.98788683727459237</v>
      </c>
      <c r="J269" s="42">
        <v>2.6106098928604999</v>
      </c>
      <c r="K269" s="42">
        <v>1.9182801246643066</v>
      </c>
      <c r="L269" s="42">
        <v>0.18035112321376801</v>
      </c>
      <c r="M269" s="42">
        <v>0</v>
      </c>
      <c r="N269" s="42">
        <v>0</v>
      </c>
      <c r="O269" s="42">
        <v>1.5559383630752563</v>
      </c>
      <c r="P269" s="42">
        <v>1.0558738708496094</v>
      </c>
      <c r="Q269" s="42">
        <v>0</v>
      </c>
      <c r="R269" s="42">
        <v>0</v>
      </c>
      <c r="S269" s="42">
        <v>0</v>
      </c>
      <c r="T269" s="42">
        <v>0</v>
      </c>
      <c r="U269" s="42" t="s">
        <v>90</v>
      </c>
      <c r="V269" s="42" t="s">
        <v>90</v>
      </c>
      <c r="W269" s="42" t="s">
        <v>90</v>
      </c>
      <c r="X269" s="42" t="s">
        <v>90</v>
      </c>
      <c r="Y269" s="42" t="s">
        <v>90</v>
      </c>
      <c r="Z269" s="42" t="s">
        <v>90</v>
      </c>
      <c r="AA269" s="42" t="s">
        <v>90</v>
      </c>
      <c r="AB269" s="42">
        <v>0</v>
      </c>
      <c r="AC269" s="42">
        <v>0</v>
      </c>
      <c r="AD269" s="42">
        <v>0</v>
      </c>
      <c r="AE269" s="42">
        <v>0</v>
      </c>
      <c r="AF269" s="42">
        <v>0</v>
      </c>
      <c r="AG269" s="42">
        <v>0</v>
      </c>
      <c r="AH269" s="42">
        <v>0</v>
      </c>
      <c r="AI269" s="42">
        <v>0</v>
      </c>
      <c r="AJ269" s="42">
        <v>0</v>
      </c>
      <c r="AK269" s="42">
        <v>2.6118122339248657</v>
      </c>
      <c r="AL269" s="45">
        <v>2.6118122339248657</v>
      </c>
    </row>
    <row r="270" spans="1:38" s="7" customFormat="1" x14ac:dyDescent="0.2">
      <c r="A270" s="41" t="s">
        <v>94</v>
      </c>
      <c r="B270" s="11"/>
      <c r="C270" s="29" t="s">
        <v>94</v>
      </c>
      <c r="D270" s="11"/>
      <c r="E270" s="42">
        <v>79.382249999999999</v>
      </c>
      <c r="F270" s="43">
        <v>210</v>
      </c>
      <c r="G270" s="48">
        <v>210</v>
      </c>
      <c r="H270" s="48">
        <v>190</v>
      </c>
      <c r="I270" s="44">
        <v>0.87255324233363118</v>
      </c>
      <c r="J270" s="42">
        <v>1.1618206879183699</v>
      </c>
      <c r="K270" s="42">
        <v>0.34796157479286194</v>
      </c>
      <c r="L270" s="42">
        <v>0.18035112321376801</v>
      </c>
      <c r="M270" s="42" t="e">
        <v>#NUM!</v>
      </c>
      <c r="N270" s="42" t="e">
        <v>#NUM!</v>
      </c>
      <c r="O270" s="42">
        <v>1.1653059720993042</v>
      </c>
      <c r="P270" s="42">
        <v>0.72043903172016144</v>
      </c>
      <c r="Q270" s="42" t="e">
        <v>#NUM!</v>
      </c>
      <c r="R270" s="42" t="e">
        <v>#NUM!</v>
      </c>
      <c r="S270" s="42" t="e">
        <v>#NUM!</v>
      </c>
      <c r="T270" s="42" t="e">
        <v>#NUM!</v>
      </c>
      <c r="U270" s="42" t="s">
        <v>90</v>
      </c>
      <c r="V270" s="42" t="s">
        <v>90</v>
      </c>
      <c r="W270" s="42" t="s">
        <v>90</v>
      </c>
      <c r="X270" s="42" t="s">
        <v>90</v>
      </c>
      <c r="Y270" s="42" t="s">
        <v>90</v>
      </c>
      <c r="Z270" s="42" t="s">
        <v>90</v>
      </c>
      <c r="AA270" s="42" t="s">
        <v>90</v>
      </c>
      <c r="AB270" s="42" t="e">
        <v>#NUM!</v>
      </c>
      <c r="AC270" s="42" t="e">
        <v>#NUM!</v>
      </c>
      <c r="AD270" s="42" t="e">
        <v>#NUM!</v>
      </c>
      <c r="AE270" s="42" t="e">
        <v>#NUM!</v>
      </c>
      <c r="AF270" s="42" t="e">
        <v>#NUM!</v>
      </c>
      <c r="AG270" s="42" t="e">
        <v>#NUM!</v>
      </c>
      <c r="AH270" s="42" t="e">
        <v>#NUM!</v>
      </c>
      <c r="AI270" s="42" t="e">
        <v>#NUM!</v>
      </c>
      <c r="AJ270" s="42" t="e">
        <v>#NUM!</v>
      </c>
      <c r="AK270" s="42">
        <v>1.2192586958408356</v>
      </c>
      <c r="AL270" s="45">
        <v>1.2192586958408356</v>
      </c>
    </row>
    <row r="271" spans="1:38" s="7" customFormat="1" x14ac:dyDescent="0.2">
      <c r="A271" s="41" t="s">
        <v>166</v>
      </c>
      <c r="B271" s="11"/>
      <c r="C271" s="29" t="s">
        <v>166</v>
      </c>
      <c r="D271" s="11"/>
      <c r="E271" s="42">
        <v>79.193466666666666</v>
      </c>
      <c r="F271" s="43">
        <v>207.33333333333334</v>
      </c>
      <c r="G271" s="48">
        <v>207.33333333333334</v>
      </c>
      <c r="H271" s="48">
        <v>185</v>
      </c>
      <c r="I271" s="44">
        <v>0.88639494807338159</v>
      </c>
      <c r="J271" s="42">
        <v>1.5725346974965373</v>
      </c>
      <c r="K271" s="42">
        <v>0.8343043327331543</v>
      </c>
      <c r="L271" s="42">
        <v>0.18035112321376801</v>
      </c>
      <c r="M271" s="42" t="e">
        <v>#DIV/0!</v>
      </c>
      <c r="N271" s="42" t="e">
        <v>#DIV/0!</v>
      </c>
      <c r="O271" s="42">
        <v>1.1851662794748943</v>
      </c>
      <c r="P271" s="42">
        <v>0.72043903172016144</v>
      </c>
      <c r="Q271" s="42" t="e">
        <v>#DIV/0!</v>
      </c>
      <c r="R271" s="42" t="e">
        <v>#DIV/0!</v>
      </c>
      <c r="S271" s="42" t="e">
        <v>#DIV/0!</v>
      </c>
      <c r="T271" s="42" t="e">
        <v>#DIV/0!</v>
      </c>
      <c r="U271" s="42" t="s">
        <v>90</v>
      </c>
      <c r="V271" s="42" t="s">
        <v>90</v>
      </c>
      <c r="W271" s="42" t="s">
        <v>90</v>
      </c>
      <c r="X271" s="42" t="s">
        <v>90</v>
      </c>
      <c r="Y271" s="42" t="s">
        <v>90</v>
      </c>
      <c r="Z271" s="42" t="s">
        <v>90</v>
      </c>
      <c r="AA271" s="42" t="s">
        <v>90</v>
      </c>
      <c r="AB271" s="42" t="e">
        <v>#DIV/0!</v>
      </c>
      <c r="AC271" s="42" t="e">
        <v>#DIV/0!</v>
      </c>
      <c r="AD271" s="42" t="e">
        <v>#DIV/0!</v>
      </c>
      <c r="AE271" s="42" t="e">
        <v>#DIV/0!</v>
      </c>
      <c r="AF271" s="42" t="e">
        <v>#DIV/0!</v>
      </c>
      <c r="AG271" s="42" t="e">
        <v>#DIV/0!</v>
      </c>
      <c r="AH271" s="42" t="e">
        <v>#DIV/0!</v>
      </c>
      <c r="AI271" s="42" t="e">
        <v>#DIV/0!</v>
      </c>
      <c r="AJ271" s="42" t="e">
        <v>#DIV/0!</v>
      </c>
      <c r="AK271" s="42">
        <v>1.6654589672883351</v>
      </c>
      <c r="AL271" s="45">
        <v>1.6654589672883351</v>
      </c>
    </row>
    <row r="272" spans="1:38" s="7" customFormat="1" ht="12.75" x14ac:dyDescent="0.2">
      <c r="A272" s="41" t="s">
        <v>95</v>
      </c>
      <c r="B272" s="11"/>
      <c r="C272" s="29" t="s">
        <v>95</v>
      </c>
      <c r="D272" s="11"/>
      <c r="E272" s="42">
        <v>12.390203695897533</v>
      </c>
      <c r="F272" s="43">
        <v>9.2915732431775684</v>
      </c>
      <c r="G272" s="48">
        <v>9.2915732431775684</v>
      </c>
      <c r="H272" s="48">
        <v>8.6602540378443873</v>
      </c>
      <c r="I272" s="44">
        <v>9.5327726953505984E-2</v>
      </c>
      <c r="J272" s="42">
        <v>0.90550211659726743</v>
      </c>
      <c r="K272" s="42">
        <v>0.94039833023322061</v>
      </c>
      <c r="L272" s="42" t="e">
        <v>#DIV/0!</v>
      </c>
      <c r="M272" s="42" t="e">
        <v>#DIV/0!</v>
      </c>
      <c r="N272" s="42" t="e">
        <v>#DIV/0!</v>
      </c>
      <c r="O272" s="42">
        <v>0.36125160517264948</v>
      </c>
      <c r="P272" s="42">
        <v>0.4743764987893026</v>
      </c>
      <c r="Q272" s="42" t="e">
        <v>#DIV/0!</v>
      </c>
      <c r="R272" s="42" t="e">
        <v>#DIV/0!</v>
      </c>
      <c r="S272" s="42" t="e">
        <v>#DIV/0!</v>
      </c>
      <c r="T272" s="42" t="e">
        <v>#DIV/0!</v>
      </c>
      <c r="U272" s="82" t="s">
        <v>72</v>
      </c>
      <c r="V272" s="82" t="s">
        <v>72</v>
      </c>
      <c r="W272" s="82" t="s">
        <v>72</v>
      </c>
      <c r="X272" s="82" t="s">
        <v>72</v>
      </c>
      <c r="Y272" s="82" t="s">
        <v>72</v>
      </c>
      <c r="Z272" s="82" t="s">
        <v>72</v>
      </c>
      <c r="AA272" s="82" t="s">
        <v>72</v>
      </c>
      <c r="AB272" s="42" t="e">
        <v>#DIV/0!</v>
      </c>
      <c r="AC272" s="42" t="e">
        <v>#DIV/0!</v>
      </c>
      <c r="AD272" s="42" t="e">
        <v>#DIV/0!</v>
      </c>
      <c r="AE272" s="42" t="e">
        <v>#DIV/0!</v>
      </c>
      <c r="AF272" s="42" t="e">
        <v>#DIV/0!</v>
      </c>
      <c r="AG272" s="42" t="e">
        <v>#DIV/0!</v>
      </c>
      <c r="AH272" s="42" t="e">
        <v>#DIV/0!</v>
      </c>
      <c r="AI272" s="42" t="e">
        <v>#DIV/0!</v>
      </c>
      <c r="AJ272" s="42" t="e">
        <v>#DIV/0!</v>
      </c>
      <c r="AK272" s="42">
        <v>0.82000981887719271</v>
      </c>
      <c r="AL272" s="45">
        <v>0.82000981887719271</v>
      </c>
    </row>
    <row r="273" spans="1:53" s="7" customFormat="1" x14ac:dyDescent="0.2">
      <c r="A273" s="21"/>
      <c r="B273" s="11"/>
      <c r="C273" s="11"/>
      <c r="E273" s="42"/>
      <c r="F273" s="43"/>
      <c r="G273" s="11"/>
      <c r="H273" s="11"/>
      <c r="AL273" s="28"/>
    </row>
    <row r="274" spans="1:53" s="7" customFormat="1" x14ac:dyDescent="0.2">
      <c r="A274" s="69" t="s">
        <v>68</v>
      </c>
      <c r="B274" s="11"/>
      <c r="C274" s="11"/>
      <c r="E274" s="42"/>
      <c r="F274" s="43"/>
      <c r="G274" s="11"/>
      <c r="H274" s="11"/>
      <c r="AL274" s="28"/>
    </row>
    <row r="275" spans="1:53" s="7" customFormat="1" x14ac:dyDescent="0.2">
      <c r="A275" s="41" t="s">
        <v>91</v>
      </c>
      <c r="B275" s="11"/>
      <c r="C275" s="29" t="s">
        <v>91</v>
      </c>
      <c r="D275" s="11"/>
      <c r="E275" s="43">
        <v>384</v>
      </c>
      <c r="F275" s="43">
        <v>384</v>
      </c>
      <c r="G275" s="43">
        <v>384</v>
      </c>
      <c r="H275" s="43">
        <v>384</v>
      </c>
      <c r="I275" s="43">
        <v>384</v>
      </c>
      <c r="J275" s="43">
        <v>384</v>
      </c>
      <c r="K275" s="43">
        <v>384</v>
      </c>
      <c r="L275" s="43">
        <v>384</v>
      </c>
      <c r="M275" s="43">
        <v>384</v>
      </c>
      <c r="N275" s="43">
        <v>384</v>
      </c>
      <c r="O275" s="43">
        <v>384</v>
      </c>
      <c r="P275" s="43">
        <v>384</v>
      </c>
      <c r="Q275" s="43">
        <v>384</v>
      </c>
      <c r="R275" s="43">
        <v>384</v>
      </c>
      <c r="S275" s="43">
        <v>384</v>
      </c>
      <c r="T275" s="43">
        <v>384</v>
      </c>
      <c r="U275" s="43">
        <v>384</v>
      </c>
      <c r="V275" s="43">
        <v>384</v>
      </c>
      <c r="W275" s="43">
        <v>384</v>
      </c>
      <c r="X275" s="43">
        <v>384</v>
      </c>
      <c r="Y275" s="43">
        <v>384</v>
      </c>
      <c r="Z275" s="43">
        <v>384</v>
      </c>
      <c r="AA275" s="43">
        <v>384</v>
      </c>
      <c r="AB275" s="43">
        <v>384</v>
      </c>
      <c r="AC275" s="43">
        <v>384</v>
      </c>
      <c r="AD275" s="43">
        <v>384</v>
      </c>
      <c r="AE275" s="43">
        <v>384</v>
      </c>
      <c r="AF275" s="43">
        <v>384</v>
      </c>
      <c r="AG275" s="43">
        <v>384</v>
      </c>
      <c r="AH275" s="43">
        <v>384</v>
      </c>
      <c r="AI275" s="43">
        <v>384</v>
      </c>
      <c r="AJ275" s="43">
        <v>384</v>
      </c>
      <c r="AK275" s="43">
        <v>384</v>
      </c>
      <c r="AL275" s="47">
        <v>384</v>
      </c>
    </row>
    <row r="276" spans="1:53" s="7" customFormat="1" x14ac:dyDescent="0.2">
      <c r="A276" s="41" t="s">
        <v>92</v>
      </c>
      <c r="B276" s="11"/>
      <c r="C276" s="29" t="s">
        <v>92</v>
      </c>
      <c r="D276" s="11"/>
      <c r="E276" s="42">
        <v>7.2</v>
      </c>
      <c r="F276" s="43">
        <v>95</v>
      </c>
      <c r="G276" s="43">
        <v>95</v>
      </c>
      <c r="H276" s="48">
        <v>0</v>
      </c>
      <c r="I276" s="44">
        <v>0.29239451760279489</v>
      </c>
      <c r="J276" s="44">
        <v>2.1343198634032898E-3</v>
      </c>
      <c r="K276" s="42">
        <v>0</v>
      </c>
      <c r="L276" s="42">
        <v>0</v>
      </c>
      <c r="M276" s="42">
        <v>0</v>
      </c>
      <c r="N276" s="42">
        <v>0</v>
      </c>
      <c r="O276" s="42" t="s">
        <v>90</v>
      </c>
      <c r="P276" s="42">
        <v>0.13467557728290558</v>
      </c>
      <c r="Q276" s="42">
        <v>0.25871554017066956</v>
      </c>
      <c r="R276" s="42">
        <v>0</v>
      </c>
      <c r="S276" s="42">
        <v>0</v>
      </c>
      <c r="T276" s="42">
        <v>0</v>
      </c>
      <c r="U276" s="42">
        <v>0.30637615919113159</v>
      </c>
      <c r="V276" s="42">
        <v>0.14935874938964844</v>
      </c>
      <c r="W276" s="42">
        <v>0.18717984855175018</v>
      </c>
      <c r="X276" s="42">
        <v>0.14673449099063873</v>
      </c>
      <c r="Y276" s="42">
        <v>0</v>
      </c>
      <c r="Z276" s="42">
        <v>1.1000000238418579</v>
      </c>
      <c r="AA276" s="42">
        <v>0.60679614543914795</v>
      </c>
      <c r="AB276" s="42" t="s">
        <v>90</v>
      </c>
      <c r="AC276" s="42">
        <v>0</v>
      </c>
      <c r="AD276" s="42">
        <v>0</v>
      </c>
      <c r="AE276" s="42">
        <v>0</v>
      </c>
      <c r="AF276" s="42">
        <v>0</v>
      </c>
      <c r="AG276" s="42">
        <v>0</v>
      </c>
      <c r="AH276" s="42">
        <v>0</v>
      </c>
      <c r="AI276" s="42">
        <v>0</v>
      </c>
      <c r="AJ276" s="42">
        <v>0</v>
      </c>
      <c r="AK276" s="42">
        <v>0.29602804780006409</v>
      </c>
      <c r="AL276" s="45">
        <v>0</v>
      </c>
    </row>
    <row r="277" spans="1:53" s="7" customFormat="1" x14ac:dyDescent="0.2">
      <c r="A277" s="41" t="s">
        <v>93</v>
      </c>
      <c r="B277" s="11"/>
      <c r="C277" s="29" t="s">
        <v>93</v>
      </c>
      <c r="D277" s="11"/>
      <c r="E277" s="43">
        <v>317.19</v>
      </c>
      <c r="F277" s="43">
        <v>333</v>
      </c>
      <c r="G277" s="43">
        <v>333</v>
      </c>
      <c r="H277" s="48">
        <v>322</v>
      </c>
      <c r="I277" s="44">
        <v>2.2779162559686288</v>
      </c>
      <c r="J277" s="42">
        <v>4.0894510054261097</v>
      </c>
      <c r="K277" s="42">
        <v>1130.2412109375</v>
      </c>
      <c r="L277" s="42">
        <v>203.89344787597656</v>
      </c>
      <c r="M277" s="42">
        <v>11.219326972961426</v>
      </c>
      <c r="N277" s="42">
        <v>21.997074127197266</v>
      </c>
      <c r="O277" s="48">
        <v>406.56906127929687</v>
      </c>
      <c r="P277" s="48">
        <v>38.019584655761719</v>
      </c>
      <c r="Q277" s="48">
        <v>10.485017776489258</v>
      </c>
      <c r="R277" s="48">
        <v>0</v>
      </c>
      <c r="S277" s="48">
        <v>24.606517791748047</v>
      </c>
      <c r="T277" s="48">
        <v>0</v>
      </c>
      <c r="U277" s="48">
        <v>40.346477508544922</v>
      </c>
      <c r="V277" s="48">
        <v>59.696712493896484</v>
      </c>
      <c r="W277" s="48">
        <v>12.851414680480957</v>
      </c>
      <c r="X277" s="48">
        <v>10.625236116358142</v>
      </c>
      <c r="Y277" s="48">
        <v>7.6746444702148437</v>
      </c>
      <c r="Z277" s="48">
        <v>12.286260604858398</v>
      </c>
      <c r="AA277" s="48">
        <v>20.833333969116211</v>
      </c>
      <c r="AB277" s="42">
        <v>127.85239410400391</v>
      </c>
      <c r="AC277" s="42">
        <v>22.250507354736328</v>
      </c>
      <c r="AD277" s="42">
        <v>31.903804779052734</v>
      </c>
      <c r="AE277" s="42">
        <v>0</v>
      </c>
      <c r="AF277" s="42">
        <v>16.876893997192383</v>
      </c>
      <c r="AG277" s="42">
        <v>63.278209686279297</v>
      </c>
      <c r="AH277" s="42">
        <v>17.730779647827148</v>
      </c>
      <c r="AI277" s="42">
        <v>10.244094848632812</v>
      </c>
      <c r="AJ277" s="42">
        <v>152.80476379394531</v>
      </c>
      <c r="AK277" s="48">
        <v>561.17789840698242</v>
      </c>
      <c r="AL277" s="45">
        <v>618.78487992286682</v>
      </c>
    </row>
    <row r="278" spans="1:53" s="7" customFormat="1" x14ac:dyDescent="0.2">
      <c r="A278" s="41" t="s">
        <v>94</v>
      </c>
      <c r="B278" s="11"/>
      <c r="C278" s="29" t="s">
        <v>94</v>
      </c>
      <c r="D278" s="11"/>
      <c r="E278" s="48">
        <v>49.64</v>
      </c>
      <c r="F278" s="43">
        <v>170</v>
      </c>
      <c r="G278" s="43">
        <v>167.5</v>
      </c>
      <c r="H278" s="48">
        <v>156</v>
      </c>
      <c r="I278" s="44">
        <v>0.9512493741766509</v>
      </c>
      <c r="J278" s="42">
        <v>0.49909367694556295</v>
      </c>
      <c r="K278" s="42">
        <v>0.22659870237112045</v>
      </c>
      <c r="L278" s="42">
        <v>2.8830025345087051E-2</v>
      </c>
      <c r="M278" s="42">
        <v>0</v>
      </c>
      <c r="N278" s="42">
        <v>0</v>
      </c>
      <c r="O278" s="42">
        <v>4.8046620011465269</v>
      </c>
      <c r="P278" s="42">
        <v>1.0414983630180359</v>
      </c>
      <c r="Q278" s="42">
        <v>1.4859826564788818</v>
      </c>
      <c r="R278" s="42">
        <v>0</v>
      </c>
      <c r="S278" s="42">
        <v>0.94601309299468994</v>
      </c>
      <c r="T278" s="42">
        <v>0</v>
      </c>
      <c r="U278" s="42">
        <v>2.4348275661468506</v>
      </c>
      <c r="V278" s="42">
        <v>2.7667984189723329</v>
      </c>
      <c r="W278" s="42">
        <v>1.6833598613739014</v>
      </c>
      <c r="X278" s="42">
        <v>1.0099999904632568</v>
      </c>
      <c r="Y278" s="42">
        <v>6.5895051956176758</v>
      </c>
      <c r="Z278" s="42">
        <v>3.3860217332839966</v>
      </c>
      <c r="AA278" s="42">
        <v>3.4548796415328979</v>
      </c>
      <c r="AB278" s="42" t="s">
        <v>90</v>
      </c>
      <c r="AC278" s="42">
        <v>0</v>
      </c>
      <c r="AD278" s="42">
        <v>0</v>
      </c>
      <c r="AE278" s="42">
        <v>0</v>
      </c>
      <c r="AF278" s="42">
        <v>0</v>
      </c>
      <c r="AG278" s="42">
        <v>0</v>
      </c>
      <c r="AH278" s="42">
        <v>0</v>
      </c>
      <c r="AI278" s="42">
        <v>0</v>
      </c>
      <c r="AJ278" s="42">
        <v>0</v>
      </c>
      <c r="AK278" s="42">
        <v>7.2829963862895966</v>
      </c>
      <c r="AL278" s="45">
        <v>8.1469374895095825</v>
      </c>
    </row>
    <row r="279" spans="1:53" s="7" customFormat="1" x14ac:dyDescent="0.2">
      <c r="A279" s="41" t="s">
        <v>166</v>
      </c>
      <c r="B279" s="11"/>
      <c r="C279" s="29" t="s">
        <v>166</v>
      </c>
      <c r="D279" s="11"/>
      <c r="E279" s="48">
        <v>60.893771449275356</v>
      </c>
      <c r="F279" s="43">
        <v>175.62077294685992</v>
      </c>
      <c r="G279" s="43">
        <v>173.39655172413794</v>
      </c>
      <c r="H279" s="48">
        <v>160.87061994609164</v>
      </c>
      <c r="I279" s="44">
        <v>0.98973221733774164</v>
      </c>
      <c r="J279" s="42">
        <v>0.83967492262828836</v>
      </c>
      <c r="K279" s="42">
        <v>13.637202499008366</v>
      </c>
      <c r="L279" s="42">
        <v>6.1702915694709173</v>
      </c>
      <c r="M279" s="42">
        <v>9.1784139303265566E-2</v>
      </c>
      <c r="N279" s="42">
        <v>0.13702627375793919</v>
      </c>
      <c r="O279" s="42">
        <v>9.5756259811423643</v>
      </c>
      <c r="P279" s="42">
        <v>1.7695203638177808</v>
      </c>
      <c r="Q279" s="42">
        <v>2.4560113038335527</v>
      </c>
      <c r="R279" s="42">
        <v>0</v>
      </c>
      <c r="S279" s="42">
        <v>8.5175102949142456</v>
      </c>
      <c r="T279" s="42">
        <v>0</v>
      </c>
      <c r="U279" s="42">
        <v>4.2871562477419936</v>
      </c>
      <c r="V279" s="42">
        <v>3.8813367112249688</v>
      </c>
      <c r="W279" s="42">
        <v>3.1193169399090226</v>
      </c>
      <c r="X279" s="42">
        <v>2.4268067133705276</v>
      </c>
      <c r="Y279" s="42">
        <v>4.7547165552775068</v>
      </c>
      <c r="Z279" s="42">
        <v>5.0395760238170624</v>
      </c>
      <c r="AA279" s="42">
        <v>4.7598076029265002</v>
      </c>
      <c r="AB279" s="42">
        <v>12.359682912522175</v>
      </c>
      <c r="AC279" s="42">
        <v>1.271824345444188</v>
      </c>
      <c r="AD279" s="42">
        <v>3.049874223508632</v>
      </c>
      <c r="AE279" s="42">
        <v>0</v>
      </c>
      <c r="AF279" s="42">
        <v>0.81415049235026038</v>
      </c>
      <c r="AG279" s="42">
        <v>2.3295111105852944</v>
      </c>
      <c r="AH279" s="42">
        <v>3.1360174888788266</v>
      </c>
      <c r="AI279" s="42">
        <v>1.8744723938760304</v>
      </c>
      <c r="AJ279" s="42">
        <v>10.646087206326998</v>
      </c>
      <c r="AK279" s="48">
        <v>14.789868960893521</v>
      </c>
      <c r="AL279" s="45">
        <v>20.408171218476298</v>
      </c>
    </row>
    <row r="280" spans="1:53" s="7" customFormat="1" x14ac:dyDescent="0.2">
      <c r="A280" s="41" t="s">
        <v>95</v>
      </c>
      <c r="B280" s="11"/>
      <c r="C280" s="29" t="s">
        <v>95</v>
      </c>
      <c r="D280" s="11"/>
      <c r="E280" s="48">
        <v>48.919185995294363</v>
      </c>
      <c r="F280" s="43">
        <v>38.958519610587942</v>
      </c>
      <c r="G280" s="43">
        <v>38.899717704152415</v>
      </c>
      <c r="H280" s="48">
        <v>34.789008428704385</v>
      </c>
      <c r="I280" s="44">
        <v>0.20116247687702246</v>
      </c>
      <c r="J280" s="42">
        <v>0.90810262173927947</v>
      </c>
      <c r="K280" s="42">
        <v>71.269328953523186</v>
      </c>
      <c r="L280" s="42">
        <v>23.78759381171124</v>
      </c>
      <c r="M280" s="42">
        <v>0.68818470214168348</v>
      </c>
      <c r="N280" s="42">
        <v>1.2095647128899385</v>
      </c>
      <c r="O280" s="42">
        <v>23.932154012505279</v>
      </c>
      <c r="P280" s="42">
        <v>3.7897223608419255</v>
      </c>
      <c r="Q280" s="42">
        <v>2.9429268772380746</v>
      </c>
      <c r="R280" s="42" t="e">
        <v>#DIV/0!</v>
      </c>
      <c r="S280" s="42">
        <v>13.941515587191732</v>
      </c>
      <c r="T280" s="42" t="e">
        <v>#DIV/0!</v>
      </c>
      <c r="U280" s="42">
        <v>5.6280994314181383</v>
      </c>
      <c r="V280" s="42">
        <v>4.8680188828200439</v>
      </c>
      <c r="W280" s="42">
        <v>3.0228001956649284</v>
      </c>
      <c r="X280" s="42">
        <v>3.5600965406120415</v>
      </c>
      <c r="Y280" s="42">
        <v>4.1532973589776612</v>
      </c>
      <c r="Z280" s="42">
        <v>4.9557935435086513</v>
      </c>
      <c r="AA280" s="42">
        <v>3.9514475002661453</v>
      </c>
      <c r="AB280" s="42">
        <v>29.236287795257777</v>
      </c>
      <c r="AC280" s="42">
        <v>5.0946441337335857</v>
      </c>
      <c r="AD280" s="42">
        <v>7.0448911972674919</v>
      </c>
      <c r="AE280" s="42">
        <v>0</v>
      </c>
      <c r="AF280" s="42">
        <v>3.3669224670015683</v>
      </c>
      <c r="AG280" s="42">
        <v>11.060132914436018</v>
      </c>
      <c r="AH280" s="42">
        <v>5.8374593352395658</v>
      </c>
      <c r="AI280" s="42">
        <v>3.6394254487703797</v>
      </c>
      <c r="AJ280" s="42">
        <v>29.095804593250026</v>
      </c>
      <c r="AK280" s="48">
        <v>34.132941295552996</v>
      </c>
      <c r="AL280" s="45">
        <v>51.325173672576888</v>
      </c>
    </row>
    <row r="281" spans="1:53" s="7" customFormat="1" x14ac:dyDescent="0.2">
      <c r="A281" s="21"/>
      <c r="B281" s="11"/>
      <c r="C281" s="11"/>
      <c r="E281" s="42"/>
      <c r="F281" s="43"/>
      <c r="G281" s="11"/>
      <c r="H281" s="11"/>
      <c r="AL281" s="28"/>
    </row>
    <row r="282" spans="1:53" s="7" customFormat="1" ht="12.75" x14ac:dyDescent="0.2">
      <c r="A282" s="88" t="s">
        <v>161</v>
      </c>
      <c r="B282" s="11"/>
      <c r="C282" s="11"/>
      <c r="E282" s="42"/>
      <c r="F282" s="43"/>
      <c r="G282" s="11"/>
      <c r="H282" s="11"/>
      <c r="AL282" s="28"/>
      <c r="AM282" s="70"/>
    </row>
    <row r="283" spans="1:53" s="7" customFormat="1" ht="12.75" x14ac:dyDescent="0.2">
      <c r="A283" s="88" t="s">
        <v>162</v>
      </c>
      <c r="B283" s="11"/>
      <c r="C283" s="11"/>
      <c r="E283" s="42"/>
      <c r="F283" s="43"/>
      <c r="G283" s="11"/>
      <c r="H283" s="11"/>
      <c r="AL283" s="28"/>
    </row>
    <row r="284" spans="1:53" s="7" customFormat="1" ht="15" x14ac:dyDescent="0.25">
      <c r="A284" s="21"/>
      <c r="B284" s="11"/>
      <c r="C284" s="11"/>
      <c r="E284" s="9"/>
      <c r="F284" s="71"/>
      <c r="G284" s="71"/>
      <c r="H284" s="71"/>
      <c r="I284" s="71"/>
      <c r="J284"/>
      <c r="K284" s="71"/>
      <c r="L284" s="71"/>
      <c r="M284" s="71"/>
      <c r="N284" s="71"/>
      <c r="O284" s="71"/>
      <c r="P284" s="71"/>
      <c r="Q284" s="71"/>
      <c r="R284" s="72"/>
      <c r="S284" s="73"/>
      <c r="T284" s="9"/>
      <c r="U284" s="9"/>
      <c r="V284" s="9"/>
      <c r="W284" s="9"/>
      <c r="X284" s="9"/>
      <c r="Y284" s="71"/>
      <c r="Z284" s="71"/>
      <c r="AA284" s="71"/>
      <c r="AB284" s="71"/>
      <c r="AC284" s="74"/>
      <c r="AD284" s="74"/>
      <c r="AE284" s="71"/>
      <c r="AF284" s="71"/>
      <c r="AG284" s="71"/>
      <c r="AH284" s="71"/>
      <c r="AI284" s="74"/>
      <c r="AJ284" s="74"/>
      <c r="AK284" s="71"/>
      <c r="AL284" s="71"/>
      <c r="AM284" s="71"/>
      <c r="AN284" s="71"/>
      <c r="AP284" s="71"/>
      <c r="AQ284" s="71"/>
      <c r="AR284" s="71"/>
      <c r="AS284" s="71"/>
      <c r="AT284" s="71"/>
      <c r="AU284" s="71"/>
      <c r="AV284" s="71"/>
      <c r="AW284" s="71"/>
      <c r="AX284" s="71"/>
      <c r="AY284" s="71"/>
      <c r="AZ284" s="71"/>
      <c r="BA284" s="71"/>
    </row>
    <row r="285" spans="1:53" s="7" customFormat="1" x14ac:dyDescent="0.2">
      <c r="A285" s="21"/>
      <c r="B285" s="11"/>
      <c r="C285" s="11"/>
      <c r="E285" s="42"/>
      <c r="F285" s="43"/>
      <c r="G285" s="11"/>
      <c r="H285" s="11"/>
      <c r="AL285" s="28"/>
    </row>
    <row r="286" spans="1:53" s="7" customFormat="1" x14ac:dyDescent="0.2">
      <c r="A286" s="21"/>
      <c r="B286" s="11"/>
      <c r="C286" s="11"/>
      <c r="E286" s="42"/>
      <c r="F286" s="43"/>
      <c r="G286" s="11"/>
      <c r="H286" s="11"/>
      <c r="AL286" s="28"/>
    </row>
    <row r="287" spans="1:53" s="7" customFormat="1" x14ac:dyDescent="0.2">
      <c r="A287" s="21"/>
      <c r="B287" s="11"/>
      <c r="C287" s="11"/>
      <c r="E287" s="42"/>
      <c r="F287" s="43"/>
      <c r="G287" s="11"/>
      <c r="H287" s="11"/>
      <c r="AL287" s="28"/>
    </row>
    <row r="288" spans="1:53" s="7" customFormat="1" x14ac:dyDescent="0.2"/>
    <row r="289" spans="1:45" customFormat="1" ht="15" x14ac:dyDescent="0.25">
      <c r="A289" s="41"/>
      <c r="B289" s="4"/>
      <c r="C289" s="10"/>
      <c r="D289" s="10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5"/>
      <c r="X289" s="75"/>
      <c r="Y289" s="75"/>
      <c r="Z289" s="75"/>
      <c r="AA289" s="75"/>
      <c r="AB289" s="75"/>
      <c r="AC289" s="75"/>
      <c r="AD289" s="75"/>
      <c r="AE289" s="75"/>
      <c r="AF289" s="75"/>
      <c r="AG289" s="75"/>
      <c r="AH289" s="75"/>
      <c r="AI289" s="75"/>
      <c r="AJ289" s="75"/>
      <c r="AK289" s="75"/>
      <c r="AL289" s="75"/>
      <c r="AN289" s="24"/>
      <c r="AO289" s="25"/>
    </row>
    <row r="290" spans="1:45" customFormat="1" ht="15" x14ac:dyDescent="0.25">
      <c r="A290" s="41"/>
      <c r="B290" s="4"/>
      <c r="C290" s="10"/>
      <c r="D290" s="10"/>
      <c r="E290" s="76"/>
      <c r="F290" s="77"/>
      <c r="G290" s="77"/>
      <c r="H290" s="77"/>
      <c r="I290" s="78"/>
      <c r="J290" s="78"/>
      <c r="K290" s="76"/>
      <c r="L290" s="76"/>
      <c r="M290" s="76"/>
      <c r="N290" s="76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  <c r="AA290" s="76"/>
      <c r="AB290" s="76"/>
      <c r="AC290" s="76"/>
      <c r="AD290" s="76"/>
      <c r="AE290" s="76"/>
      <c r="AF290" s="76"/>
      <c r="AG290" s="76"/>
      <c r="AH290" s="76"/>
      <c r="AI290" s="76"/>
      <c r="AJ290" s="76"/>
      <c r="AK290" s="76"/>
      <c r="AL290" s="76"/>
      <c r="AN290" s="24"/>
      <c r="AO290" s="31"/>
    </row>
    <row r="291" spans="1:45" customFormat="1" ht="15" x14ac:dyDescent="0.25">
      <c r="A291" s="41"/>
      <c r="B291" s="4"/>
      <c r="C291" s="10"/>
      <c r="D291" s="10"/>
      <c r="E291" s="76"/>
      <c r="F291" s="77"/>
      <c r="G291" s="77"/>
      <c r="H291" s="77"/>
      <c r="I291" s="78"/>
      <c r="J291" s="78"/>
      <c r="K291" s="76"/>
      <c r="L291" s="76"/>
      <c r="M291" s="76"/>
      <c r="N291" s="76"/>
      <c r="O291" s="77"/>
      <c r="P291" s="77"/>
      <c r="Q291" s="77"/>
      <c r="R291" s="77"/>
      <c r="S291" s="77"/>
      <c r="T291" s="77"/>
      <c r="U291" s="77"/>
      <c r="V291" s="77"/>
      <c r="W291" s="77"/>
      <c r="X291" s="77"/>
      <c r="Y291" s="77"/>
      <c r="Z291" s="77"/>
      <c r="AA291" s="77"/>
      <c r="AB291" s="77"/>
      <c r="AC291" s="76"/>
      <c r="AD291" s="76"/>
      <c r="AE291" s="76"/>
      <c r="AF291" s="76"/>
      <c r="AG291" s="76"/>
      <c r="AH291" s="76"/>
      <c r="AI291" s="76"/>
      <c r="AJ291" s="76"/>
      <c r="AK291" s="75"/>
      <c r="AL291" s="76"/>
      <c r="AN291" s="24"/>
      <c r="AO291" s="25"/>
    </row>
    <row r="292" spans="1:45" customFormat="1" ht="15" x14ac:dyDescent="0.25">
      <c r="A292" s="41"/>
      <c r="B292" s="4"/>
      <c r="C292" s="10"/>
      <c r="D292" s="10"/>
      <c r="E292" s="76"/>
      <c r="F292" s="77"/>
      <c r="G292" s="77"/>
      <c r="H292" s="77"/>
      <c r="I292" s="78"/>
      <c r="J292" s="78"/>
      <c r="K292" s="76"/>
      <c r="L292" s="76"/>
      <c r="M292" s="76"/>
      <c r="N292" s="76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  <c r="AA292" s="76"/>
      <c r="AB292" s="76"/>
      <c r="AC292" s="76"/>
      <c r="AD292" s="76"/>
      <c r="AE292" s="76"/>
      <c r="AF292" s="76"/>
      <c r="AG292" s="76"/>
      <c r="AH292" s="76"/>
      <c r="AI292" s="76"/>
      <c r="AJ292" s="76"/>
      <c r="AK292" s="76"/>
      <c r="AL292" s="76"/>
      <c r="AN292" s="24"/>
      <c r="AO292" s="25"/>
      <c r="AP292" s="24"/>
      <c r="AQ292" s="25"/>
    </row>
    <row r="293" spans="1:45" customFormat="1" ht="15" x14ac:dyDescent="0.25">
      <c r="A293" s="41"/>
      <c r="B293" s="4"/>
      <c r="C293" s="10"/>
      <c r="D293" s="10"/>
      <c r="E293" s="76"/>
      <c r="F293" s="77"/>
      <c r="G293" s="77"/>
      <c r="H293" s="77"/>
      <c r="I293" s="78"/>
      <c r="J293" s="78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  <c r="Z293" s="76"/>
      <c r="AA293" s="76"/>
      <c r="AB293" s="76"/>
      <c r="AC293" s="76"/>
      <c r="AD293" s="76"/>
      <c r="AE293" s="76"/>
      <c r="AF293" s="76"/>
      <c r="AG293" s="76"/>
      <c r="AH293" s="76"/>
      <c r="AI293" s="76"/>
      <c r="AJ293" s="76"/>
      <c r="AK293" s="77"/>
      <c r="AL293" s="76"/>
      <c r="AN293" s="24"/>
      <c r="AO293" s="25"/>
      <c r="AP293" s="24"/>
      <c r="AQ293" s="25"/>
    </row>
    <row r="294" spans="1:45" customFormat="1" ht="15" x14ac:dyDescent="0.25">
      <c r="A294" s="41"/>
      <c r="B294" s="4"/>
      <c r="C294" s="10"/>
      <c r="D294" s="10"/>
      <c r="E294" s="76"/>
      <c r="F294" s="77"/>
      <c r="G294" s="77"/>
      <c r="H294" s="77"/>
      <c r="I294" s="78"/>
      <c r="J294" s="78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  <c r="Z294" s="76"/>
      <c r="AA294" s="76"/>
      <c r="AB294" s="76"/>
      <c r="AC294" s="76"/>
      <c r="AD294" s="76"/>
      <c r="AE294" s="76"/>
      <c r="AF294" s="76"/>
      <c r="AG294" s="76"/>
      <c r="AH294" s="76"/>
      <c r="AI294" s="76"/>
      <c r="AJ294" s="76"/>
      <c r="AK294" s="77"/>
      <c r="AL294" s="76"/>
      <c r="AN294" s="24"/>
      <c r="AO294" s="25"/>
      <c r="AP294" s="24"/>
      <c r="AQ294" s="25"/>
    </row>
    <row r="295" spans="1:45" s="7" customFormat="1" x14ac:dyDescent="0.2">
      <c r="A295" s="21"/>
      <c r="B295" s="11"/>
      <c r="C295" s="11"/>
      <c r="E295" s="42"/>
      <c r="F295" s="43"/>
      <c r="G295" s="11"/>
      <c r="H295" s="11"/>
      <c r="AL295" s="28"/>
    </row>
    <row r="296" spans="1:45" s="7" customFormat="1" x14ac:dyDescent="0.2">
      <c r="A296" s="21"/>
      <c r="B296" s="11"/>
      <c r="C296" s="11"/>
      <c r="E296" s="42"/>
      <c r="F296" s="43"/>
      <c r="G296" s="11"/>
      <c r="H296" s="11"/>
      <c r="AL296" s="28"/>
    </row>
    <row r="297" spans="1:45" s="7" customFormat="1" ht="15" x14ac:dyDescent="0.2">
      <c r="A297" s="21"/>
      <c r="B297" s="11"/>
      <c r="C297" s="11"/>
      <c r="E297" s="42"/>
      <c r="F297" s="43"/>
      <c r="G297" s="11"/>
      <c r="H297" s="11"/>
      <c r="AL297" s="28"/>
      <c r="AN297" s="24"/>
      <c r="AO297" s="24"/>
      <c r="AP297" s="24"/>
      <c r="AQ297" s="24"/>
      <c r="AR297" s="24"/>
      <c r="AS297" s="24"/>
    </row>
    <row r="298" spans="1:45" s="7" customFormat="1" ht="15" x14ac:dyDescent="0.25">
      <c r="A298" s="21"/>
      <c r="B298" s="11"/>
      <c r="C298" s="11"/>
      <c r="E298" s="42"/>
      <c r="F298" s="43"/>
      <c r="G298" s="11"/>
      <c r="H298" s="11"/>
      <c r="U298" s="69"/>
      <c r="AL298" s="28"/>
      <c r="AN298" s="25"/>
      <c r="AO298" s="31"/>
      <c r="AP298" s="25"/>
      <c r="AQ298" s="25"/>
      <c r="AR298" s="25"/>
      <c r="AS298" s="25"/>
    </row>
    <row r="299" spans="1:45" s="7" customFormat="1" x14ac:dyDescent="0.2">
      <c r="A299" s="21"/>
      <c r="B299" s="11"/>
      <c r="C299" s="11"/>
      <c r="E299" s="42"/>
      <c r="F299" s="43"/>
      <c r="G299" s="11"/>
      <c r="H299" s="11"/>
      <c r="AL299" s="28"/>
    </row>
    <row r="300" spans="1:45" s="7" customFormat="1" x14ac:dyDescent="0.2">
      <c r="A300" s="21"/>
      <c r="B300" s="11"/>
      <c r="C300" s="11"/>
      <c r="E300" s="42"/>
      <c r="F300" s="43"/>
      <c r="G300" s="11"/>
      <c r="H300" s="11"/>
      <c r="AL300" s="28"/>
    </row>
    <row r="301" spans="1:45" s="7" customFormat="1" x14ac:dyDescent="0.2">
      <c r="A301" s="21"/>
      <c r="B301" s="11"/>
      <c r="C301" s="11"/>
      <c r="E301" s="42"/>
      <c r="F301" s="43"/>
      <c r="G301" s="11"/>
      <c r="H301" s="11"/>
      <c r="AL301" s="28"/>
    </row>
    <row r="302" spans="1:45" s="7" customFormat="1" x14ac:dyDescent="0.2">
      <c r="A302" s="21"/>
      <c r="B302" s="11"/>
      <c r="C302" s="11"/>
      <c r="E302" s="42"/>
      <c r="F302" s="43"/>
      <c r="G302" s="11"/>
      <c r="H302" s="11"/>
      <c r="AL302" s="28"/>
    </row>
    <row r="303" spans="1:45" s="7" customFormat="1" x14ac:dyDescent="0.2">
      <c r="A303" s="21"/>
      <c r="B303" s="11"/>
      <c r="C303" s="11"/>
      <c r="E303" s="42"/>
      <c r="F303" s="43"/>
      <c r="G303" s="11"/>
      <c r="H303" s="11"/>
      <c r="AL303" s="28"/>
    </row>
    <row r="304" spans="1:45" s="7" customFormat="1" x14ac:dyDescent="0.2">
      <c r="A304" s="21"/>
      <c r="B304" s="11"/>
      <c r="C304" s="11"/>
      <c r="E304" s="42"/>
      <c r="F304" s="43"/>
      <c r="G304" s="11"/>
      <c r="H304" s="11"/>
      <c r="AL304" s="28"/>
    </row>
    <row r="305" spans="1:38" s="7" customFormat="1" x14ac:dyDescent="0.2">
      <c r="A305" s="21"/>
      <c r="B305" s="11"/>
      <c r="C305" s="11"/>
      <c r="E305" s="42"/>
      <c r="F305" s="43"/>
      <c r="G305" s="11"/>
      <c r="H305" s="11"/>
      <c r="AL305" s="28"/>
    </row>
    <row r="306" spans="1:38" s="7" customFormat="1" x14ac:dyDescent="0.2">
      <c r="A306" s="21"/>
      <c r="B306" s="11"/>
      <c r="C306" s="11"/>
      <c r="E306" s="42"/>
      <c r="F306" s="43"/>
      <c r="G306" s="11"/>
      <c r="H306" s="11"/>
      <c r="AL306" s="28"/>
    </row>
    <row r="307" spans="1:38" s="7" customFormat="1" x14ac:dyDescent="0.2">
      <c r="A307" s="21"/>
      <c r="B307" s="11"/>
      <c r="C307" s="11"/>
      <c r="E307" s="42"/>
      <c r="F307" s="43"/>
      <c r="G307" s="11"/>
      <c r="H307" s="11"/>
      <c r="AL307" s="28"/>
    </row>
    <row r="308" spans="1:38" s="7" customFormat="1" x14ac:dyDescent="0.2">
      <c r="A308" s="21"/>
      <c r="B308" s="11"/>
      <c r="C308" s="11"/>
      <c r="E308" s="42"/>
      <c r="F308" s="43"/>
      <c r="G308" s="11"/>
      <c r="H308" s="11"/>
      <c r="AL308" s="28"/>
    </row>
    <row r="309" spans="1:38" s="7" customFormat="1" x14ac:dyDescent="0.2">
      <c r="A309" s="21"/>
      <c r="B309" s="11"/>
      <c r="C309" s="11"/>
      <c r="E309" s="42"/>
      <c r="F309" s="43"/>
      <c r="G309" s="11"/>
      <c r="H309" s="11"/>
      <c r="AL309" s="28"/>
    </row>
    <row r="310" spans="1:38" s="7" customFormat="1" x14ac:dyDescent="0.2">
      <c r="A310" s="21"/>
      <c r="B310" s="11"/>
      <c r="C310" s="11"/>
      <c r="E310" s="42"/>
      <c r="F310" s="43"/>
      <c r="G310" s="11"/>
      <c r="H310" s="11"/>
      <c r="AL310" s="28"/>
    </row>
    <row r="311" spans="1:38" s="7" customFormat="1" x14ac:dyDescent="0.2">
      <c r="A311" s="21"/>
      <c r="B311" s="11"/>
      <c r="C311" s="11"/>
      <c r="E311" s="42"/>
      <c r="F311" s="43"/>
      <c r="G311" s="11"/>
      <c r="H311" s="11"/>
      <c r="AL311" s="28"/>
    </row>
    <row r="312" spans="1:38" s="7" customFormat="1" x14ac:dyDescent="0.2">
      <c r="A312" s="21"/>
      <c r="B312" s="11"/>
      <c r="C312" s="11"/>
      <c r="E312" s="42"/>
      <c r="F312" s="43"/>
      <c r="G312" s="11"/>
      <c r="H312" s="11"/>
      <c r="AL312" s="28"/>
    </row>
    <row r="313" spans="1:38" s="7" customFormat="1" x14ac:dyDescent="0.2">
      <c r="A313" s="21"/>
      <c r="B313" s="11"/>
      <c r="C313" s="11"/>
      <c r="E313" s="42"/>
      <c r="F313" s="43"/>
      <c r="G313" s="11"/>
      <c r="H313" s="11"/>
      <c r="AL313" s="28"/>
    </row>
    <row r="314" spans="1:38" s="7" customFormat="1" x14ac:dyDescent="0.2">
      <c r="A314" s="21"/>
      <c r="B314" s="11"/>
      <c r="C314" s="11"/>
      <c r="E314" s="42"/>
      <c r="F314" s="43"/>
      <c r="G314" s="11"/>
      <c r="H314" s="11"/>
      <c r="AL314" s="28"/>
    </row>
    <row r="315" spans="1:38" s="7" customFormat="1" x14ac:dyDescent="0.2">
      <c r="A315" s="21"/>
      <c r="B315" s="11"/>
      <c r="C315" s="11"/>
      <c r="E315" s="42"/>
      <c r="F315" s="43"/>
      <c r="G315" s="11"/>
      <c r="H315" s="11"/>
      <c r="AL315" s="28"/>
    </row>
    <row r="316" spans="1:38" s="7" customFormat="1" x14ac:dyDescent="0.2">
      <c r="A316" s="21"/>
      <c r="B316" s="11"/>
      <c r="C316" s="11"/>
      <c r="E316" s="42"/>
      <c r="F316" s="43"/>
      <c r="G316" s="11"/>
      <c r="H316" s="11"/>
      <c r="AL316" s="28"/>
    </row>
    <row r="317" spans="1:38" s="7" customFormat="1" x14ac:dyDescent="0.2">
      <c r="A317" s="21"/>
      <c r="B317" s="11"/>
      <c r="C317" s="11"/>
      <c r="E317" s="42"/>
      <c r="F317" s="43"/>
      <c r="G317" s="11"/>
      <c r="H317" s="11"/>
      <c r="AL317" s="28"/>
    </row>
    <row r="318" spans="1:38" s="7" customFormat="1" x14ac:dyDescent="0.2">
      <c r="A318" s="21"/>
      <c r="B318" s="11"/>
      <c r="C318" s="11"/>
      <c r="E318" s="42"/>
      <c r="F318" s="43"/>
      <c r="G318" s="11"/>
      <c r="H318" s="11"/>
      <c r="AL318" s="28"/>
    </row>
    <row r="319" spans="1:38" s="7" customFormat="1" x14ac:dyDescent="0.2">
      <c r="A319" s="21"/>
      <c r="B319" s="11"/>
      <c r="C319" s="11"/>
      <c r="E319" s="42"/>
      <c r="F319" s="43"/>
      <c r="G319" s="11"/>
      <c r="H319" s="11"/>
      <c r="AL319" s="28"/>
    </row>
    <row r="320" spans="1:38" s="7" customFormat="1" x14ac:dyDescent="0.2">
      <c r="A320" s="21"/>
      <c r="B320" s="11"/>
      <c r="C320" s="11"/>
      <c r="E320" s="42"/>
      <c r="F320" s="43"/>
      <c r="G320" s="11"/>
      <c r="H320" s="11"/>
      <c r="AL320" s="28"/>
    </row>
    <row r="321" spans="1:38" s="7" customFormat="1" x14ac:dyDescent="0.2">
      <c r="A321" s="21"/>
      <c r="B321" s="11"/>
      <c r="C321" s="11"/>
      <c r="E321" s="42"/>
      <c r="F321" s="43"/>
      <c r="G321" s="11"/>
      <c r="H321" s="11"/>
      <c r="AL321" s="28"/>
    </row>
    <row r="322" spans="1:38" s="7" customFormat="1" x14ac:dyDescent="0.2">
      <c r="A322" s="21"/>
      <c r="B322" s="11"/>
      <c r="C322" s="11"/>
      <c r="E322" s="42"/>
      <c r="F322" s="43"/>
      <c r="G322" s="11"/>
      <c r="H322" s="11"/>
      <c r="AL322" s="28"/>
    </row>
    <row r="323" spans="1:38" s="7" customFormat="1" x14ac:dyDescent="0.2">
      <c r="A323" s="21"/>
      <c r="B323" s="11"/>
      <c r="C323" s="11"/>
      <c r="E323" s="42"/>
      <c r="F323" s="43"/>
      <c r="G323" s="11"/>
      <c r="H323" s="11"/>
      <c r="AL323" s="28"/>
    </row>
    <row r="324" spans="1:38" s="7" customFormat="1" x14ac:dyDescent="0.2">
      <c r="A324" s="21"/>
      <c r="B324" s="11"/>
      <c r="C324" s="11"/>
      <c r="E324" s="42"/>
      <c r="F324" s="43"/>
      <c r="G324" s="11"/>
      <c r="H324" s="11"/>
      <c r="AL324" s="28"/>
    </row>
    <row r="325" spans="1:38" s="7" customFormat="1" x14ac:dyDescent="0.2">
      <c r="A325" s="21"/>
      <c r="B325" s="11"/>
      <c r="C325" s="11"/>
      <c r="E325" s="42"/>
      <c r="F325" s="43"/>
      <c r="G325" s="11"/>
      <c r="H325" s="11"/>
      <c r="AL325" s="28"/>
    </row>
    <row r="326" spans="1:38" s="7" customFormat="1" x14ac:dyDescent="0.2">
      <c r="A326" s="21"/>
      <c r="B326" s="11"/>
      <c r="C326" s="11"/>
      <c r="E326" s="42"/>
      <c r="F326" s="43"/>
      <c r="G326" s="11"/>
      <c r="H326" s="11"/>
      <c r="AL326" s="28"/>
    </row>
    <row r="327" spans="1:38" s="7" customFormat="1" x14ac:dyDescent="0.2">
      <c r="A327" s="21"/>
      <c r="B327" s="11"/>
      <c r="C327" s="11"/>
      <c r="E327" s="42"/>
      <c r="F327" s="43"/>
      <c r="G327" s="11"/>
      <c r="H327" s="11"/>
      <c r="AL327" s="28"/>
    </row>
    <row r="328" spans="1:38" s="7" customFormat="1" x14ac:dyDescent="0.2">
      <c r="A328" s="21"/>
      <c r="B328" s="11"/>
      <c r="C328" s="11"/>
      <c r="E328" s="42"/>
      <c r="F328" s="43"/>
      <c r="G328" s="11"/>
      <c r="H328" s="11"/>
      <c r="AL328" s="28"/>
    </row>
    <row r="329" spans="1:38" s="7" customFormat="1" x14ac:dyDescent="0.2">
      <c r="A329" s="21"/>
      <c r="B329" s="11"/>
      <c r="C329" s="11"/>
      <c r="E329" s="42"/>
      <c r="F329" s="43"/>
      <c r="G329" s="11"/>
      <c r="H329" s="11"/>
      <c r="AL329" s="28"/>
    </row>
    <row r="330" spans="1:38" s="7" customFormat="1" x14ac:dyDescent="0.2">
      <c r="A330" s="21"/>
      <c r="B330" s="11"/>
      <c r="C330" s="11"/>
      <c r="E330" s="42"/>
      <c r="F330" s="43"/>
      <c r="G330" s="11"/>
      <c r="H330" s="11"/>
      <c r="AL330" s="28"/>
    </row>
    <row r="331" spans="1:38" s="7" customFormat="1" x14ac:dyDescent="0.2">
      <c r="A331" s="21"/>
      <c r="B331" s="11"/>
      <c r="C331" s="11"/>
      <c r="E331" s="42"/>
      <c r="F331" s="43"/>
      <c r="G331" s="11"/>
      <c r="H331" s="11"/>
      <c r="AL331" s="28"/>
    </row>
    <row r="332" spans="1:38" s="7" customFormat="1" x14ac:dyDescent="0.2">
      <c r="A332" s="21"/>
      <c r="B332" s="11"/>
      <c r="C332" s="11"/>
      <c r="E332" s="42"/>
      <c r="F332" s="43"/>
      <c r="G332" s="11"/>
      <c r="H332" s="11"/>
      <c r="AL332" s="28"/>
    </row>
    <row r="333" spans="1:38" s="7" customFormat="1" x14ac:dyDescent="0.2">
      <c r="A333" s="21"/>
      <c r="B333" s="11"/>
      <c r="C333" s="11"/>
      <c r="E333" s="42"/>
      <c r="F333" s="43"/>
      <c r="G333" s="11"/>
      <c r="H333" s="11"/>
      <c r="AL333" s="28"/>
    </row>
    <row r="334" spans="1:38" s="7" customFormat="1" x14ac:dyDescent="0.2">
      <c r="A334" s="21"/>
      <c r="B334" s="11"/>
      <c r="C334" s="11"/>
      <c r="E334" s="42"/>
      <c r="F334" s="43"/>
      <c r="G334" s="11"/>
      <c r="H334" s="11"/>
      <c r="AL334" s="28"/>
    </row>
    <row r="335" spans="1:38" s="7" customFormat="1" x14ac:dyDescent="0.2">
      <c r="A335" s="21"/>
      <c r="B335" s="11"/>
      <c r="C335" s="11"/>
      <c r="E335" s="42"/>
      <c r="F335" s="43"/>
      <c r="G335" s="11"/>
      <c r="H335" s="11"/>
      <c r="AL335" s="28"/>
    </row>
    <row r="336" spans="1:38" s="7" customFormat="1" x14ac:dyDescent="0.2">
      <c r="A336" s="21"/>
      <c r="B336" s="11"/>
      <c r="C336" s="11"/>
      <c r="E336" s="42"/>
      <c r="F336" s="43"/>
      <c r="G336" s="11"/>
      <c r="H336" s="11"/>
      <c r="AL336" s="28"/>
    </row>
    <row r="337" spans="1:38" s="7" customFormat="1" x14ac:dyDescent="0.2">
      <c r="A337" s="21"/>
      <c r="B337" s="11"/>
      <c r="C337" s="11"/>
      <c r="E337" s="42"/>
      <c r="F337" s="43"/>
      <c r="G337" s="11"/>
      <c r="H337" s="11"/>
      <c r="AL337" s="28"/>
    </row>
    <row r="338" spans="1:38" s="7" customFormat="1" x14ac:dyDescent="0.2">
      <c r="A338" s="21"/>
      <c r="B338" s="11"/>
      <c r="C338" s="11"/>
      <c r="E338" s="42"/>
      <c r="F338" s="43"/>
      <c r="G338" s="11"/>
      <c r="H338" s="11"/>
      <c r="AL338" s="28"/>
    </row>
    <row r="339" spans="1:38" s="7" customFormat="1" x14ac:dyDescent="0.2">
      <c r="A339" s="21"/>
      <c r="B339" s="11"/>
      <c r="C339" s="11"/>
      <c r="E339" s="42"/>
      <c r="F339" s="43"/>
      <c r="G339" s="11"/>
      <c r="H339" s="11"/>
      <c r="AL339" s="28"/>
    </row>
    <row r="340" spans="1:38" s="7" customFormat="1" x14ac:dyDescent="0.2">
      <c r="A340" s="21"/>
      <c r="B340" s="11"/>
      <c r="C340" s="11"/>
      <c r="E340" s="42"/>
      <c r="F340" s="43"/>
      <c r="G340" s="11"/>
      <c r="H340" s="11"/>
      <c r="AL340" s="28"/>
    </row>
    <row r="341" spans="1:38" s="7" customFormat="1" x14ac:dyDescent="0.2">
      <c r="A341" s="21"/>
      <c r="B341" s="11"/>
      <c r="C341" s="11"/>
      <c r="E341" s="42"/>
      <c r="F341" s="43"/>
      <c r="G341" s="11"/>
      <c r="H341" s="11"/>
      <c r="AL341" s="28"/>
    </row>
    <row r="342" spans="1:38" s="7" customFormat="1" x14ac:dyDescent="0.2">
      <c r="A342" s="21"/>
      <c r="B342" s="11"/>
      <c r="C342" s="11"/>
      <c r="E342" s="42"/>
      <c r="F342" s="43"/>
      <c r="G342" s="11"/>
      <c r="H342" s="11"/>
      <c r="AL342" s="28"/>
    </row>
    <row r="343" spans="1:38" s="7" customFormat="1" x14ac:dyDescent="0.2">
      <c r="A343" s="21"/>
      <c r="B343" s="11"/>
      <c r="C343" s="11"/>
      <c r="E343" s="42"/>
      <c r="F343" s="43"/>
      <c r="G343" s="11"/>
      <c r="H343" s="11"/>
      <c r="AL343" s="28"/>
    </row>
    <row r="344" spans="1:38" s="7" customFormat="1" x14ac:dyDescent="0.2">
      <c r="A344" s="21"/>
      <c r="B344" s="11"/>
      <c r="C344" s="11"/>
      <c r="E344" s="42"/>
      <c r="F344" s="43"/>
      <c r="G344" s="11"/>
      <c r="H344" s="11"/>
      <c r="AL344" s="28"/>
    </row>
    <row r="345" spans="1:38" s="7" customFormat="1" x14ac:dyDescent="0.2">
      <c r="A345" s="21"/>
      <c r="B345" s="11"/>
      <c r="C345" s="11"/>
      <c r="E345" s="42"/>
      <c r="F345" s="43"/>
      <c r="G345" s="11"/>
      <c r="H345" s="11"/>
      <c r="AL345" s="28"/>
    </row>
    <row r="346" spans="1:38" s="7" customFormat="1" x14ac:dyDescent="0.2">
      <c r="A346" s="21"/>
      <c r="B346" s="11"/>
      <c r="C346" s="11"/>
      <c r="E346" s="42"/>
      <c r="F346" s="43"/>
      <c r="G346" s="11"/>
      <c r="H346" s="11"/>
      <c r="AL346" s="28"/>
    </row>
    <row r="347" spans="1:38" s="7" customFormat="1" x14ac:dyDescent="0.2">
      <c r="A347" s="21"/>
      <c r="B347" s="11"/>
      <c r="C347" s="11"/>
      <c r="E347" s="42"/>
      <c r="F347" s="43"/>
      <c r="G347" s="11"/>
      <c r="H347" s="11"/>
      <c r="AL347" s="28"/>
    </row>
    <row r="348" spans="1:38" s="7" customFormat="1" x14ac:dyDescent="0.2">
      <c r="A348" s="21"/>
      <c r="B348" s="11"/>
      <c r="C348" s="11"/>
      <c r="E348" s="42"/>
      <c r="F348" s="43"/>
      <c r="G348" s="11"/>
      <c r="H348" s="11"/>
      <c r="AL348" s="28"/>
    </row>
    <row r="349" spans="1:38" s="7" customFormat="1" x14ac:dyDescent="0.2">
      <c r="A349" s="21"/>
      <c r="B349" s="11"/>
      <c r="C349" s="11"/>
      <c r="E349" s="42"/>
      <c r="F349" s="43"/>
      <c r="G349" s="11"/>
      <c r="H349" s="11"/>
      <c r="AL349" s="28"/>
    </row>
    <row r="350" spans="1:38" s="7" customFormat="1" x14ac:dyDescent="0.2">
      <c r="A350" s="21"/>
      <c r="B350" s="11"/>
      <c r="C350" s="11"/>
      <c r="E350" s="42"/>
      <c r="F350" s="43"/>
      <c r="G350" s="11"/>
      <c r="H350" s="11"/>
      <c r="AL350" s="28"/>
    </row>
    <row r="351" spans="1:38" s="7" customFormat="1" x14ac:dyDescent="0.2">
      <c r="A351" s="21"/>
      <c r="B351" s="11"/>
      <c r="C351" s="11"/>
      <c r="E351" s="42"/>
      <c r="F351" s="43"/>
      <c r="G351" s="11"/>
      <c r="H351" s="11"/>
      <c r="AL351" s="28"/>
    </row>
    <row r="352" spans="1:38" s="7" customFormat="1" x14ac:dyDescent="0.2">
      <c r="A352" s="21"/>
      <c r="B352" s="11"/>
      <c r="C352" s="11"/>
      <c r="E352" s="42"/>
      <c r="F352" s="43"/>
      <c r="G352" s="11"/>
      <c r="H352" s="11"/>
      <c r="AL352" s="28"/>
    </row>
    <row r="353" spans="1:38" s="7" customFormat="1" x14ac:dyDescent="0.2">
      <c r="A353" s="21"/>
      <c r="B353" s="11"/>
      <c r="C353" s="11"/>
      <c r="E353" s="42"/>
      <c r="F353" s="43"/>
      <c r="G353" s="11"/>
      <c r="H353" s="11"/>
      <c r="AL353" s="28"/>
    </row>
    <row r="354" spans="1:38" s="7" customFormat="1" x14ac:dyDescent="0.2">
      <c r="A354" s="21"/>
      <c r="B354" s="11"/>
      <c r="C354" s="11"/>
      <c r="E354" s="42"/>
      <c r="F354" s="43"/>
      <c r="G354" s="11"/>
      <c r="H354" s="11"/>
      <c r="AL354" s="28"/>
    </row>
    <row r="355" spans="1:38" s="7" customFormat="1" x14ac:dyDescent="0.2">
      <c r="A355" s="21"/>
      <c r="B355" s="11"/>
      <c r="C355" s="11"/>
      <c r="E355" s="42"/>
      <c r="F355" s="43"/>
      <c r="G355" s="11"/>
      <c r="H355" s="11"/>
      <c r="AL355" s="28"/>
    </row>
    <row r="356" spans="1:38" s="7" customFormat="1" x14ac:dyDescent="0.2">
      <c r="A356" s="21"/>
      <c r="B356" s="11"/>
      <c r="C356" s="11"/>
      <c r="E356" s="42"/>
      <c r="F356" s="43"/>
      <c r="G356" s="11"/>
      <c r="H356" s="11"/>
      <c r="AL356" s="28"/>
    </row>
    <row r="357" spans="1:38" s="7" customFormat="1" x14ac:dyDescent="0.2">
      <c r="A357" s="21"/>
      <c r="B357" s="11"/>
      <c r="C357" s="11"/>
      <c r="E357" s="42"/>
      <c r="F357" s="43"/>
      <c r="G357" s="11"/>
      <c r="H357" s="11"/>
      <c r="AL357" s="28"/>
    </row>
    <row r="358" spans="1:38" s="7" customFormat="1" x14ac:dyDescent="0.2">
      <c r="A358" s="21"/>
      <c r="B358" s="11"/>
      <c r="C358" s="11"/>
      <c r="E358" s="42"/>
      <c r="F358" s="43"/>
      <c r="G358" s="11"/>
      <c r="H358" s="11"/>
      <c r="AL358" s="28"/>
    </row>
    <row r="359" spans="1:38" s="7" customFormat="1" x14ac:dyDescent="0.2">
      <c r="A359" s="21"/>
      <c r="B359" s="11"/>
      <c r="C359" s="11"/>
      <c r="E359" s="42"/>
      <c r="F359" s="43"/>
      <c r="G359" s="11"/>
      <c r="H359" s="11"/>
      <c r="AL359" s="28"/>
    </row>
    <row r="360" spans="1:38" s="7" customFormat="1" x14ac:dyDescent="0.2">
      <c r="A360" s="21"/>
      <c r="B360" s="11"/>
      <c r="C360" s="11"/>
      <c r="E360" s="42"/>
      <c r="F360" s="43"/>
      <c r="G360" s="11"/>
      <c r="H360" s="11"/>
      <c r="AL360" s="28"/>
    </row>
    <row r="361" spans="1:38" s="7" customFormat="1" x14ac:dyDescent="0.2">
      <c r="A361" s="21"/>
      <c r="B361" s="11"/>
      <c r="C361" s="11"/>
      <c r="E361" s="42"/>
      <c r="F361" s="43"/>
      <c r="G361" s="11"/>
      <c r="H361" s="11"/>
      <c r="AL361" s="28"/>
    </row>
    <row r="362" spans="1:38" s="7" customFormat="1" x14ac:dyDescent="0.2">
      <c r="A362" s="21"/>
      <c r="B362" s="11"/>
      <c r="C362" s="11"/>
      <c r="E362" s="42"/>
      <c r="F362" s="43"/>
      <c r="G362" s="11"/>
      <c r="H362" s="11"/>
      <c r="AL362" s="28"/>
    </row>
    <row r="363" spans="1:38" s="7" customFormat="1" x14ac:dyDescent="0.2">
      <c r="A363" s="21"/>
      <c r="B363" s="11"/>
      <c r="C363" s="11"/>
      <c r="E363" s="42"/>
      <c r="F363" s="43"/>
      <c r="G363" s="11"/>
      <c r="H363" s="11"/>
      <c r="AL363" s="28"/>
    </row>
    <row r="364" spans="1:38" s="7" customFormat="1" x14ac:dyDescent="0.2">
      <c r="A364" s="21"/>
      <c r="B364" s="11"/>
      <c r="C364" s="11"/>
      <c r="E364" s="42"/>
      <c r="F364" s="43"/>
      <c r="G364" s="11"/>
      <c r="H364" s="11"/>
      <c r="AL364" s="28"/>
    </row>
    <row r="365" spans="1:38" s="7" customFormat="1" x14ac:dyDescent="0.2">
      <c r="A365" s="21"/>
      <c r="B365" s="11"/>
      <c r="C365" s="11"/>
      <c r="E365" s="42"/>
      <c r="F365" s="43"/>
      <c r="G365" s="11"/>
      <c r="H365" s="11"/>
      <c r="AL365" s="28"/>
    </row>
    <row r="366" spans="1:38" s="7" customFormat="1" x14ac:dyDescent="0.2">
      <c r="A366" s="21"/>
      <c r="B366" s="11"/>
      <c r="C366" s="11"/>
      <c r="E366" s="42"/>
      <c r="F366" s="43"/>
      <c r="G366" s="11"/>
      <c r="H366" s="11"/>
      <c r="AL366" s="28"/>
    </row>
    <row r="367" spans="1:38" s="7" customFormat="1" x14ac:dyDescent="0.2">
      <c r="A367" s="21"/>
      <c r="B367" s="11"/>
      <c r="C367" s="11"/>
      <c r="E367" s="42"/>
      <c r="F367" s="43"/>
      <c r="G367" s="11"/>
      <c r="H367" s="11"/>
      <c r="AL367" s="28"/>
    </row>
    <row r="368" spans="1:38" s="7" customFormat="1" x14ac:dyDescent="0.2">
      <c r="A368" s="21"/>
      <c r="B368" s="11"/>
      <c r="C368" s="11"/>
      <c r="E368" s="42"/>
      <c r="F368" s="43"/>
      <c r="G368" s="11"/>
      <c r="H368" s="11"/>
      <c r="AL368" s="28"/>
    </row>
    <row r="369" spans="1:38" s="7" customFormat="1" x14ac:dyDescent="0.2">
      <c r="A369" s="21"/>
      <c r="B369" s="11"/>
      <c r="C369" s="11"/>
      <c r="E369" s="42"/>
      <c r="F369" s="43"/>
      <c r="G369" s="11"/>
      <c r="H369" s="11"/>
      <c r="AL369" s="28"/>
    </row>
    <row r="370" spans="1:38" s="7" customFormat="1" x14ac:dyDescent="0.2">
      <c r="A370" s="21"/>
      <c r="B370" s="11"/>
      <c r="C370" s="11"/>
      <c r="E370" s="42"/>
      <c r="F370" s="43"/>
      <c r="G370" s="11"/>
      <c r="H370" s="11"/>
      <c r="AL370" s="28"/>
    </row>
    <row r="371" spans="1:38" s="7" customFormat="1" x14ac:dyDescent="0.2">
      <c r="A371" s="21"/>
      <c r="B371" s="11"/>
      <c r="C371" s="11"/>
      <c r="E371" s="42"/>
      <c r="F371" s="43"/>
      <c r="G371" s="11"/>
      <c r="H371" s="11"/>
      <c r="AL371" s="28"/>
    </row>
    <row r="372" spans="1:38" s="7" customFormat="1" x14ac:dyDescent="0.2">
      <c r="A372" s="21"/>
      <c r="B372" s="11"/>
      <c r="C372" s="11"/>
      <c r="E372" s="42"/>
      <c r="F372" s="43"/>
      <c r="G372" s="11"/>
      <c r="H372" s="11"/>
      <c r="AL372" s="28"/>
    </row>
    <row r="373" spans="1:38" s="7" customFormat="1" x14ac:dyDescent="0.2">
      <c r="A373" s="21"/>
      <c r="B373" s="11"/>
      <c r="C373" s="11"/>
      <c r="E373" s="42"/>
      <c r="F373" s="43"/>
      <c r="G373" s="11"/>
      <c r="H373" s="11"/>
      <c r="AL373" s="28"/>
    </row>
    <row r="374" spans="1:38" s="7" customFormat="1" x14ac:dyDescent="0.2">
      <c r="A374" s="21"/>
      <c r="B374" s="11"/>
      <c r="C374" s="11"/>
      <c r="E374" s="42"/>
      <c r="F374" s="43"/>
      <c r="G374" s="11"/>
      <c r="H374" s="11"/>
      <c r="AL374" s="28"/>
    </row>
    <row r="375" spans="1:38" s="7" customFormat="1" x14ac:dyDescent="0.2">
      <c r="A375" s="21"/>
      <c r="B375" s="11"/>
      <c r="C375" s="11"/>
      <c r="E375" s="42"/>
      <c r="F375" s="43"/>
      <c r="G375" s="11"/>
      <c r="H375" s="11"/>
      <c r="AL375" s="28"/>
    </row>
    <row r="376" spans="1:38" s="7" customFormat="1" x14ac:dyDescent="0.2">
      <c r="A376" s="21"/>
      <c r="B376" s="11"/>
      <c r="C376" s="11"/>
      <c r="E376" s="42"/>
      <c r="F376" s="43"/>
      <c r="G376" s="11"/>
      <c r="H376" s="11"/>
      <c r="AL376" s="28"/>
    </row>
    <row r="377" spans="1:38" s="7" customFormat="1" x14ac:dyDescent="0.2">
      <c r="A377" s="21"/>
      <c r="B377" s="11"/>
      <c r="C377" s="11"/>
      <c r="E377" s="42"/>
      <c r="F377" s="43"/>
      <c r="G377" s="11"/>
      <c r="H377" s="11"/>
      <c r="AL377" s="28"/>
    </row>
    <row r="378" spans="1:38" s="7" customFormat="1" x14ac:dyDescent="0.2">
      <c r="A378" s="21"/>
      <c r="B378" s="11"/>
      <c r="C378" s="11"/>
      <c r="E378" s="42"/>
      <c r="F378" s="43"/>
      <c r="G378" s="11"/>
      <c r="H378" s="11"/>
      <c r="AL378" s="28"/>
    </row>
    <row r="379" spans="1:38" s="7" customFormat="1" x14ac:dyDescent="0.2">
      <c r="A379" s="21"/>
      <c r="B379" s="11"/>
      <c r="C379" s="11"/>
      <c r="E379" s="42"/>
      <c r="F379" s="43"/>
      <c r="G379" s="11"/>
      <c r="H379" s="11"/>
      <c r="AL379" s="28"/>
    </row>
    <row r="380" spans="1:38" s="7" customFormat="1" x14ac:dyDescent="0.2">
      <c r="A380" s="21"/>
      <c r="B380" s="11"/>
      <c r="C380" s="11"/>
      <c r="E380" s="42"/>
      <c r="F380" s="43"/>
      <c r="G380" s="11"/>
      <c r="H380" s="11"/>
      <c r="AL380" s="28"/>
    </row>
    <row r="381" spans="1:38" s="7" customFormat="1" x14ac:dyDescent="0.2">
      <c r="A381" s="21"/>
      <c r="B381" s="11"/>
      <c r="C381" s="11"/>
      <c r="E381" s="42"/>
      <c r="F381" s="43"/>
      <c r="G381" s="11"/>
      <c r="H381" s="11"/>
      <c r="AL381" s="28"/>
    </row>
    <row r="382" spans="1:38" s="7" customFormat="1" x14ac:dyDescent="0.2">
      <c r="A382" s="21"/>
      <c r="B382" s="11"/>
      <c r="C382" s="11"/>
      <c r="E382" s="42"/>
      <c r="F382" s="43"/>
      <c r="G382" s="11"/>
      <c r="H382" s="11"/>
      <c r="AL382" s="28"/>
    </row>
    <row r="383" spans="1:38" s="7" customFormat="1" x14ac:dyDescent="0.2">
      <c r="A383" s="21"/>
      <c r="B383" s="11"/>
      <c r="C383" s="11"/>
      <c r="E383" s="42"/>
      <c r="F383" s="43"/>
      <c r="G383" s="11"/>
      <c r="H383" s="11"/>
      <c r="AL383" s="28"/>
    </row>
    <row r="384" spans="1:38" s="7" customFormat="1" x14ac:dyDescent="0.2">
      <c r="A384" s="21"/>
      <c r="B384" s="11"/>
      <c r="C384" s="11"/>
      <c r="E384" s="42"/>
      <c r="F384" s="43"/>
      <c r="G384" s="11"/>
      <c r="H384" s="11"/>
      <c r="AL384" s="28"/>
    </row>
    <row r="385" spans="1:39" s="7" customFormat="1" x14ac:dyDescent="0.2">
      <c r="A385" s="21"/>
      <c r="B385" s="11"/>
      <c r="C385" s="11"/>
      <c r="E385" s="42"/>
      <c r="F385" s="43"/>
      <c r="G385" s="11"/>
      <c r="H385" s="11"/>
      <c r="AL385" s="28"/>
    </row>
    <row r="386" spans="1:39" s="7" customFormat="1" x14ac:dyDescent="0.2">
      <c r="A386" s="21"/>
      <c r="B386" s="11"/>
      <c r="C386" s="11"/>
      <c r="E386" s="42"/>
      <c r="F386" s="43"/>
      <c r="G386" s="11"/>
      <c r="H386" s="11"/>
      <c r="AL386" s="28"/>
    </row>
    <row r="387" spans="1:39" s="65" customFormat="1" x14ac:dyDescent="0.2">
      <c r="A387" s="21"/>
      <c r="B387" s="11"/>
      <c r="C387" s="11"/>
      <c r="D387" s="7"/>
      <c r="E387" s="42"/>
      <c r="F387" s="43"/>
      <c r="G387" s="11"/>
      <c r="H387" s="11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28"/>
      <c r="AM387" s="7"/>
    </row>
    <row r="388" spans="1:39" s="65" customFormat="1" x14ac:dyDescent="0.2">
      <c r="A388" s="21"/>
      <c r="B388" s="11"/>
      <c r="C388" s="11"/>
      <c r="D388" s="7"/>
      <c r="E388" s="42"/>
      <c r="F388" s="43"/>
      <c r="G388" s="11"/>
      <c r="H388" s="11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28"/>
      <c r="AM388" s="7"/>
    </row>
    <row r="389" spans="1:39" s="65" customFormat="1" x14ac:dyDescent="0.2">
      <c r="A389" s="21"/>
      <c r="B389" s="11"/>
      <c r="C389" s="11"/>
      <c r="D389" s="7"/>
      <c r="E389" s="42"/>
      <c r="F389" s="43"/>
      <c r="G389" s="11"/>
      <c r="H389" s="11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28"/>
      <c r="AM389" s="7"/>
    </row>
    <row r="390" spans="1:39" s="65" customFormat="1" x14ac:dyDescent="0.2">
      <c r="A390" s="21"/>
      <c r="B390" s="11"/>
      <c r="C390" s="11"/>
      <c r="D390" s="7"/>
      <c r="E390" s="42"/>
      <c r="F390" s="43"/>
      <c r="G390" s="11"/>
      <c r="H390" s="11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28"/>
      <c r="AM390" s="7"/>
    </row>
    <row r="391" spans="1:39" s="65" customFormat="1" x14ac:dyDescent="0.2">
      <c r="A391" s="21"/>
      <c r="B391" s="11"/>
      <c r="C391" s="11"/>
      <c r="D391" s="7"/>
      <c r="E391" s="42"/>
      <c r="F391" s="43"/>
      <c r="G391" s="11"/>
      <c r="H391" s="11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28"/>
    </row>
    <row r="392" spans="1:39" s="65" customFormat="1" x14ac:dyDescent="0.2">
      <c r="A392" s="21"/>
      <c r="B392" s="11"/>
      <c r="C392" s="11"/>
      <c r="D392" s="7"/>
      <c r="E392" s="42"/>
      <c r="F392" s="43"/>
      <c r="G392" s="11"/>
      <c r="H392" s="11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28"/>
    </row>
    <row r="393" spans="1:39" s="65" customFormat="1" x14ac:dyDescent="0.2">
      <c r="A393" s="21"/>
      <c r="B393" s="11"/>
      <c r="C393" s="11"/>
      <c r="D393" s="7"/>
      <c r="E393" s="42"/>
      <c r="F393" s="43"/>
      <c r="G393" s="11"/>
      <c r="H393" s="11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28"/>
    </row>
    <row r="394" spans="1:39" s="65" customFormat="1" x14ac:dyDescent="0.2">
      <c r="A394" s="21"/>
      <c r="B394" s="11"/>
      <c r="C394" s="11"/>
      <c r="D394" s="7"/>
      <c r="E394" s="42"/>
      <c r="F394" s="43"/>
      <c r="G394" s="11"/>
      <c r="H394" s="11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28"/>
    </row>
    <row r="395" spans="1:39" s="65" customFormat="1" x14ac:dyDescent="0.2">
      <c r="A395" s="21"/>
      <c r="B395" s="11"/>
      <c r="C395" s="11"/>
      <c r="D395" s="7"/>
      <c r="E395" s="42"/>
      <c r="F395" s="43"/>
      <c r="G395" s="11"/>
      <c r="H395" s="11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28"/>
    </row>
    <row r="396" spans="1:39" s="65" customFormat="1" x14ac:dyDescent="0.2">
      <c r="A396" s="21"/>
      <c r="B396" s="11"/>
      <c r="C396" s="11"/>
      <c r="D396" s="7"/>
      <c r="E396" s="42"/>
      <c r="F396" s="43"/>
      <c r="G396" s="11"/>
      <c r="H396" s="11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28"/>
    </row>
    <row r="397" spans="1:39" s="65" customFormat="1" x14ac:dyDescent="0.2">
      <c r="A397" s="21"/>
      <c r="B397" s="11"/>
      <c r="C397" s="11"/>
      <c r="D397" s="7"/>
      <c r="E397" s="42"/>
      <c r="F397" s="43"/>
      <c r="G397" s="11"/>
      <c r="H397" s="11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28"/>
    </row>
    <row r="398" spans="1:39" s="65" customFormat="1" x14ac:dyDescent="0.2">
      <c r="A398" s="21"/>
      <c r="B398" s="11"/>
      <c r="C398" s="11"/>
      <c r="D398" s="7"/>
      <c r="E398" s="42"/>
      <c r="F398" s="43"/>
      <c r="G398" s="11"/>
      <c r="H398" s="11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28"/>
    </row>
    <row r="399" spans="1:39" s="65" customFormat="1" x14ac:dyDescent="0.2">
      <c r="A399" s="21"/>
      <c r="B399" s="11"/>
      <c r="C399" s="11"/>
      <c r="D399" s="7"/>
      <c r="E399" s="42"/>
      <c r="F399" s="43"/>
      <c r="G399" s="11"/>
      <c r="H399" s="11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28"/>
    </row>
    <row r="400" spans="1:39" s="65" customFormat="1" x14ac:dyDescent="0.2">
      <c r="A400" s="21"/>
      <c r="B400" s="11"/>
      <c r="C400" s="11"/>
      <c r="D400" s="7"/>
      <c r="E400" s="42"/>
      <c r="F400" s="43"/>
      <c r="G400" s="11"/>
      <c r="H400" s="11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28"/>
    </row>
    <row r="401" spans="1:39" s="65" customFormat="1" x14ac:dyDescent="0.2">
      <c r="A401" s="21"/>
      <c r="B401" s="11"/>
      <c r="C401" s="11"/>
      <c r="D401" s="7"/>
      <c r="E401" s="42"/>
      <c r="F401" s="43"/>
      <c r="G401" s="11"/>
      <c r="H401" s="11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28"/>
    </row>
    <row r="402" spans="1:39" s="65" customFormat="1" x14ac:dyDescent="0.2">
      <c r="A402" s="21"/>
      <c r="B402" s="11"/>
      <c r="C402" s="11"/>
      <c r="D402" s="7"/>
      <c r="E402" s="42"/>
      <c r="F402" s="43"/>
      <c r="G402" s="11"/>
      <c r="H402" s="11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28"/>
    </row>
    <row r="403" spans="1:39" x14ac:dyDescent="0.2">
      <c r="AM403" s="65"/>
    </row>
    <row r="404" spans="1:39" x14ac:dyDescent="0.2">
      <c r="AM404" s="65"/>
    </row>
    <row r="405" spans="1:39" x14ac:dyDescent="0.2">
      <c r="AM405" s="65"/>
    </row>
    <row r="406" spans="1:39" s="65" customFormat="1" x14ac:dyDescent="0.2">
      <c r="A406" s="21"/>
      <c r="B406" s="11"/>
      <c r="C406" s="11"/>
      <c r="D406" s="7"/>
      <c r="E406" s="42"/>
      <c r="F406" s="43"/>
      <c r="G406" s="11"/>
      <c r="H406" s="11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28"/>
    </row>
    <row r="407" spans="1:39" s="65" customFormat="1" x14ac:dyDescent="0.2">
      <c r="A407" s="21"/>
      <c r="B407" s="11"/>
      <c r="C407" s="11"/>
      <c r="D407" s="7"/>
      <c r="E407" s="42"/>
      <c r="F407" s="43"/>
      <c r="G407" s="11"/>
      <c r="H407" s="11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28"/>
      <c r="AM407" s="37"/>
    </row>
    <row r="408" spans="1:39" s="65" customFormat="1" x14ac:dyDescent="0.2">
      <c r="A408" s="21"/>
      <c r="B408" s="11"/>
      <c r="C408" s="11"/>
      <c r="D408" s="7"/>
      <c r="E408" s="42"/>
      <c r="F408" s="43"/>
      <c r="G408" s="11"/>
      <c r="H408" s="11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28"/>
      <c r="AM408" s="37"/>
    </row>
    <row r="409" spans="1:39" s="65" customFormat="1" x14ac:dyDescent="0.2">
      <c r="A409" s="21"/>
      <c r="B409" s="11"/>
      <c r="C409" s="11"/>
      <c r="D409" s="7"/>
      <c r="E409" s="42"/>
      <c r="F409" s="43"/>
      <c r="G409" s="11"/>
      <c r="H409" s="11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28"/>
      <c r="AM409" s="37"/>
    </row>
    <row r="410" spans="1:39" s="65" customFormat="1" x14ac:dyDescent="0.2">
      <c r="A410" s="21"/>
      <c r="B410" s="11"/>
      <c r="C410" s="11"/>
      <c r="D410" s="7"/>
      <c r="E410" s="42"/>
      <c r="F410" s="43"/>
      <c r="G410" s="11"/>
      <c r="H410" s="11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28"/>
    </row>
    <row r="411" spans="1:39" s="65" customFormat="1" x14ac:dyDescent="0.2">
      <c r="A411" s="21"/>
      <c r="B411" s="11"/>
      <c r="C411" s="11"/>
      <c r="D411" s="7"/>
      <c r="E411" s="42"/>
      <c r="F411" s="43"/>
      <c r="G411" s="11"/>
      <c r="H411" s="11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28"/>
    </row>
    <row r="412" spans="1:39" s="65" customFormat="1" x14ac:dyDescent="0.2">
      <c r="A412" s="21"/>
      <c r="B412" s="11"/>
      <c r="C412" s="11"/>
      <c r="D412" s="7"/>
      <c r="E412" s="42"/>
      <c r="F412" s="43"/>
      <c r="G412" s="11"/>
      <c r="H412" s="11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28"/>
    </row>
    <row r="413" spans="1:39" s="65" customFormat="1" x14ac:dyDescent="0.2">
      <c r="A413" s="21"/>
      <c r="B413" s="11"/>
      <c r="C413" s="11"/>
      <c r="D413" s="7"/>
      <c r="E413" s="42"/>
      <c r="F413" s="43"/>
      <c r="G413" s="11"/>
      <c r="H413" s="11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28"/>
    </row>
    <row r="414" spans="1:39" s="65" customFormat="1" x14ac:dyDescent="0.2">
      <c r="A414" s="21"/>
      <c r="B414" s="11"/>
      <c r="C414" s="11"/>
      <c r="D414" s="7"/>
      <c r="E414" s="42"/>
      <c r="F414" s="43"/>
      <c r="G414" s="11"/>
      <c r="H414" s="11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28"/>
    </row>
    <row r="415" spans="1:39" s="65" customFormat="1" x14ac:dyDescent="0.2">
      <c r="A415" s="21"/>
      <c r="B415" s="11"/>
      <c r="C415" s="11"/>
      <c r="D415" s="7"/>
      <c r="E415" s="42"/>
      <c r="F415" s="43"/>
      <c r="G415" s="11"/>
      <c r="H415" s="11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28"/>
    </row>
    <row r="416" spans="1:39" s="65" customFormat="1" x14ac:dyDescent="0.2">
      <c r="A416" s="21"/>
      <c r="B416" s="11"/>
      <c r="C416" s="11"/>
      <c r="D416" s="7"/>
      <c r="E416" s="42"/>
      <c r="F416" s="43"/>
      <c r="G416" s="11"/>
      <c r="H416" s="11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28"/>
    </row>
    <row r="417" spans="1:38" s="65" customFormat="1" x14ac:dyDescent="0.2">
      <c r="A417" s="21"/>
      <c r="B417" s="11"/>
      <c r="C417" s="11"/>
      <c r="D417" s="7"/>
      <c r="E417" s="42"/>
      <c r="F417" s="43"/>
      <c r="G417" s="11"/>
      <c r="H417" s="11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28"/>
    </row>
    <row r="418" spans="1:38" s="65" customFormat="1" x14ac:dyDescent="0.2">
      <c r="A418" s="21"/>
      <c r="B418" s="11"/>
      <c r="C418" s="11"/>
      <c r="D418" s="7"/>
      <c r="E418" s="42"/>
      <c r="F418" s="43"/>
      <c r="G418" s="11"/>
      <c r="H418" s="11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28"/>
    </row>
    <row r="419" spans="1:38" s="65" customFormat="1" x14ac:dyDescent="0.2">
      <c r="A419" s="21"/>
      <c r="B419" s="11"/>
      <c r="C419" s="11"/>
      <c r="D419" s="7"/>
      <c r="E419" s="42"/>
      <c r="F419" s="43"/>
      <c r="G419" s="11"/>
      <c r="H419" s="11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28"/>
    </row>
    <row r="420" spans="1:38" s="65" customFormat="1" x14ac:dyDescent="0.2">
      <c r="A420" s="21"/>
      <c r="B420" s="11"/>
      <c r="C420" s="11"/>
      <c r="D420" s="7"/>
      <c r="E420" s="42"/>
      <c r="F420" s="43"/>
      <c r="G420" s="11"/>
      <c r="H420" s="11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28"/>
    </row>
    <row r="421" spans="1:38" s="65" customFormat="1" x14ac:dyDescent="0.2">
      <c r="A421" s="21"/>
      <c r="B421" s="11"/>
      <c r="C421" s="11"/>
      <c r="D421" s="7"/>
      <c r="E421" s="42"/>
      <c r="F421" s="43"/>
      <c r="G421" s="11"/>
      <c r="H421" s="11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28"/>
    </row>
    <row r="422" spans="1:38" s="65" customFormat="1" x14ac:dyDescent="0.2">
      <c r="A422" s="21"/>
      <c r="B422" s="11"/>
      <c r="C422" s="11"/>
      <c r="D422" s="7"/>
      <c r="E422" s="42"/>
      <c r="F422" s="43"/>
      <c r="G422" s="11"/>
      <c r="H422" s="11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28"/>
    </row>
    <row r="423" spans="1:38" s="65" customFormat="1" x14ac:dyDescent="0.2">
      <c r="A423" s="21"/>
      <c r="B423" s="11"/>
      <c r="C423" s="11"/>
      <c r="D423" s="7"/>
      <c r="E423" s="42"/>
      <c r="F423" s="43"/>
      <c r="G423" s="11"/>
      <c r="H423" s="11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28"/>
    </row>
    <row r="424" spans="1:38" s="65" customFormat="1" x14ac:dyDescent="0.2">
      <c r="A424" s="21"/>
      <c r="B424" s="11"/>
      <c r="C424" s="11"/>
      <c r="D424" s="7"/>
      <c r="E424" s="42"/>
      <c r="F424" s="43"/>
      <c r="G424" s="11"/>
      <c r="H424" s="11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28"/>
    </row>
    <row r="425" spans="1:38" s="65" customFormat="1" x14ac:dyDescent="0.2">
      <c r="A425" s="21"/>
      <c r="B425" s="11"/>
      <c r="C425" s="11"/>
      <c r="D425" s="7"/>
      <c r="E425" s="42"/>
      <c r="F425" s="43"/>
      <c r="G425" s="11"/>
      <c r="H425" s="11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28"/>
    </row>
    <row r="426" spans="1:38" s="65" customFormat="1" x14ac:dyDescent="0.2">
      <c r="A426" s="21"/>
      <c r="B426" s="11"/>
      <c r="C426" s="11"/>
      <c r="D426" s="7"/>
      <c r="E426" s="42"/>
      <c r="F426" s="43"/>
      <c r="G426" s="11"/>
      <c r="H426" s="11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28"/>
    </row>
    <row r="427" spans="1:38" s="65" customFormat="1" x14ac:dyDescent="0.2">
      <c r="A427" s="21"/>
      <c r="B427" s="11"/>
      <c r="C427" s="11"/>
      <c r="D427" s="7"/>
      <c r="E427" s="42"/>
      <c r="F427" s="43"/>
      <c r="G427" s="11"/>
      <c r="H427" s="11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28"/>
    </row>
    <row r="428" spans="1:38" s="65" customFormat="1" x14ac:dyDescent="0.2">
      <c r="A428" s="21"/>
      <c r="B428" s="11"/>
      <c r="C428" s="11"/>
      <c r="D428" s="7"/>
      <c r="E428" s="42"/>
      <c r="F428" s="43"/>
      <c r="G428" s="11"/>
      <c r="H428" s="11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28"/>
    </row>
    <row r="429" spans="1:38" s="65" customFormat="1" x14ac:dyDescent="0.2">
      <c r="A429" s="21"/>
      <c r="B429" s="11"/>
      <c r="C429" s="11"/>
      <c r="D429" s="7"/>
      <c r="E429" s="42"/>
      <c r="F429" s="43"/>
      <c r="G429" s="11"/>
      <c r="H429" s="11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28"/>
    </row>
    <row r="430" spans="1:38" s="65" customFormat="1" x14ac:dyDescent="0.2">
      <c r="A430" s="21"/>
      <c r="B430" s="11"/>
      <c r="C430" s="11"/>
      <c r="D430" s="7"/>
      <c r="E430" s="42"/>
      <c r="F430" s="43"/>
      <c r="G430" s="11"/>
      <c r="H430" s="11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28"/>
    </row>
    <row r="431" spans="1:38" s="65" customFormat="1" x14ac:dyDescent="0.2">
      <c r="A431" s="21"/>
      <c r="B431" s="11"/>
      <c r="C431" s="11"/>
      <c r="D431" s="7"/>
      <c r="E431" s="42"/>
      <c r="F431" s="43"/>
      <c r="G431" s="11"/>
      <c r="H431" s="11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28"/>
    </row>
    <row r="432" spans="1:38" s="65" customFormat="1" x14ac:dyDescent="0.2">
      <c r="A432" s="21"/>
      <c r="B432" s="11"/>
      <c r="C432" s="11"/>
      <c r="D432" s="7"/>
      <c r="E432" s="42"/>
      <c r="F432" s="43"/>
      <c r="G432" s="11"/>
      <c r="H432" s="11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28"/>
    </row>
    <row r="433" spans="1:38" s="65" customFormat="1" x14ac:dyDescent="0.2">
      <c r="A433" s="21"/>
      <c r="B433" s="11"/>
      <c r="C433" s="11"/>
      <c r="D433" s="7"/>
      <c r="E433" s="42"/>
      <c r="F433" s="43"/>
      <c r="G433" s="11"/>
      <c r="H433" s="11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28"/>
    </row>
    <row r="434" spans="1:38" s="65" customFormat="1" x14ac:dyDescent="0.2">
      <c r="A434" s="21"/>
      <c r="B434" s="11"/>
      <c r="C434" s="11"/>
      <c r="D434" s="7"/>
      <c r="E434" s="42"/>
      <c r="F434" s="43"/>
      <c r="G434" s="11"/>
      <c r="H434" s="11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28"/>
    </row>
    <row r="435" spans="1:38" s="65" customFormat="1" x14ac:dyDescent="0.2">
      <c r="A435" s="21"/>
      <c r="B435" s="11"/>
      <c r="C435" s="11"/>
      <c r="D435" s="7"/>
      <c r="E435" s="42"/>
      <c r="F435" s="43"/>
      <c r="G435" s="11"/>
      <c r="H435" s="11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28"/>
    </row>
    <row r="436" spans="1:38" s="65" customFormat="1" x14ac:dyDescent="0.2">
      <c r="A436" s="21"/>
      <c r="B436" s="11"/>
      <c r="C436" s="11"/>
      <c r="D436" s="7"/>
      <c r="E436" s="42"/>
      <c r="F436" s="43"/>
      <c r="G436" s="11"/>
      <c r="H436" s="11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28"/>
    </row>
    <row r="437" spans="1:38" s="65" customFormat="1" x14ac:dyDescent="0.2">
      <c r="A437" s="21"/>
      <c r="B437" s="11"/>
      <c r="C437" s="11"/>
      <c r="D437" s="7"/>
      <c r="E437" s="42"/>
      <c r="F437" s="43"/>
      <c r="G437" s="11"/>
      <c r="H437" s="11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28"/>
    </row>
    <row r="438" spans="1:38" s="65" customFormat="1" x14ac:dyDescent="0.2">
      <c r="A438" s="21"/>
      <c r="B438" s="11"/>
      <c r="C438" s="11"/>
      <c r="D438" s="7"/>
      <c r="E438" s="42"/>
      <c r="F438" s="43"/>
      <c r="G438" s="11"/>
      <c r="H438" s="11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28"/>
    </row>
    <row r="439" spans="1:38" s="65" customFormat="1" x14ac:dyDescent="0.2">
      <c r="A439" s="21"/>
      <c r="B439" s="11"/>
      <c r="C439" s="11"/>
      <c r="D439" s="7"/>
      <c r="E439" s="42"/>
      <c r="F439" s="43"/>
      <c r="G439" s="11"/>
      <c r="H439" s="11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28"/>
    </row>
    <row r="440" spans="1:38" s="65" customFormat="1" x14ac:dyDescent="0.2">
      <c r="A440" s="21"/>
      <c r="B440" s="11"/>
      <c r="C440" s="11"/>
      <c r="D440" s="7"/>
      <c r="E440" s="42"/>
      <c r="F440" s="43"/>
      <c r="G440" s="11"/>
      <c r="H440" s="11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28"/>
    </row>
    <row r="441" spans="1:38" s="65" customFormat="1" x14ac:dyDescent="0.2">
      <c r="A441" s="21"/>
      <c r="B441" s="11"/>
      <c r="C441" s="11"/>
      <c r="D441" s="7"/>
      <c r="E441" s="42"/>
      <c r="F441" s="43"/>
      <c r="G441" s="11"/>
      <c r="H441" s="11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28"/>
    </row>
    <row r="442" spans="1:38" s="65" customFormat="1" x14ac:dyDescent="0.2">
      <c r="A442" s="21"/>
      <c r="B442" s="11"/>
      <c r="C442" s="11"/>
      <c r="D442" s="7"/>
      <c r="E442" s="42"/>
      <c r="F442" s="43"/>
      <c r="G442" s="11"/>
      <c r="H442" s="11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28"/>
    </row>
    <row r="443" spans="1:38" s="65" customFormat="1" x14ac:dyDescent="0.2">
      <c r="A443" s="21"/>
      <c r="B443" s="11"/>
      <c r="C443" s="11"/>
      <c r="D443" s="7"/>
      <c r="E443" s="42"/>
      <c r="F443" s="43"/>
      <c r="G443" s="11"/>
      <c r="H443" s="11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28"/>
    </row>
    <row r="444" spans="1:38" s="65" customFormat="1" x14ac:dyDescent="0.2">
      <c r="A444" s="21"/>
      <c r="B444" s="11"/>
      <c r="C444" s="11"/>
      <c r="D444" s="7"/>
      <c r="E444" s="42"/>
      <c r="F444" s="43"/>
      <c r="G444" s="11"/>
      <c r="H444" s="11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28"/>
    </row>
    <row r="445" spans="1:38" s="65" customFormat="1" x14ac:dyDescent="0.2">
      <c r="A445" s="21"/>
      <c r="B445" s="11"/>
      <c r="C445" s="11"/>
      <c r="D445" s="7"/>
      <c r="E445" s="42"/>
      <c r="F445" s="43"/>
      <c r="G445" s="11"/>
      <c r="H445" s="11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28"/>
    </row>
    <row r="446" spans="1:38" s="65" customFormat="1" x14ac:dyDescent="0.2">
      <c r="A446" s="21"/>
      <c r="B446" s="11"/>
      <c r="C446" s="11"/>
      <c r="D446" s="7"/>
      <c r="E446" s="42"/>
      <c r="F446" s="43"/>
      <c r="G446" s="11"/>
      <c r="H446" s="11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28"/>
    </row>
    <row r="447" spans="1:38" s="65" customFormat="1" x14ac:dyDescent="0.2">
      <c r="A447" s="21"/>
      <c r="B447" s="11"/>
      <c r="C447" s="11"/>
      <c r="D447" s="7"/>
      <c r="E447" s="42"/>
      <c r="F447" s="43"/>
      <c r="G447" s="11"/>
      <c r="H447" s="11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28"/>
    </row>
    <row r="448" spans="1:38" s="65" customFormat="1" x14ac:dyDescent="0.2">
      <c r="A448" s="21"/>
      <c r="B448" s="11"/>
      <c r="C448" s="11"/>
      <c r="D448" s="7"/>
      <c r="E448" s="42"/>
      <c r="F448" s="43"/>
      <c r="G448" s="11"/>
      <c r="H448" s="11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28"/>
    </row>
    <row r="449" spans="1:38" s="65" customFormat="1" x14ac:dyDescent="0.2">
      <c r="A449" s="21"/>
      <c r="B449" s="11"/>
      <c r="C449" s="11"/>
      <c r="D449" s="7"/>
      <c r="E449" s="42"/>
      <c r="F449" s="43"/>
      <c r="G449" s="11"/>
      <c r="H449" s="11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28"/>
    </row>
    <row r="450" spans="1:38" s="65" customFormat="1" x14ac:dyDescent="0.2">
      <c r="A450" s="21"/>
      <c r="B450" s="11"/>
      <c r="C450" s="11"/>
      <c r="D450" s="7"/>
      <c r="E450" s="42"/>
      <c r="F450" s="43"/>
      <c r="G450" s="11"/>
      <c r="H450" s="11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28"/>
    </row>
    <row r="451" spans="1:38" s="65" customFormat="1" x14ac:dyDescent="0.2">
      <c r="A451" s="21"/>
      <c r="B451" s="11"/>
      <c r="C451" s="11"/>
      <c r="D451" s="7"/>
      <c r="E451" s="42"/>
      <c r="F451" s="43"/>
      <c r="G451" s="11"/>
      <c r="H451" s="11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28"/>
    </row>
    <row r="452" spans="1:38" s="65" customFormat="1" x14ac:dyDescent="0.2">
      <c r="A452" s="21"/>
      <c r="B452" s="11"/>
      <c r="C452" s="11"/>
      <c r="D452" s="7"/>
      <c r="E452" s="42"/>
      <c r="F452" s="43"/>
      <c r="G452" s="11"/>
      <c r="H452" s="11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28"/>
    </row>
    <row r="453" spans="1:38" s="65" customFormat="1" x14ac:dyDescent="0.2">
      <c r="A453" s="21"/>
      <c r="B453" s="11"/>
      <c r="C453" s="11"/>
      <c r="D453" s="7"/>
      <c r="E453" s="42"/>
      <c r="F453" s="43"/>
      <c r="G453" s="11"/>
      <c r="H453" s="11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28"/>
    </row>
    <row r="454" spans="1:38" s="65" customFormat="1" x14ac:dyDescent="0.2">
      <c r="A454" s="21"/>
      <c r="B454" s="11"/>
      <c r="C454" s="11"/>
      <c r="D454" s="7"/>
      <c r="E454" s="42"/>
      <c r="F454" s="43"/>
      <c r="G454" s="11"/>
      <c r="H454" s="11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28"/>
    </row>
    <row r="455" spans="1:38" s="65" customFormat="1" x14ac:dyDescent="0.2">
      <c r="A455" s="21"/>
      <c r="B455" s="11"/>
      <c r="C455" s="11"/>
      <c r="D455" s="7"/>
      <c r="E455" s="42"/>
      <c r="F455" s="43"/>
      <c r="G455" s="11"/>
      <c r="H455" s="11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28"/>
    </row>
    <row r="456" spans="1:38" s="65" customFormat="1" x14ac:dyDescent="0.2">
      <c r="A456" s="21"/>
      <c r="B456" s="11"/>
      <c r="C456" s="11"/>
      <c r="D456" s="7"/>
      <c r="E456" s="42"/>
      <c r="F456" s="43"/>
      <c r="G456" s="11"/>
      <c r="H456" s="11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28"/>
    </row>
    <row r="457" spans="1:38" s="65" customFormat="1" x14ac:dyDescent="0.2">
      <c r="A457" s="21"/>
      <c r="B457" s="11"/>
      <c r="C457" s="11"/>
      <c r="D457" s="7"/>
      <c r="E457" s="42"/>
      <c r="F457" s="43"/>
      <c r="G457" s="11"/>
      <c r="H457" s="11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28"/>
    </row>
    <row r="458" spans="1:38" s="65" customFormat="1" x14ac:dyDescent="0.2">
      <c r="A458" s="21"/>
      <c r="B458" s="11"/>
      <c r="C458" s="11"/>
      <c r="D458" s="7"/>
      <c r="E458" s="42"/>
      <c r="F458" s="43"/>
      <c r="G458" s="11"/>
      <c r="H458" s="11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28"/>
    </row>
    <row r="459" spans="1:38" s="65" customFormat="1" x14ac:dyDescent="0.2">
      <c r="A459" s="21"/>
      <c r="B459" s="11"/>
      <c r="C459" s="11"/>
      <c r="D459" s="7"/>
      <c r="E459" s="42"/>
      <c r="F459" s="43"/>
      <c r="G459" s="11"/>
      <c r="H459" s="11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28"/>
    </row>
    <row r="460" spans="1:38" s="65" customFormat="1" x14ac:dyDescent="0.2">
      <c r="A460" s="21"/>
      <c r="B460" s="11"/>
      <c r="C460" s="11"/>
      <c r="D460" s="7"/>
      <c r="E460" s="42"/>
      <c r="F460" s="43"/>
      <c r="G460" s="11"/>
      <c r="H460" s="11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28"/>
    </row>
    <row r="461" spans="1:38" s="65" customFormat="1" x14ac:dyDescent="0.2">
      <c r="A461" s="21"/>
      <c r="B461" s="11"/>
      <c r="C461" s="11"/>
      <c r="D461" s="7"/>
      <c r="E461" s="42"/>
      <c r="F461" s="43"/>
      <c r="G461" s="11"/>
      <c r="H461" s="11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28"/>
    </row>
    <row r="462" spans="1:38" s="65" customFormat="1" x14ac:dyDescent="0.2">
      <c r="A462" s="21"/>
      <c r="B462" s="11"/>
      <c r="C462" s="11"/>
      <c r="D462" s="7"/>
      <c r="E462" s="42"/>
      <c r="F462" s="43"/>
      <c r="G462" s="11"/>
      <c r="H462" s="11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28"/>
    </row>
    <row r="463" spans="1:38" s="65" customFormat="1" x14ac:dyDescent="0.2">
      <c r="A463" s="21"/>
      <c r="B463" s="11"/>
      <c r="C463" s="11"/>
      <c r="D463" s="7"/>
      <c r="E463" s="42"/>
      <c r="F463" s="43"/>
      <c r="G463" s="11"/>
      <c r="H463" s="11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28"/>
    </row>
    <row r="464" spans="1:38" s="65" customFormat="1" x14ac:dyDescent="0.2">
      <c r="A464" s="21"/>
      <c r="B464" s="11"/>
      <c r="C464" s="11"/>
      <c r="D464" s="7"/>
      <c r="E464" s="42"/>
      <c r="F464" s="43"/>
      <c r="G464" s="11"/>
      <c r="H464" s="11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28"/>
    </row>
    <row r="465" spans="1:38" s="65" customFormat="1" x14ac:dyDescent="0.2">
      <c r="A465" s="21"/>
      <c r="B465" s="11"/>
      <c r="C465" s="11"/>
      <c r="D465" s="7"/>
      <c r="E465" s="42"/>
      <c r="F465" s="43"/>
      <c r="G465" s="11"/>
      <c r="H465" s="11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28"/>
    </row>
    <row r="466" spans="1:38" s="65" customFormat="1" x14ac:dyDescent="0.2">
      <c r="A466" s="21"/>
      <c r="B466" s="11"/>
      <c r="C466" s="11"/>
      <c r="D466" s="7"/>
      <c r="E466" s="42"/>
      <c r="F466" s="43"/>
      <c r="G466" s="11"/>
      <c r="H466" s="11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28"/>
    </row>
    <row r="467" spans="1:38" s="65" customFormat="1" x14ac:dyDescent="0.2">
      <c r="A467" s="21"/>
      <c r="B467" s="11"/>
      <c r="C467" s="11"/>
      <c r="D467" s="7"/>
      <c r="E467" s="42"/>
      <c r="F467" s="43"/>
      <c r="G467" s="11"/>
      <c r="H467" s="11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28"/>
    </row>
    <row r="468" spans="1:38" s="65" customFormat="1" x14ac:dyDescent="0.2">
      <c r="A468" s="21"/>
      <c r="B468" s="11"/>
      <c r="C468" s="11"/>
      <c r="D468" s="7"/>
      <c r="E468" s="42"/>
      <c r="F468" s="43"/>
      <c r="G468" s="11"/>
      <c r="H468" s="11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28"/>
    </row>
    <row r="469" spans="1:38" s="65" customFormat="1" x14ac:dyDescent="0.2">
      <c r="A469" s="21"/>
      <c r="B469" s="11"/>
      <c r="C469" s="11"/>
      <c r="D469" s="7"/>
      <c r="E469" s="42"/>
      <c r="F469" s="43"/>
      <c r="G469" s="11"/>
      <c r="H469" s="11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28"/>
    </row>
    <row r="470" spans="1:38" s="65" customFormat="1" x14ac:dyDescent="0.2">
      <c r="A470" s="21"/>
      <c r="B470" s="11"/>
      <c r="C470" s="11"/>
      <c r="D470" s="7"/>
      <c r="E470" s="42"/>
      <c r="F470" s="43"/>
      <c r="G470" s="11"/>
      <c r="H470" s="11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28"/>
    </row>
    <row r="471" spans="1:38" s="65" customFormat="1" x14ac:dyDescent="0.2">
      <c r="A471" s="21"/>
      <c r="B471" s="11"/>
      <c r="C471" s="11"/>
      <c r="D471" s="7"/>
      <c r="E471" s="42"/>
      <c r="F471" s="43"/>
      <c r="G471" s="11"/>
      <c r="H471" s="11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28"/>
    </row>
    <row r="472" spans="1:38" s="65" customFormat="1" x14ac:dyDescent="0.2">
      <c r="A472" s="21"/>
      <c r="B472" s="11"/>
      <c r="C472" s="11"/>
      <c r="D472" s="7"/>
      <c r="E472" s="42"/>
      <c r="F472" s="43"/>
      <c r="G472" s="11"/>
      <c r="H472" s="11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28"/>
    </row>
    <row r="473" spans="1:38" s="65" customFormat="1" x14ac:dyDescent="0.2">
      <c r="A473" s="21"/>
      <c r="B473" s="11"/>
      <c r="C473" s="11"/>
      <c r="D473" s="7"/>
      <c r="E473" s="42"/>
      <c r="F473" s="43"/>
      <c r="G473" s="11"/>
      <c r="H473" s="11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28"/>
    </row>
    <row r="474" spans="1:38" s="65" customFormat="1" x14ac:dyDescent="0.2">
      <c r="A474" s="21"/>
      <c r="B474" s="11"/>
      <c r="C474" s="11"/>
      <c r="D474" s="7"/>
      <c r="E474" s="42"/>
      <c r="F474" s="43"/>
      <c r="G474" s="11"/>
      <c r="H474" s="11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28"/>
    </row>
    <row r="475" spans="1:38" s="65" customFormat="1" x14ac:dyDescent="0.2">
      <c r="A475" s="21"/>
      <c r="B475" s="11"/>
      <c r="C475" s="11"/>
      <c r="D475" s="7"/>
      <c r="E475" s="42"/>
      <c r="F475" s="43"/>
      <c r="G475" s="11"/>
      <c r="H475" s="11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28"/>
    </row>
    <row r="476" spans="1:38" s="65" customFormat="1" x14ac:dyDescent="0.2">
      <c r="A476" s="21"/>
      <c r="B476" s="11"/>
      <c r="C476" s="11"/>
      <c r="D476" s="7"/>
      <c r="E476" s="42"/>
      <c r="F476" s="43"/>
      <c r="G476" s="11"/>
      <c r="H476" s="11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28"/>
    </row>
    <row r="477" spans="1:38" s="65" customFormat="1" x14ac:dyDescent="0.2">
      <c r="A477" s="21"/>
      <c r="B477" s="11"/>
      <c r="C477" s="11"/>
      <c r="D477" s="7"/>
      <c r="E477" s="42"/>
      <c r="F477" s="43"/>
      <c r="G477" s="11"/>
      <c r="H477" s="11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28"/>
    </row>
    <row r="478" spans="1:38" s="65" customFormat="1" x14ac:dyDescent="0.2">
      <c r="A478" s="21"/>
      <c r="B478" s="11"/>
      <c r="C478" s="11"/>
      <c r="D478" s="7"/>
      <c r="E478" s="42"/>
      <c r="F478" s="43"/>
      <c r="G478" s="11"/>
      <c r="H478" s="11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28"/>
    </row>
    <row r="479" spans="1:38" s="65" customFormat="1" x14ac:dyDescent="0.2">
      <c r="A479" s="21"/>
      <c r="B479" s="11"/>
      <c r="C479" s="11"/>
      <c r="D479" s="7"/>
      <c r="E479" s="42"/>
      <c r="F479" s="43"/>
      <c r="G479" s="11"/>
      <c r="H479" s="11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28"/>
    </row>
    <row r="480" spans="1:38" s="65" customFormat="1" x14ac:dyDescent="0.2">
      <c r="A480" s="21"/>
      <c r="B480" s="11"/>
      <c r="C480" s="11"/>
      <c r="D480" s="7"/>
      <c r="E480" s="42"/>
      <c r="F480" s="43"/>
      <c r="G480" s="11"/>
      <c r="H480" s="11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28"/>
    </row>
    <row r="481" spans="1:38" s="65" customFormat="1" x14ac:dyDescent="0.2">
      <c r="A481" s="21"/>
      <c r="B481" s="11"/>
      <c r="C481" s="11"/>
      <c r="D481" s="7"/>
      <c r="E481" s="42"/>
      <c r="F481" s="43"/>
      <c r="G481" s="11"/>
      <c r="H481" s="11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28"/>
    </row>
    <row r="482" spans="1:38" s="65" customFormat="1" x14ac:dyDescent="0.2">
      <c r="A482" s="21"/>
      <c r="B482" s="11"/>
      <c r="C482" s="11"/>
      <c r="D482" s="7"/>
      <c r="E482" s="42"/>
      <c r="F482" s="43"/>
      <c r="G482" s="11"/>
      <c r="H482" s="11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28"/>
    </row>
    <row r="483" spans="1:38" s="65" customFormat="1" x14ac:dyDescent="0.2">
      <c r="A483" s="21"/>
      <c r="B483" s="11"/>
      <c r="C483" s="11"/>
      <c r="D483" s="7"/>
      <c r="E483" s="42"/>
      <c r="F483" s="43"/>
      <c r="G483" s="11"/>
      <c r="H483" s="11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28"/>
    </row>
    <row r="484" spans="1:38" s="65" customFormat="1" x14ac:dyDescent="0.2">
      <c r="A484" s="21"/>
      <c r="B484" s="11"/>
      <c r="C484" s="11"/>
      <c r="D484" s="7"/>
      <c r="E484" s="42"/>
      <c r="F484" s="43"/>
      <c r="G484" s="11"/>
      <c r="H484" s="11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28"/>
    </row>
    <row r="485" spans="1:38" s="65" customFormat="1" x14ac:dyDescent="0.2">
      <c r="A485" s="21"/>
      <c r="B485" s="11"/>
      <c r="C485" s="11"/>
      <c r="D485" s="7"/>
      <c r="E485" s="42"/>
      <c r="F485" s="43"/>
      <c r="G485" s="11"/>
      <c r="H485" s="11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28"/>
    </row>
    <row r="486" spans="1:38" s="65" customFormat="1" x14ac:dyDescent="0.2">
      <c r="A486" s="21"/>
      <c r="B486" s="11"/>
      <c r="C486" s="11"/>
      <c r="D486" s="7"/>
      <c r="E486" s="42"/>
      <c r="F486" s="43"/>
      <c r="G486" s="11"/>
      <c r="H486" s="11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28"/>
    </row>
    <row r="487" spans="1:38" s="65" customFormat="1" x14ac:dyDescent="0.2">
      <c r="A487" s="21"/>
      <c r="B487" s="11"/>
      <c r="C487" s="11"/>
      <c r="D487" s="7"/>
      <c r="E487" s="42"/>
      <c r="F487" s="43"/>
      <c r="G487" s="11"/>
      <c r="H487" s="11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28"/>
    </row>
    <row r="488" spans="1:38" s="65" customFormat="1" x14ac:dyDescent="0.2">
      <c r="A488" s="21"/>
      <c r="B488" s="11"/>
      <c r="C488" s="11"/>
      <c r="D488" s="7"/>
      <c r="E488" s="42"/>
      <c r="F488" s="43"/>
      <c r="G488" s="11"/>
      <c r="H488" s="11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28"/>
    </row>
    <row r="489" spans="1:38" s="65" customFormat="1" x14ac:dyDescent="0.2">
      <c r="A489" s="21"/>
      <c r="B489" s="11"/>
      <c r="C489" s="11"/>
      <c r="D489" s="7"/>
      <c r="E489" s="42"/>
      <c r="F489" s="43"/>
      <c r="G489" s="11"/>
      <c r="H489" s="11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28"/>
    </row>
    <row r="490" spans="1:38" s="65" customFormat="1" x14ac:dyDescent="0.2">
      <c r="A490" s="21"/>
      <c r="B490" s="11"/>
      <c r="C490" s="11"/>
      <c r="D490" s="7"/>
      <c r="E490" s="42"/>
      <c r="F490" s="43"/>
      <c r="G490" s="11"/>
      <c r="H490" s="11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28"/>
    </row>
    <row r="491" spans="1:38" s="65" customFormat="1" x14ac:dyDescent="0.2">
      <c r="A491" s="21"/>
      <c r="B491" s="11"/>
      <c r="C491" s="11"/>
      <c r="D491" s="7"/>
      <c r="E491" s="42"/>
      <c r="F491" s="43"/>
      <c r="G491" s="11"/>
      <c r="H491" s="11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28"/>
    </row>
    <row r="492" spans="1:38" s="65" customFormat="1" x14ac:dyDescent="0.2">
      <c r="A492" s="21"/>
      <c r="B492" s="11"/>
      <c r="C492" s="11"/>
      <c r="D492" s="7"/>
      <c r="E492" s="42"/>
      <c r="F492" s="43"/>
      <c r="G492" s="11"/>
      <c r="H492" s="11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28"/>
    </row>
    <row r="493" spans="1:38" s="65" customFormat="1" x14ac:dyDescent="0.2">
      <c r="A493" s="21"/>
      <c r="B493" s="11"/>
      <c r="C493" s="11"/>
      <c r="D493" s="7"/>
      <c r="E493" s="42"/>
      <c r="F493" s="43"/>
      <c r="G493" s="11"/>
      <c r="H493" s="11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28"/>
    </row>
    <row r="494" spans="1:38" s="65" customFormat="1" x14ac:dyDescent="0.2">
      <c r="A494" s="21"/>
      <c r="B494" s="11"/>
      <c r="C494" s="11"/>
      <c r="D494" s="7"/>
      <c r="E494" s="42"/>
      <c r="F494" s="43"/>
      <c r="G494" s="11"/>
      <c r="H494" s="11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28"/>
    </row>
    <row r="495" spans="1:38" s="65" customFormat="1" x14ac:dyDescent="0.2">
      <c r="A495" s="21"/>
      <c r="B495" s="11"/>
      <c r="C495" s="11"/>
      <c r="D495" s="7"/>
      <c r="E495" s="42"/>
      <c r="F495" s="43"/>
      <c r="G495" s="11"/>
      <c r="H495" s="11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28"/>
    </row>
    <row r="496" spans="1:38" s="65" customFormat="1" x14ac:dyDescent="0.2">
      <c r="A496" s="21"/>
      <c r="B496" s="11"/>
      <c r="C496" s="11"/>
      <c r="D496" s="7"/>
      <c r="E496" s="42"/>
      <c r="F496" s="43"/>
      <c r="G496" s="11"/>
      <c r="H496" s="11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28"/>
    </row>
    <row r="497" spans="1:38" s="65" customFormat="1" x14ac:dyDescent="0.2">
      <c r="A497" s="21"/>
      <c r="B497" s="11"/>
      <c r="C497" s="11"/>
      <c r="D497" s="7"/>
      <c r="E497" s="42"/>
      <c r="F497" s="43"/>
      <c r="G497" s="11"/>
      <c r="H497" s="11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28"/>
    </row>
    <row r="498" spans="1:38" s="65" customFormat="1" x14ac:dyDescent="0.2">
      <c r="A498" s="21"/>
      <c r="B498" s="11"/>
      <c r="C498" s="11"/>
      <c r="D498" s="7"/>
      <c r="E498" s="42"/>
      <c r="F498" s="43"/>
      <c r="G498" s="11"/>
      <c r="H498" s="11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28"/>
    </row>
    <row r="499" spans="1:38" s="65" customFormat="1" x14ac:dyDescent="0.2">
      <c r="A499" s="21"/>
      <c r="B499" s="11"/>
      <c r="C499" s="11"/>
      <c r="D499" s="7"/>
      <c r="E499" s="42"/>
      <c r="F499" s="43"/>
      <c r="G499" s="11"/>
      <c r="H499" s="11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28"/>
    </row>
    <row r="500" spans="1:38" s="65" customFormat="1" x14ac:dyDescent="0.2">
      <c r="A500" s="21"/>
      <c r="B500" s="11"/>
      <c r="C500" s="11"/>
      <c r="D500" s="7"/>
      <c r="E500" s="42"/>
      <c r="F500" s="43"/>
      <c r="G500" s="11"/>
      <c r="H500" s="11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28"/>
    </row>
    <row r="501" spans="1:38" s="65" customFormat="1" x14ac:dyDescent="0.2">
      <c r="A501" s="21"/>
      <c r="B501" s="11"/>
      <c r="C501" s="11"/>
      <c r="D501" s="7"/>
      <c r="E501" s="42"/>
      <c r="F501" s="43"/>
      <c r="G501" s="11"/>
      <c r="H501" s="11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28"/>
    </row>
    <row r="502" spans="1:38" s="65" customFormat="1" x14ac:dyDescent="0.2">
      <c r="A502" s="21"/>
      <c r="B502" s="11"/>
      <c r="C502" s="11"/>
      <c r="D502" s="7"/>
      <c r="E502" s="42"/>
      <c r="F502" s="43"/>
      <c r="G502" s="11"/>
      <c r="H502" s="11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28"/>
    </row>
    <row r="503" spans="1:38" s="65" customFormat="1" x14ac:dyDescent="0.2">
      <c r="A503" s="21"/>
      <c r="B503" s="11"/>
      <c r="C503" s="11"/>
      <c r="D503" s="7"/>
      <c r="E503" s="42"/>
      <c r="F503" s="43"/>
      <c r="G503" s="11"/>
      <c r="H503" s="11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28"/>
    </row>
    <row r="504" spans="1:38" s="65" customFormat="1" x14ac:dyDescent="0.2">
      <c r="A504" s="21"/>
      <c r="B504" s="11"/>
      <c r="C504" s="11"/>
      <c r="D504" s="7"/>
      <c r="E504" s="42"/>
      <c r="F504" s="43"/>
      <c r="G504" s="11"/>
      <c r="H504" s="11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28"/>
    </row>
    <row r="505" spans="1:38" s="65" customFormat="1" x14ac:dyDescent="0.2">
      <c r="A505" s="21"/>
      <c r="B505" s="11"/>
      <c r="C505" s="11"/>
      <c r="D505" s="7"/>
      <c r="E505" s="42"/>
      <c r="F505" s="43"/>
      <c r="G505" s="11"/>
      <c r="H505" s="11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28"/>
    </row>
    <row r="506" spans="1:38" s="65" customFormat="1" x14ac:dyDescent="0.2">
      <c r="A506" s="21"/>
      <c r="B506" s="11"/>
      <c r="C506" s="11"/>
      <c r="D506" s="7"/>
      <c r="E506" s="42"/>
      <c r="F506" s="43"/>
      <c r="G506" s="11"/>
      <c r="H506" s="11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28"/>
    </row>
    <row r="507" spans="1:38" s="65" customFormat="1" x14ac:dyDescent="0.2">
      <c r="A507" s="21"/>
      <c r="B507" s="11"/>
      <c r="C507" s="11"/>
      <c r="D507" s="7"/>
      <c r="E507" s="42"/>
      <c r="F507" s="43"/>
      <c r="G507" s="11"/>
      <c r="H507" s="11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28"/>
    </row>
    <row r="508" spans="1:38" s="65" customFormat="1" x14ac:dyDescent="0.2">
      <c r="A508" s="21"/>
      <c r="B508" s="11"/>
      <c r="C508" s="11"/>
      <c r="D508" s="7"/>
      <c r="E508" s="42"/>
      <c r="F508" s="43"/>
      <c r="G508" s="11"/>
      <c r="H508" s="11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28"/>
    </row>
    <row r="509" spans="1:38" s="65" customFormat="1" x14ac:dyDescent="0.2">
      <c r="A509" s="21"/>
      <c r="B509" s="11"/>
      <c r="C509" s="11"/>
      <c r="D509" s="7"/>
      <c r="E509" s="42"/>
      <c r="F509" s="43"/>
      <c r="G509" s="11"/>
      <c r="H509" s="11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28"/>
    </row>
    <row r="510" spans="1:38" s="65" customFormat="1" x14ac:dyDescent="0.2">
      <c r="A510" s="21"/>
      <c r="B510" s="11"/>
      <c r="C510" s="11"/>
      <c r="D510" s="7"/>
      <c r="E510" s="42"/>
      <c r="F510" s="43"/>
      <c r="G510" s="11"/>
      <c r="H510" s="11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28"/>
    </row>
    <row r="511" spans="1:38" s="65" customFormat="1" x14ac:dyDescent="0.2">
      <c r="A511" s="21"/>
      <c r="B511" s="11"/>
      <c r="C511" s="11"/>
      <c r="D511" s="7"/>
      <c r="E511" s="42"/>
      <c r="F511" s="43"/>
      <c r="G511" s="11"/>
      <c r="H511" s="11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28"/>
    </row>
    <row r="512" spans="1:38" s="65" customFormat="1" x14ac:dyDescent="0.2">
      <c r="A512" s="21"/>
      <c r="B512" s="11"/>
      <c r="C512" s="11"/>
      <c r="D512" s="7"/>
      <c r="E512" s="42"/>
      <c r="F512" s="43"/>
      <c r="G512" s="11"/>
      <c r="H512" s="11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28"/>
    </row>
    <row r="513" spans="1:38" s="65" customFormat="1" x14ac:dyDescent="0.2">
      <c r="A513" s="21"/>
      <c r="B513" s="11"/>
      <c r="C513" s="11"/>
      <c r="D513" s="7"/>
      <c r="E513" s="42"/>
      <c r="F513" s="43"/>
      <c r="G513" s="11"/>
      <c r="H513" s="11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28"/>
    </row>
    <row r="514" spans="1:38" s="65" customFormat="1" x14ac:dyDescent="0.2">
      <c r="A514" s="21"/>
      <c r="B514" s="11"/>
      <c r="C514" s="11"/>
      <c r="D514" s="7"/>
      <c r="E514" s="42"/>
      <c r="F514" s="43"/>
      <c r="G514" s="11"/>
      <c r="H514" s="11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28"/>
    </row>
    <row r="515" spans="1:38" s="65" customFormat="1" x14ac:dyDescent="0.2">
      <c r="A515" s="21"/>
      <c r="B515" s="11"/>
      <c r="C515" s="11"/>
      <c r="D515" s="7"/>
      <c r="E515" s="42"/>
      <c r="F515" s="43"/>
      <c r="G515" s="11"/>
      <c r="H515" s="11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28"/>
    </row>
    <row r="516" spans="1:38" s="65" customFormat="1" x14ac:dyDescent="0.2">
      <c r="A516" s="21"/>
      <c r="B516" s="11"/>
      <c r="C516" s="11"/>
      <c r="D516" s="7"/>
      <c r="E516" s="42"/>
      <c r="F516" s="43"/>
      <c r="G516" s="11"/>
      <c r="H516" s="11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28"/>
    </row>
    <row r="517" spans="1:38" s="65" customFormat="1" x14ac:dyDescent="0.2">
      <c r="A517" s="21"/>
      <c r="B517" s="11"/>
      <c r="C517" s="11"/>
      <c r="D517" s="7"/>
      <c r="E517" s="42"/>
      <c r="F517" s="43"/>
      <c r="G517" s="11"/>
      <c r="H517" s="11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28"/>
    </row>
    <row r="518" spans="1:38" s="65" customFormat="1" x14ac:dyDescent="0.2">
      <c r="A518" s="21"/>
      <c r="B518" s="11"/>
      <c r="C518" s="11"/>
      <c r="D518" s="7"/>
      <c r="E518" s="42"/>
      <c r="F518" s="43"/>
      <c r="G518" s="11"/>
      <c r="H518" s="11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28"/>
    </row>
    <row r="519" spans="1:38" s="65" customFormat="1" x14ac:dyDescent="0.2">
      <c r="A519" s="21"/>
      <c r="B519" s="11"/>
      <c r="C519" s="11"/>
      <c r="D519" s="7"/>
      <c r="E519" s="42"/>
      <c r="F519" s="43"/>
      <c r="G519" s="11"/>
      <c r="H519" s="11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28"/>
    </row>
    <row r="520" spans="1:38" s="65" customFormat="1" x14ac:dyDescent="0.2">
      <c r="A520" s="21"/>
      <c r="B520" s="11"/>
      <c r="C520" s="11"/>
      <c r="D520" s="7"/>
      <c r="E520" s="42"/>
      <c r="F520" s="43"/>
      <c r="G520" s="11"/>
      <c r="H520" s="11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28"/>
    </row>
    <row r="521" spans="1:38" s="65" customFormat="1" x14ac:dyDescent="0.2">
      <c r="A521" s="21"/>
      <c r="B521" s="11"/>
      <c r="C521" s="11"/>
      <c r="D521" s="7"/>
      <c r="E521" s="42"/>
      <c r="F521" s="43"/>
      <c r="G521" s="11"/>
      <c r="H521" s="11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28"/>
    </row>
    <row r="522" spans="1:38" s="65" customFormat="1" x14ac:dyDescent="0.2">
      <c r="A522" s="21"/>
      <c r="B522" s="11"/>
      <c r="C522" s="11"/>
      <c r="D522" s="7"/>
      <c r="E522" s="42"/>
      <c r="F522" s="43"/>
      <c r="G522" s="11"/>
      <c r="H522" s="11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28"/>
    </row>
    <row r="523" spans="1:38" s="65" customFormat="1" x14ac:dyDescent="0.2">
      <c r="A523" s="21"/>
      <c r="B523" s="11"/>
      <c r="C523" s="11"/>
      <c r="D523" s="7"/>
      <c r="E523" s="42"/>
      <c r="F523" s="43"/>
      <c r="G523" s="11"/>
      <c r="H523" s="11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28"/>
    </row>
    <row r="524" spans="1:38" s="65" customFormat="1" x14ac:dyDescent="0.2">
      <c r="A524" s="21"/>
      <c r="B524" s="11"/>
      <c r="C524" s="11"/>
      <c r="D524" s="7"/>
      <c r="E524" s="42"/>
      <c r="F524" s="43"/>
      <c r="G524" s="11"/>
      <c r="H524" s="11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28"/>
    </row>
    <row r="525" spans="1:38" s="65" customFormat="1" x14ac:dyDescent="0.2">
      <c r="A525" s="21"/>
      <c r="B525" s="11"/>
      <c r="C525" s="11"/>
      <c r="D525" s="7"/>
      <c r="E525" s="42"/>
      <c r="F525" s="43"/>
      <c r="G525" s="11"/>
      <c r="H525" s="11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28"/>
    </row>
    <row r="526" spans="1:38" s="65" customFormat="1" x14ac:dyDescent="0.2">
      <c r="A526" s="21"/>
      <c r="B526" s="11"/>
      <c r="C526" s="11"/>
      <c r="D526" s="7"/>
      <c r="E526" s="42"/>
      <c r="F526" s="43"/>
      <c r="G526" s="11"/>
      <c r="H526" s="11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28"/>
    </row>
    <row r="527" spans="1:38" s="65" customFormat="1" x14ac:dyDescent="0.2">
      <c r="A527" s="21"/>
      <c r="B527" s="11"/>
      <c r="C527" s="11"/>
      <c r="D527" s="7"/>
      <c r="E527" s="42"/>
      <c r="F527" s="43"/>
      <c r="G527" s="11"/>
      <c r="H527" s="11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28"/>
    </row>
    <row r="528" spans="1:38" s="65" customFormat="1" x14ac:dyDescent="0.2">
      <c r="A528" s="21"/>
      <c r="B528" s="11"/>
      <c r="C528" s="11"/>
      <c r="D528" s="7"/>
      <c r="E528" s="42"/>
      <c r="F528" s="43"/>
      <c r="G528" s="11"/>
      <c r="H528" s="11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28"/>
    </row>
    <row r="529" spans="1:38" s="65" customFormat="1" x14ac:dyDescent="0.2">
      <c r="A529" s="21"/>
      <c r="B529" s="11"/>
      <c r="C529" s="11"/>
      <c r="D529" s="7"/>
      <c r="E529" s="42"/>
      <c r="F529" s="43"/>
      <c r="G529" s="11"/>
      <c r="H529" s="11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28"/>
    </row>
    <row r="530" spans="1:38" s="65" customFormat="1" x14ac:dyDescent="0.2">
      <c r="A530" s="21"/>
      <c r="B530" s="11"/>
      <c r="C530" s="11"/>
      <c r="D530" s="7"/>
      <c r="E530" s="42"/>
      <c r="F530" s="43"/>
      <c r="G530" s="11"/>
      <c r="H530" s="11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28"/>
    </row>
    <row r="531" spans="1:38" s="65" customFormat="1" x14ac:dyDescent="0.2">
      <c r="A531" s="21"/>
      <c r="B531" s="11"/>
      <c r="C531" s="11"/>
      <c r="D531" s="7"/>
      <c r="E531" s="42"/>
      <c r="F531" s="43"/>
      <c r="G531" s="11"/>
      <c r="H531" s="11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28"/>
    </row>
    <row r="532" spans="1:38" s="65" customFormat="1" x14ac:dyDescent="0.2">
      <c r="A532" s="21"/>
      <c r="B532" s="11"/>
      <c r="C532" s="11"/>
      <c r="D532" s="7"/>
      <c r="E532" s="42"/>
      <c r="F532" s="43"/>
      <c r="G532" s="11"/>
      <c r="H532" s="11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28"/>
    </row>
    <row r="533" spans="1:38" s="65" customFormat="1" x14ac:dyDescent="0.2">
      <c r="A533" s="21"/>
      <c r="B533" s="11"/>
      <c r="C533" s="11"/>
      <c r="D533" s="7"/>
      <c r="E533" s="42"/>
      <c r="F533" s="43"/>
      <c r="G533" s="11"/>
      <c r="H533" s="11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28"/>
    </row>
    <row r="534" spans="1:38" s="65" customFormat="1" x14ac:dyDescent="0.2">
      <c r="A534" s="21"/>
      <c r="B534" s="11"/>
      <c r="C534" s="11"/>
      <c r="D534" s="7"/>
      <c r="E534" s="42"/>
      <c r="F534" s="43"/>
      <c r="G534" s="11"/>
      <c r="H534" s="11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28"/>
    </row>
    <row r="535" spans="1:38" s="65" customFormat="1" x14ac:dyDescent="0.2">
      <c r="A535" s="21"/>
      <c r="B535" s="11"/>
      <c r="C535" s="11"/>
      <c r="D535" s="7"/>
      <c r="E535" s="42"/>
      <c r="F535" s="43"/>
      <c r="G535" s="11"/>
      <c r="H535" s="11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28"/>
    </row>
    <row r="536" spans="1:38" s="65" customFormat="1" x14ac:dyDescent="0.2">
      <c r="A536" s="21"/>
      <c r="B536" s="11"/>
      <c r="C536" s="11"/>
      <c r="D536" s="7"/>
      <c r="E536" s="42"/>
      <c r="F536" s="43"/>
      <c r="G536" s="11"/>
      <c r="H536" s="11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28"/>
    </row>
    <row r="537" spans="1:38" s="65" customFormat="1" x14ac:dyDescent="0.2">
      <c r="A537" s="21"/>
      <c r="B537" s="11"/>
      <c r="C537" s="11"/>
      <c r="D537" s="7"/>
      <c r="E537" s="42"/>
      <c r="F537" s="43"/>
      <c r="G537" s="11"/>
      <c r="H537" s="11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28"/>
    </row>
    <row r="538" spans="1:38" s="65" customFormat="1" x14ac:dyDescent="0.2">
      <c r="A538" s="21"/>
      <c r="B538" s="11"/>
      <c r="C538" s="11"/>
      <c r="D538" s="7"/>
      <c r="E538" s="42"/>
      <c r="F538" s="43"/>
      <c r="G538" s="11"/>
      <c r="H538" s="11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28"/>
    </row>
    <row r="539" spans="1:38" s="65" customFormat="1" x14ac:dyDescent="0.2">
      <c r="A539" s="21"/>
      <c r="B539" s="11"/>
      <c r="C539" s="11"/>
      <c r="D539" s="7"/>
      <c r="E539" s="42"/>
      <c r="F539" s="43"/>
      <c r="G539" s="11"/>
      <c r="H539" s="11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28"/>
    </row>
    <row r="540" spans="1:38" s="65" customFormat="1" x14ac:dyDescent="0.2">
      <c r="A540" s="21"/>
      <c r="B540" s="11"/>
      <c r="C540" s="11"/>
      <c r="D540" s="7"/>
      <c r="E540" s="42"/>
      <c r="F540" s="43"/>
      <c r="G540" s="11"/>
      <c r="H540" s="11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28"/>
    </row>
    <row r="541" spans="1:38" s="65" customFormat="1" x14ac:dyDescent="0.2">
      <c r="A541" s="21"/>
      <c r="B541" s="11"/>
      <c r="C541" s="11"/>
      <c r="D541" s="7"/>
      <c r="E541" s="42"/>
      <c r="F541" s="43"/>
      <c r="G541" s="11"/>
      <c r="H541" s="11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28"/>
    </row>
    <row r="542" spans="1:38" s="65" customFormat="1" x14ac:dyDescent="0.2">
      <c r="A542" s="21"/>
      <c r="B542" s="11"/>
      <c r="C542" s="11"/>
      <c r="D542" s="7"/>
      <c r="E542" s="42"/>
      <c r="F542" s="43"/>
      <c r="G542" s="11"/>
      <c r="H542" s="11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28"/>
    </row>
    <row r="543" spans="1:38" s="65" customFormat="1" x14ac:dyDescent="0.2">
      <c r="A543" s="21"/>
      <c r="B543" s="11"/>
      <c r="C543" s="11"/>
      <c r="D543" s="7"/>
      <c r="E543" s="42"/>
      <c r="F543" s="43"/>
      <c r="G543" s="11"/>
      <c r="H543" s="11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28"/>
    </row>
    <row r="544" spans="1:38" s="65" customFormat="1" x14ac:dyDescent="0.2">
      <c r="A544" s="21"/>
      <c r="B544" s="11"/>
      <c r="C544" s="11"/>
      <c r="D544" s="7"/>
      <c r="E544" s="42"/>
      <c r="F544" s="43"/>
      <c r="G544" s="11"/>
      <c r="H544" s="11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28"/>
    </row>
    <row r="545" spans="1:38" s="65" customFormat="1" x14ac:dyDescent="0.2">
      <c r="A545" s="21"/>
      <c r="B545" s="11"/>
      <c r="C545" s="11"/>
      <c r="D545" s="7"/>
      <c r="E545" s="42"/>
      <c r="F545" s="43"/>
      <c r="G545" s="11"/>
      <c r="H545" s="11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28"/>
    </row>
    <row r="546" spans="1:38" s="65" customFormat="1" x14ac:dyDescent="0.2">
      <c r="A546" s="21"/>
      <c r="B546" s="11"/>
      <c r="C546" s="11"/>
      <c r="D546" s="7"/>
      <c r="E546" s="42"/>
      <c r="F546" s="43"/>
      <c r="G546" s="11"/>
      <c r="H546" s="11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28"/>
    </row>
    <row r="547" spans="1:38" s="65" customFormat="1" x14ac:dyDescent="0.2">
      <c r="A547" s="21"/>
      <c r="B547" s="11"/>
      <c r="C547" s="11"/>
      <c r="D547" s="7"/>
      <c r="E547" s="42"/>
      <c r="F547" s="43"/>
      <c r="G547" s="11"/>
      <c r="H547" s="11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28"/>
    </row>
    <row r="548" spans="1:38" s="65" customFormat="1" x14ac:dyDescent="0.2">
      <c r="A548" s="21"/>
      <c r="B548" s="11"/>
      <c r="C548" s="11"/>
      <c r="D548" s="7"/>
      <c r="E548" s="42"/>
      <c r="F548" s="43"/>
      <c r="G548" s="11"/>
      <c r="H548" s="11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28"/>
    </row>
    <row r="549" spans="1:38" s="65" customFormat="1" x14ac:dyDescent="0.2">
      <c r="A549" s="21"/>
      <c r="B549" s="11"/>
      <c r="C549" s="11"/>
      <c r="D549" s="7"/>
      <c r="E549" s="42"/>
      <c r="F549" s="43"/>
      <c r="G549" s="11"/>
      <c r="H549" s="11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28"/>
    </row>
    <row r="550" spans="1:38" s="65" customFormat="1" x14ac:dyDescent="0.2">
      <c r="A550" s="21"/>
      <c r="B550" s="11"/>
      <c r="C550" s="11"/>
      <c r="D550" s="7"/>
      <c r="E550" s="42"/>
      <c r="F550" s="43"/>
      <c r="G550" s="11"/>
      <c r="H550" s="11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28"/>
    </row>
    <row r="551" spans="1:38" s="65" customFormat="1" x14ac:dyDescent="0.2">
      <c r="A551" s="21"/>
      <c r="B551" s="11"/>
      <c r="C551" s="11"/>
      <c r="D551" s="7"/>
      <c r="E551" s="42"/>
      <c r="F551" s="43"/>
      <c r="G551" s="11"/>
      <c r="H551" s="11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28"/>
    </row>
    <row r="552" spans="1:38" s="65" customFormat="1" x14ac:dyDescent="0.2">
      <c r="A552" s="21"/>
      <c r="B552" s="11"/>
      <c r="C552" s="11"/>
      <c r="D552" s="7"/>
      <c r="E552" s="42"/>
      <c r="F552" s="43"/>
      <c r="G552" s="11"/>
      <c r="H552" s="11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28"/>
    </row>
    <row r="553" spans="1:38" s="65" customFormat="1" x14ac:dyDescent="0.2">
      <c r="A553" s="21"/>
      <c r="B553" s="11"/>
      <c r="C553" s="11"/>
      <c r="D553" s="7"/>
      <c r="E553" s="42"/>
      <c r="F553" s="43"/>
      <c r="G553" s="11"/>
      <c r="H553" s="11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28"/>
    </row>
    <row r="554" spans="1:38" s="65" customFormat="1" x14ac:dyDescent="0.2">
      <c r="A554" s="21"/>
      <c r="B554" s="11"/>
      <c r="C554" s="11"/>
      <c r="D554" s="7"/>
      <c r="E554" s="42"/>
      <c r="F554" s="43"/>
      <c r="G554" s="11"/>
      <c r="H554" s="11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28"/>
    </row>
    <row r="555" spans="1:38" s="65" customFormat="1" x14ac:dyDescent="0.2">
      <c r="A555" s="21"/>
      <c r="B555" s="11"/>
      <c r="C555" s="11"/>
      <c r="D555" s="7"/>
      <c r="E555" s="42"/>
      <c r="F555" s="43"/>
      <c r="G555" s="11"/>
      <c r="H555" s="11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28"/>
    </row>
    <row r="556" spans="1:38" s="65" customFormat="1" x14ac:dyDescent="0.2">
      <c r="A556" s="21"/>
      <c r="B556" s="11"/>
      <c r="C556" s="11"/>
      <c r="D556" s="7"/>
      <c r="E556" s="42"/>
      <c r="F556" s="43"/>
      <c r="G556" s="11"/>
      <c r="H556" s="11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28"/>
    </row>
    <row r="557" spans="1:38" s="65" customFormat="1" x14ac:dyDescent="0.2">
      <c r="A557" s="21"/>
      <c r="B557" s="11"/>
      <c r="C557" s="11"/>
      <c r="D557" s="7"/>
      <c r="E557" s="42"/>
      <c r="F557" s="43"/>
      <c r="G557" s="11"/>
      <c r="H557" s="11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28"/>
    </row>
    <row r="558" spans="1:38" s="65" customFormat="1" x14ac:dyDescent="0.2">
      <c r="A558" s="21"/>
      <c r="B558" s="11"/>
      <c r="C558" s="11"/>
      <c r="D558" s="7"/>
      <c r="E558" s="42"/>
      <c r="F558" s="43"/>
      <c r="G558" s="11"/>
      <c r="H558" s="11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28"/>
    </row>
    <row r="559" spans="1:38" s="65" customFormat="1" x14ac:dyDescent="0.2">
      <c r="A559" s="21"/>
      <c r="B559" s="11"/>
      <c r="C559" s="11"/>
      <c r="D559" s="7"/>
      <c r="E559" s="42"/>
      <c r="F559" s="43"/>
      <c r="G559" s="11"/>
      <c r="H559" s="11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28"/>
    </row>
    <row r="560" spans="1:38" s="65" customFormat="1" x14ac:dyDescent="0.2">
      <c r="A560" s="21"/>
      <c r="B560" s="11"/>
      <c r="C560" s="11"/>
      <c r="D560" s="7"/>
      <c r="E560" s="42"/>
      <c r="F560" s="43"/>
      <c r="G560" s="11"/>
      <c r="H560" s="11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28"/>
    </row>
    <row r="561" spans="1:38" s="65" customFormat="1" x14ac:dyDescent="0.2">
      <c r="A561" s="21"/>
      <c r="B561" s="11"/>
      <c r="C561" s="11"/>
      <c r="D561" s="7"/>
      <c r="E561" s="42"/>
      <c r="F561" s="43"/>
      <c r="G561" s="11"/>
      <c r="H561" s="11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28"/>
    </row>
    <row r="562" spans="1:38" s="65" customFormat="1" x14ac:dyDescent="0.2">
      <c r="A562" s="21"/>
      <c r="B562" s="11"/>
      <c r="C562" s="11"/>
      <c r="D562" s="7"/>
      <c r="E562" s="42"/>
      <c r="F562" s="43"/>
      <c r="G562" s="11"/>
      <c r="H562" s="11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28"/>
    </row>
    <row r="563" spans="1:38" s="65" customFormat="1" x14ac:dyDescent="0.2">
      <c r="A563" s="21"/>
      <c r="B563" s="11"/>
      <c r="C563" s="11"/>
      <c r="D563" s="7"/>
      <c r="E563" s="42"/>
      <c r="F563" s="43"/>
      <c r="G563" s="11"/>
      <c r="H563" s="11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28"/>
    </row>
    <row r="564" spans="1:38" s="65" customFormat="1" x14ac:dyDescent="0.2">
      <c r="A564" s="21"/>
      <c r="B564" s="11"/>
      <c r="C564" s="11"/>
      <c r="D564" s="7"/>
      <c r="E564" s="42"/>
      <c r="F564" s="43"/>
      <c r="G564" s="11"/>
      <c r="H564" s="11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28"/>
    </row>
    <row r="565" spans="1:38" s="65" customFormat="1" x14ac:dyDescent="0.2">
      <c r="A565" s="21"/>
      <c r="B565" s="11"/>
      <c r="C565" s="11"/>
      <c r="D565" s="7"/>
      <c r="E565" s="42"/>
      <c r="F565" s="43"/>
      <c r="G565" s="11"/>
      <c r="H565" s="11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28"/>
    </row>
    <row r="566" spans="1:38" s="65" customFormat="1" x14ac:dyDescent="0.2">
      <c r="A566" s="21"/>
      <c r="B566" s="11"/>
      <c r="C566" s="11"/>
      <c r="D566" s="7"/>
      <c r="E566" s="42"/>
      <c r="F566" s="43"/>
      <c r="G566" s="11"/>
      <c r="H566" s="11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28"/>
    </row>
    <row r="567" spans="1:38" s="65" customFormat="1" x14ac:dyDescent="0.2">
      <c r="A567" s="21"/>
      <c r="B567" s="11"/>
      <c r="C567" s="11"/>
      <c r="D567" s="7"/>
      <c r="E567" s="42"/>
      <c r="F567" s="43"/>
      <c r="G567" s="11"/>
      <c r="H567" s="11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28"/>
    </row>
    <row r="568" spans="1:38" s="65" customFormat="1" x14ac:dyDescent="0.2">
      <c r="A568" s="21"/>
      <c r="B568" s="11"/>
      <c r="C568" s="11"/>
      <c r="D568" s="7"/>
      <c r="E568" s="42"/>
      <c r="F568" s="43"/>
      <c r="G568" s="11"/>
      <c r="H568" s="11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28"/>
    </row>
    <row r="569" spans="1:38" s="65" customFormat="1" x14ac:dyDescent="0.2">
      <c r="A569" s="21"/>
      <c r="B569" s="11"/>
      <c r="C569" s="11"/>
      <c r="D569" s="7"/>
      <c r="E569" s="42"/>
      <c r="F569" s="43"/>
      <c r="G569" s="11"/>
      <c r="H569" s="11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28"/>
    </row>
    <row r="570" spans="1:38" s="65" customFormat="1" x14ac:dyDescent="0.2">
      <c r="A570" s="21"/>
      <c r="B570" s="11"/>
      <c r="C570" s="11"/>
      <c r="D570" s="7"/>
      <c r="E570" s="42"/>
      <c r="F570" s="43"/>
      <c r="G570" s="11"/>
      <c r="H570" s="11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28"/>
    </row>
    <row r="571" spans="1:38" s="65" customFormat="1" x14ac:dyDescent="0.2">
      <c r="A571" s="21"/>
      <c r="B571" s="11"/>
      <c r="C571" s="11"/>
      <c r="D571" s="7"/>
      <c r="E571" s="42"/>
      <c r="F571" s="43"/>
      <c r="G571" s="11"/>
      <c r="H571" s="11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28"/>
    </row>
    <row r="572" spans="1:38" s="65" customFormat="1" x14ac:dyDescent="0.2">
      <c r="A572" s="21"/>
      <c r="B572" s="11"/>
      <c r="C572" s="11"/>
      <c r="D572" s="7"/>
      <c r="E572" s="42"/>
      <c r="F572" s="43"/>
      <c r="G572" s="11"/>
      <c r="H572" s="11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28"/>
    </row>
    <row r="573" spans="1:38" s="65" customFormat="1" x14ac:dyDescent="0.2">
      <c r="A573" s="21"/>
      <c r="B573" s="11"/>
      <c r="C573" s="11"/>
      <c r="D573" s="7"/>
      <c r="E573" s="42"/>
      <c r="F573" s="43"/>
      <c r="G573" s="11"/>
      <c r="H573" s="11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28"/>
    </row>
    <row r="574" spans="1:38" s="65" customFormat="1" x14ac:dyDescent="0.2">
      <c r="A574" s="21"/>
      <c r="B574" s="11"/>
      <c r="C574" s="11"/>
      <c r="D574" s="7"/>
      <c r="E574" s="42"/>
      <c r="F574" s="43"/>
      <c r="G574" s="11"/>
      <c r="H574" s="11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28"/>
    </row>
    <row r="575" spans="1:38" s="65" customFormat="1" x14ac:dyDescent="0.2">
      <c r="A575" s="21"/>
      <c r="B575" s="11"/>
      <c r="C575" s="11"/>
      <c r="D575" s="7"/>
      <c r="E575" s="42"/>
      <c r="F575" s="43"/>
      <c r="G575" s="11"/>
      <c r="H575" s="11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28"/>
    </row>
    <row r="576" spans="1:38" s="65" customFormat="1" x14ac:dyDescent="0.2">
      <c r="A576" s="21"/>
      <c r="B576" s="11"/>
      <c r="C576" s="11"/>
      <c r="D576" s="7"/>
      <c r="E576" s="42"/>
      <c r="F576" s="43"/>
      <c r="G576" s="11"/>
      <c r="H576" s="11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28"/>
    </row>
    <row r="577" spans="1:38" s="65" customFormat="1" x14ac:dyDescent="0.2">
      <c r="A577" s="21"/>
      <c r="B577" s="11"/>
      <c r="C577" s="11"/>
      <c r="D577" s="7"/>
      <c r="E577" s="42"/>
      <c r="F577" s="43"/>
      <c r="G577" s="11"/>
      <c r="H577" s="11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28"/>
    </row>
    <row r="578" spans="1:38" s="65" customFormat="1" x14ac:dyDescent="0.2">
      <c r="A578" s="21"/>
      <c r="B578" s="11"/>
      <c r="C578" s="11"/>
      <c r="D578" s="7"/>
      <c r="E578" s="42"/>
      <c r="F578" s="43"/>
      <c r="G578" s="11"/>
      <c r="H578" s="11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28"/>
    </row>
    <row r="579" spans="1:38" s="65" customFormat="1" x14ac:dyDescent="0.2">
      <c r="A579" s="21"/>
      <c r="B579" s="11"/>
      <c r="C579" s="11"/>
      <c r="D579" s="7"/>
      <c r="E579" s="42"/>
      <c r="F579" s="43"/>
      <c r="G579" s="11"/>
      <c r="H579" s="11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28"/>
    </row>
    <row r="580" spans="1:38" s="65" customFormat="1" x14ac:dyDescent="0.2">
      <c r="A580" s="21"/>
      <c r="B580" s="11"/>
      <c r="C580" s="11"/>
      <c r="D580" s="7"/>
      <c r="E580" s="42"/>
      <c r="F580" s="43"/>
      <c r="G580" s="11"/>
      <c r="H580" s="11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28"/>
    </row>
    <row r="581" spans="1:38" s="65" customFormat="1" x14ac:dyDescent="0.2">
      <c r="A581" s="21"/>
      <c r="B581" s="11"/>
      <c r="C581" s="11"/>
      <c r="D581" s="7"/>
      <c r="E581" s="42"/>
      <c r="F581" s="43"/>
      <c r="G581" s="11"/>
      <c r="H581" s="11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28"/>
    </row>
    <row r="582" spans="1:38" s="65" customFormat="1" x14ac:dyDescent="0.2">
      <c r="A582" s="21"/>
      <c r="B582" s="11"/>
      <c r="C582" s="11"/>
      <c r="D582" s="7"/>
      <c r="E582" s="42"/>
      <c r="F582" s="43"/>
      <c r="G582" s="11"/>
      <c r="H582" s="11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28"/>
    </row>
    <row r="583" spans="1:38" s="65" customFormat="1" x14ac:dyDescent="0.2">
      <c r="A583" s="21"/>
      <c r="B583" s="11"/>
      <c r="C583" s="11"/>
      <c r="D583" s="7"/>
      <c r="E583" s="42"/>
      <c r="F583" s="43"/>
      <c r="G583" s="11"/>
      <c r="H583" s="11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28"/>
    </row>
    <row r="584" spans="1:38" s="65" customFormat="1" x14ac:dyDescent="0.2">
      <c r="A584" s="21"/>
      <c r="B584" s="11"/>
      <c r="C584" s="11"/>
      <c r="D584" s="7"/>
      <c r="E584" s="42"/>
      <c r="F584" s="43"/>
      <c r="G584" s="11"/>
      <c r="H584" s="11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28"/>
    </row>
    <row r="585" spans="1:38" s="65" customFormat="1" x14ac:dyDescent="0.2">
      <c r="A585" s="21"/>
      <c r="B585" s="11"/>
      <c r="C585" s="11"/>
      <c r="D585" s="7"/>
      <c r="E585" s="42"/>
      <c r="F585" s="43"/>
      <c r="G585" s="11"/>
      <c r="H585" s="11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28"/>
    </row>
    <row r="586" spans="1:38" s="65" customFormat="1" x14ac:dyDescent="0.2">
      <c r="A586" s="21"/>
      <c r="B586" s="11"/>
      <c r="C586" s="11"/>
      <c r="D586" s="7"/>
      <c r="E586" s="42"/>
      <c r="F586" s="43"/>
      <c r="G586" s="11"/>
      <c r="H586" s="11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28"/>
    </row>
    <row r="587" spans="1:38" s="65" customFormat="1" x14ac:dyDescent="0.2">
      <c r="A587" s="21"/>
      <c r="B587" s="11"/>
      <c r="C587" s="11"/>
      <c r="D587" s="7"/>
      <c r="E587" s="42"/>
      <c r="F587" s="43"/>
      <c r="G587" s="11"/>
      <c r="H587" s="11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28"/>
    </row>
    <row r="588" spans="1:38" s="65" customFormat="1" x14ac:dyDescent="0.2">
      <c r="A588" s="21"/>
      <c r="B588" s="11"/>
      <c r="C588" s="11"/>
      <c r="D588" s="7"/>
      <c r="E588" s="42"/>
      <c r="F588" s="43"/>
      <c r="G588" s="11"/>
      <c r="H588" s="11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28"/>
    </row>
    <row r="589" spans="1:38" s="65" customFormat="1" x14ac:dyDescent="0.2">
      <c r="A589" s="21"/>
      <c r="B589" s="11"/>
      <c r="C589" s="11"/>
      <c r="D589" s="7"/>
      <c r="E589" s="42"/>
      <c r="F589" s="43"/>
      <c r="G589" s="11"/>
      <c r="H589" s="11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28"/>
    </row>
    <row r="590" spans="1:38" s="65" customFormat="1" x14ac:dyDescent="0.2">
      <c r="A590" s="21"/>
      <c r="B590" s="11"/>
      <c r="C590" s="11"/>
      <c r="D590" s="7"/>
      <c r="E590" s="42"/>
      <c r="F590" s="43"/>
      <c r="G590" s="11"/>
      <c r="H590" s="11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28"/>
    </row>
    <row r="591" spans="1:38" s="65" customFormat="1" x14ac:dyDescent="0.2">
      <c r="A591" s="21"/>
      <c r="B591" s="11"/>
      <c r="C591" s="11"/>
      <c r="D591" s="7"/>
      <c r="E591" s="42"/>
      <c r="F591" s="43"/>
      <c r="G591" s="11"/>
      <c r="H591" s="11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28"/>
    </row>
    <row r="592" spans="1:38" s="65" customFormat="1" x14ac:dyDescent="0.2">
      <c r="A592" s="21"/>
      <c r="B592" s="11"/>
      <c r="C592" s="11"/>
      <c r="D592" s="7"/>
      <c r="E592" s="42"/>
      <c r="F592" s="43"/>
      <c r="G592" s="11"/>
      <c r="H592" s="11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28"/>
    </row>
    <row r="593" spans="1:38" s="65" customFormat="1" x14ac:dyDescent="0.2">
      <c r="A593" s="21"/>
      <c r="B593" s="11"/>
      <c r="C593" s="11"/>
      <c r="D593" s="7"/>
      <c r="E593" s="42"/>
      <c r="F593" s="43"/>
      <c r="G593" s="11"/>
      <c r="H593" s="11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28"/>
    </row>
    <row r="594" spans="1:38" s="65" customFormat="1" x14ac:dyDescent="0.2">
      <c r="A594" s="21"/>
      <c r="B594" s="11"/>
      <c r="C594" s="11"/>
      <c r="D594" s="7"/>
      <c r="E594" s="42"/>
      <c r="F594" s="43"/>
      <c r="G594" s="11"/>
      <c r="H594" s="11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28"/>
    </row>
    <row r="595" spans="1:38" s="65" customFormat="1" x14ac:dyDescent="0.2">
      <c r="A595" s="21"/>
      <c r="B595" s="11"/>
      <c r="C595" s="11"/>
      <c r="D595" s="7"/>
      <c r="E595" s="42"/>
      <c r="F595" s="43"/>
      <c r="G595" s="11"/>
      <c r="H595" s="11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28"/>
    </row>
    <row r="596" spans="1:38" s="65" customFormat="1" x14ac:dyDescent="0.2">
      <c r="A596" s="21"/>
      <c r="B596" s="11"/>
      <c r="C596" s="11"/>
      <c r="D596" s="7"/>
      <c r="E596" s="42"/>
      <c r="F596" s="43"/>
      <c r="G596" s="11"/>
      <c r="H596" s="11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28"/>
    </row>
    <row r="597" spans="1:38" s="65" customFormat="1" x14ac:dyDescent="0.2">
      <c r="A597" s="21"/>
      <c r="B597" s="11"/>
      <c r="C597" s="11"/>
      <c r="D597" s="7"/>
      <c r="E597" s="42"/>
      <c r="F597" s="43"/>
      <c r="G597" s="11"/>
      <c r="H597" s="11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28"/>
    </row>
    <row r="598" spans="1:38" s="65" customFormat="1" x14ac:dyDescent="0.2">
      <c r="A598" s="21"/>
      <c r="B598" s="11"/>
      <c r="C598" s="11"/>
      <c r="D598" s="7"/>
      <c r="E598" s="42"/>
      <c r="F598" s="43"/>
      <c r="G598" s="11"/>
      <c r="H598" s="11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28"/>
    </row>
    <row r="599" spans="1:38" s="65" customFormat="1" x14ac:dyDescent="0.2">
      <c r="A599" s="21"/>
      <c r="B599" s="11"/>
      <c r="C599" s="11"/>
      <c r="D599" s="7"/>
      <c r="E599" s="42"/>
      <c r="F599" s="43"/>
      <c r="G599" s="11"/>
      <c r="H599" s="11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28"/>
    </row>
    <row r="600" spans="1:38" s="65" customFormat="1" x14ac:dyDescent="0.2">
      <c r="A600" s="21"/>
      <c r="B600" s="11"/>
      <c r="C600" s="11"/>
      <c r="D600" s="7"/>
      <c r="E600" s="42"/>
      <c r="F600" s="43"/>
      <c r="G600" s="11"/>
      <c r="H600" s="11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28"/>
    </row>
    <row r="601" spans="1:38" s="65" customFormat="1" x14ac:dyDescent="0.2">
      <c r="A601" s="21"/>
      <c r="B601" s="11"/>
      <c r="C601" s="11"/>
      <c r="D601" s="7"/>
      <c r="E601" s="42"/>
      <c r="F601" s="43"/>
      <c r="G601" s="11"/>
      <c r="H601" s="11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28"/>
    </row>
    <row r="602" spans="1:38" s="65" customFormat="1" x14ac:dyDescent="0.2">
      <c r="A602" s="21"/>
      <c r="B602" s="11"/>
      <c r="C602" s="11"/>
      <c r="D602" s="7"/>
      <c r="E602" s="42"/>
      <c r="F602" s="43"/>
      <c r="G602" s="11"/>
      <c r="H602" s="11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28"/>
    </row>
    <row r="603" spans="1:38" s="65" customFormat="1" x14ac:dyDescent="0.2">
      <c r="A603" s="21"/>
      <c r="B603" s="11"/>
      <c r="C603" s="11"/>
      <c r="D603" s="7"/>
      <c r="E603" s="42"/>
      <c r="F603" s="43"/>
      <c r="G603" s="11"/>
      <c r="H603" s="11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28"/>
    </row>
    <row r="604" spans="1:38" s="65" customFormat="1" x14ac:dyDescent="0.2">
      <c r="A604" s="21"/>
      <c r="B604" s="11"/>
      <c r="C604" s="11"/>
      <c r="D604" s="7"/>
      <c r="E604" s="42"/>
      <c r="F604" s="43"/>
      <c r="G604" s="11"/>
      <c r="H604" s="11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28"/>
    </row>
    <row r="605" spans="1:38" s="65" customFormat="1" x14ac:dyDescent="0.2">
      <c r="A605" s="21"/>
      <c r="B605" s="11"/>
      <c r="C605" s="11"/>
      <c r="D605" s="7"/>
      <c r="E605" s="42"/>
      <c r="F605" s="43"/>
      <c r="G605" s="11"/>
      <c r="H605" s="11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28"/>
    </row>
    <row r="606" spans="1:38" s="65" customFormat="1" x14ac:dyDescent="0.2">
      <c r="A606" s="21"/>
      <c r="B606" s="11"/>
      <c r="C606" s="11"/>
      <c r="D606" s="7"/>
      <c r="E606" s="42"/>
      <c r="F606" s="43"/>
      <c r="G606" s="11"/>
      <c r="H606" s="11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28"/>
    </row>
    <row r="607" spans="1:38" s="65" customFormat="1" x14ac:dyDescent="0.2">
      <c r="A607" s="21"/>
      <c r="B607" s="11"/>
      <c r="C607" s="11"/>
      <c r="D607" s="7"/>
      <c r="E607" s="42"/>
      <c r="F607" s="43"/>
      <c r="G607" s="11"/>
      <c r="H607" s="11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28"/>
    </row>
    <row r="608" spans="1:38" s="65" customFormat="1" x14ac:dyDescent="0.2">
      <c r="A608" s="21"/>
      <c r="B608" s="11"/>
      <c r="C608" s="11"/>
      <c r="D608" s="7"/>
      <c r="E608" s="42"/>
      <c r="F608" s="43"/>
      <c r="G608" s="11"/>
      <c r="H608" s="11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28"/>
    </row>
    <row r="609" spans="1:38" s="65" customFormat="1" x14ac:dyDescent="0.2">
      <c r="A609" s="21"/>
      <c r="B609" s="11"/>
      <c r="C609" s="11"/>
      <c r="D609" s="7"/>
      <c r="E609" s="42"/>
      <c r="F609" s="43"/>
      <c r="G609" s="11"/>
      <c r="H609" s="11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28"/>
    </row>
    <row r="610" spans="1:38" s="65" customFormat="1" x14ac:dyDescent="0.2">
      <c r="A610" s="21"/>
      <c r="B610" s="11"/>
      <c r="C610" s="11"/>
      <c r="D610" s="7"/>
      <c r="E610" s="42"/>
      <c r="F610" s="43"/>
      <c r="G610" s="11"/>
      <c r="H610" s="11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28"/>
    </row>
    <row r="611" spans="1:38" s="65" customFormat="1" x14ac:dyDescent="0.2">
      <c r="A611" s="21"/>
      <c r="B611" s="11"/>
      <c r="C611" s="11"/>
      <c r="D611" s="7"/>
      <c r="E611" s="42"/>
      <c r="F611" s="43"/>
      <c r="G611" s="11"/>
      <c r="H611" s="11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28"/>
    </row>
    <row r="612" spans="1:38" s="65" customFormat="1" x14ac:dyDescent="0.2">
      <c r="A612" s="21"/>
      <c r="B612" s="11"/>
      <c r="C612" s="11"/>
      <c r="D612" s="7"/>
      <c r="E612" s="42"/>
      <c r="F612" s="43"/>
      <c r="G612" s="11"/>
      <c r="H612" s="11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28"/>
    </row>
    <row r="613" spans="1:38" s="65" customFormat="1" x14ac:dyDescent="0.2">
      <c r="A613" s="21"/>
      <c r="B613" s="11"/>
      <c r="C613" s="11"/>
      <c r="D613" s="7"/>
      <c r="E613" s="42"/>
      <c r="F613" s="43"/>
      <c r="G613" s="11"/>
      <c r="H613" s="11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28"/>
    </row>
    <row r="614" spans="1:38" s="65" customFormat="1" x14ac:dyDescent="0.2">
      <c r="A614" s="21"/>
      <c r="B614" s="11"/>
      <c r="C614" s="11"/>
      <c r="D614" s="7"/>
      <c r="E614" s="42"/>
      <c r="F614" s="43"/>
      <c r="G614" s="11"/>
      <c r="H614" s="11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28"/>
    </row>
    <row r="615" spans="1:38" s="65" customFormat="1" x14ac:dyDescent="0.2">
      <c r="A615" s="21"/>
      <c r="B615" s="11"/>
      <c r="C615" s="11"/>
      <c r="D615" s="7"/>
      <c r="E615" s="42"/>
      <c r="F615" s="43"/>
      <c r="G615" s="11"/>
      <c r="H615" s="11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28"/>
    </row>
    <row r="616" spans="1:38" s="65" customFormat="1" x14ac:dyDescent="0.2">
      <c r="A616" s="21"/>
      <c r="B616" s="11"/>
      <c r="C616" s="11"/>
      <c r="D616" s="7"/>
      <c r="E616" s="42"/>
      <c r="F616" s="43"/>
      <c r="G616" s="11"/>
      <c r="H616" s="11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28"/>
    </row>
    <row r="617" spans="1:38" s="65" customFormat="1" x14ac:dyDescent="0.2">
      <c r="A617" s="21"/>
      <c r="B617" s="11"/>
      <c r="C617" s="11"/>
      <c r="D617" s="7"/>
      <c r="E617" s="42"/>
      <c r="F617" s="43"/>
      <c r="G617" s="11"/>
      <c r="H617" s="11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28"/>
    </row>
    <row r="618" spans="1:38" s="65" customFormat="1" x14ac:dyDescent="0.2">
      <c r="A618" s="21"/>
      <c r="B618" s="11"/>
      <c r="C618" s="11"/>
      <c r="D618" s="7"/>
      <c r="E618" s="42"/>
      <c r="F618" s="43"/>
      <c r="G618" s="11"/>
      <c r="H618" s="11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28"/>
    </row>
    <row r="619" spans="1:38" s="65" customFormat="1" x14ac:dyDescent="0.2">
      <c r="A619" s="21"/>
      <c r="B619" s="11"/>
      <c r="C619" s="11"/>
      <c r="D619" s="7"/>
      <c r="E619" s="42"/>
      <c r="F619" s="43"/>
      <c r="G619" s="11"/>
      <c r="H619" s="11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28"/>
    </row>
    <row r="620" spans="1:38" s="65" customFormat="1" x14ac:dyDescent="0.2">
      <c r="A620" s="21"/>
      <c r="B620" s="11"/>
      <c r="C620" s="11"/>
      <c r="D620" s="7"/>
      <c r="E620" s="42"/>
      <c r="F620" s="43"/>
      <c r="G620" s="11"/>
      <c r="H620" s="11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28"/>
    </row>
    <row r="621" spans="1:38" s="65" customFormat="1" x14ac:dyDescent="0.2">
      <c r="A621" s="21"/>
      <c r="B621" s="11"/>
      <c r="C621" s="11"/>
      <c r="D621" s="7"/>
      <c r="E621" s="42"/>
      <c r="F621" s="43"/>
      <c r="G621" s="11"/>
      <c r="H621" s="11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28"/>
    </row>
    <row r="622" spans="1:38" s="65" customFormat="1" x14ac:dyDescent="0.2">
      <c r="A622" s="21"/>
      <c r="B622" s="11"/>
      <c r="C622" s="11"/>
      <c r="D622" s="7"/>
      <c r="E622" s="42"/>
      <c r="F622" s="43"/>
      <c r="G622" s="11"/>
      <c r="H622" s="11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28"/>
    </row>
    <row r="623" spans="1:38" s="65" customFormat="1" x14ac:dyDescent="0.2">
      <c r="A623" s="21"/>
      <c r="B623" s="11"/>
      <c r="C623" s="11"/>
      <c r="D623" s="7"/>
      <c r="E623" s="42"/>
      <c r="F623" s="43"/>
      <c r="G623" s="11"/>
      <c r="H623" s="11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28"/>
    </row>
    <row r="624" spans="1:38" s="65" customFormat="1" x14ac:dyDescent="0.2">
      <c r="A624" s="21"/>
      <c r="B624" s="11"/>
      <c r="C624" s="11"/>
      <c r="D624" s="7"/>
      <c r="E624" s="42"/>
      <c r="F624" s="43"/>
      <c r="G624" s="11"/>
      <c r="H624" s="11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28"/>
    </row>
    <row r="625" spans="1:38" s="65" customFormat="1" x14ac:dyDescent="0.2">
      <c r="A625" s="21"/>
      <c r="B625" s="11"/>
      <c r="C625" s="11"/>
      <c r="D625" s="7"/>
      <c r="E625" s="42"/>
      <c r="F625" s="43"/>
      <c r="G625" s="11"/>
      <c r="H625" s="11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28"/>
    </row>
    <row r="626" spans="1:38" s="65" customFormat="1" x14ac:dyDescent="0.2">
      <c r="A626" s="21"/>
      <c r="B626" s="11"/>
      <c r="C626" s="11"/>
      <c r="D626" s="7"/>
      <c r="E626" s="42"/>
      <c r="F626" s="43"/>
      <c r="G626" s="11"/>
      <c r="H626" s="11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28"/>
    </row>
    <row r="627" spans="1:38" s="65" customFormat="1" x14ac:dyDescent="0.2">
      <c r="A627" s="21"/>
      <c r="B627" s="11"/>
      <c r="C627" s="11"/>
      <c r="D627" s="7"/>
      <c r="E627" s="42"/>
      <c r="F627" s="43"/>
      <c r="G627" s="11"/>
      <c r="H627" s="11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28"/>
    </row>
    <row r="628" spans="1:38" s="65" customFormat="1" x14ac:dyDescent="0.2">
      <c r="A628" s="21"/>
      <c r="B628" s="11"/>
      <c r="C628" s="11"/>
      <c r="D628" s="7"/>
      <c r="E628" s="42"/>
      <c r="F628" s="43"/>
      <c r="G628" s="11"/>
      <c r="H628" s="11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28"/>
    </row>
    <row r="629" spans="1:38" s="65" customFormat="1" x14ac:dyDescent="0.2">
      <c r="A629" s="21"/>
      <c r="B629" s="11"/>
      <c r="C629" s="11"/>
      <c r="D629" s="7"/>
      <c r="E629" s="42"/>
      <c r="F629" s="43"/>
      <c r="G629" s="11"/>
      <c r="H629" s="11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28"/>
    </row>
    <row r="630" spans="1:38" s="65" customFormat="1" x14ac:dyDescent="0.2">
      <c r="A630" s="21"/>
      <c r="B630" s="11"/>
      <c r="C630" s="11"/>
      <c r="D630" s="7"/>
      <c r="E630" s="42"/>
      <c r="F630" s="43"/>
      <c r="G630" s="11"/>
      <c r="H630" s="11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28"/>
    </row>
    <row r="631" spans="1:38" s="65" customFormat="1" x14ac:dyDescent="0.2">
      <c r="A631" s="21"/>
      <c r="B631" s="11"/>
      <c r="C631" s="11"/>
      <c r="D631" s="7"/>
      <c r="E631" s="42"/>
      <c r="F631" s="43"/>
      <c r="G631" s="11"/>
      <c r="H631" s="11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28"/>
    </row>
    <row r="632" spans="1:38" s="65" customFormat="1" x14ac:dyDescent="0.2">
      <c r="A632" s="21"/>
      <c r="B632" s="11"/>
      <c r="C632" s="11"/>
      <c r="D632" s="7"/>
      <c r="E632" s="42"/>
      <c r="F632" s="43"/>
      <c r="G632" s="11"/>
      <c r="H632" s="11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28"/>
    </row>
    <row r="633" spans="1:38" s="65" customFormat="1" x14ac:dyDescent="0.2">
      <c r="A633" s="21"/>
      <c r="B633" s="11"/>
      <c r="C633" s="11"/>
      <c r="D633" s="7"/>
      <c r="E633" s="42"/>
      <c r="F633" s="43"/>
      <c r="G633" s="11"/>
      <c r="H633" s="11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28"/>
    </row>
    <row r="634" spans="1:38" s="65" customFormat="1" x14ac:dyDescent="0.2">
      <c r="A634" s="21"/>
      <c r="B634" s="11"/>
      <c r="C634" s="11"/>
      <c r="D634" s="7"/>
      <c r="E634" s="42"/>
      <c r="F634" s="43"/>
      <c r="G634" s="11"/>
      <c r="H634" s="11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28"/>
    </row>
    <row r="635" spans="1:38" s="65" customFormat="1" x14ac:dyDescent="0.2">
      <c r="A635" s="21"/>
      <c r="B635" s="11"/>
      <c r="C635" s="11"/>
      <c r="D635" s="7"/>
      <c r="E635" s="42"/>
      <c r="F635" s="43"/>
      <c r="G635" s="11"/>
      <c r="H635" s="11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28"/>
    </row>
    <row r="636" spans="1:38" s="65" customFormat="1" x14ac:dyDescent="0.2">
      <c r="A636" s="21"/>
      <c r="B636" s="11"/>
      <c r="C636" s="11"/>
      <c r="D636" s="7"/>
      <c r="E636" s="42"/>
      <c r="F636" s="43"/>
      <c r="G636" s="11"/>
      <c r="H636" s="11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28"/>
    </row>
    <row r="637" spans="1:38" s="65" customFormat="1" x14ac:dyDescent="0.2">
      <c r="A637" s="21"/>
      <c r="B637" s="11"/>
      <c r="C637" s="11"/>
      <c r="D637" s="7"/>
      <c r="E637" s="42"/>
      <c r="F637" s="43"/>
      <c r="G637" s="11"/>
      <c r="H637" s="11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28"/>
    </row>
    <row r="638" spans="1:38" s="65" customFormat="1" x14ac:dyDescent="0.2">
      <c r="A638" s="21"/>
      <c r="B638" s="11"/>
      <c r="C638" s="11"/>
      <c r="D638" s="7"/>
      <c r="E638" s="42"/>
      <c r="F638" s="43"/>
      <c r="G638" s="11"/>
      <c r="H638" s="11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28"/>
    </row>
    <row r="639" spans="1:38" s="65" customFormat="1" x14ac:dyDescent="0.2">
      <c r="A639" s="21"/>
      <c r="B639" s="11"/>
      <c r="C639" s="11"/>
      <c r="D639" s="7"/>
      <c r="E639" s="42"/>
      <c r="F639" s="43"/>
      <c r="G639" s="11"/>
      <c r="H639" s="11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28"/>
    </row>
    <row r="640" spans="1:38" s="65" customFormat="1" x14ac:dyDescent="0.2">
      <c r="A640" s="21"/>
      <c r="B640" s="11"/>
      <c r="C640" s="11"/>
      <c r="D640" s="7"/>
      <c r="E640" s="42"/>
      <c r="F640" s="43"/>
      <c r="G640" s="11"/>
      <c r="H640" s="11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28"/>
    </row>
    <row r="641" spans="1:38" s="65" customFormat="1" x14ac:dyDescent="0.2">
      <c r="A641" s="21"/>
      <c r="B641" s="11"/>
      <c r="C641" s="11"/>
      <c r="D641" s="7"/>
      <c r="E641" s="42"/>
      <c r="F641" s="43"/>
      <c r="G641" s="11"/>
      <c r="H641" s="11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28"/>
    </row>
    <row r="642" spans="1:38" s="65" customFormat="1" x14ac:dyDescent="0.2">
      <c r="A642" s="21"/>
      <c r="B642" s="11"/>
      <c r="C642" s="11"/>
      <c r="D642" s="7"/>
      <c r="E642" s="42"/>
      <c r="F642" s="43"/>
      <c r="G642" s="11"/>
      <c r="H642" s="11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28"/>
    </row>
    <row r="643" spans="1:38" s="65" customFormat="1" x14ac:dyDescent="0.2">
      <c r="A643" s="21"/>
      <c r="B643" s="11"/>
      <c r="C643" s="11"/>
      <c r="D643" s="7"/>
      <c r="E643" s="42"/>
      <c r="F643" s="43"/>
      <c r="G643" s="11"/>
      <c r="H643" s="11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28"/>
    </row>
    <row r="644" spans="1:38" s="65" customFormat="1" x14ac:dyDescent="0.2">
      <c r="A644" s="21"/>
      <c r="B644" s="11"/>
      <c r="C644" s="11"/>
      <c r="D644" s="7"/>
      <c r="E644" s="42"/>
      <c r="F644" s="43"/>
      <c r="G644" s="11"/>
      <c r="H644" s="11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28"/>
    </row>
    <row r="645" spans="1:38" s="65" customFormat="1" x14ac:dyDescent="0.2">
      <c r="A645" s="21"/>
      <c r="B645" s="11"/>
      <c r="C645" s="11"/>
      <c r="D645" s="7"/>
      <c r="E645" s="42"/>
      <c r="F645" s="43"/>
      <c r="G645" s="11"/>
      <c r="H645" s="11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28"/>
    </row>
    <row r="646" spans="1:38" s="65" customFormat="1" x14ac:dyDescent="0.2">
      <c r="A646" s="21"/>
      <c r="B646" s="11"/>
      <c r="C646" s="11"/>
      <c r="D646" s="7"/>
      <c r="E646" s="42"/>
      <c r="F646" s="43"/>
      <c r="G646" s="11"/>
      <c r="H646" s="11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28"/>
    </row>
    <row r="647" spans="1:38" s="65" customFormat="1" x14ac:dyDescent="0.2">
      <c r="A647" s="21"/>
      <c r="B647" s="11"/>
      <c r="C647" s="11"/>
      <c r="D647" s="7"/>
      <c r="E647" s="42"/>
      <c r="F647" s="43"/>
      <c r="G647" s="11"/>
      <c r="H647" s="11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28"/>
    </row>
    <row r="648" spans="1:38" s="65" customFormat="1" x14ac:dyDescent="0.2">
      <c r="A648" s="21"/>
      <c r="B648" s="11"/>
      <c r="C648" s="11"/>
      <c r="D648" s="7"/>
      <c r="E648" s="42"/>
      <c r="F648" s="43"/>
      <c r="G648" s="11"/>
      <c r="H648" s="11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28"/>
    </row>
    <row r="649" spans="1:38" s="65" customFormat="1" x14ac:dyDescent="0.2">
      <c r="A649" s="21"/>
      <c r="B649" s="11"/>
      <c r="C649" s="11"/>
      <c r="D649" s="7"/>
      <c r="E649" s="42"/>
      <c r="F649" s="43"/>
      <c r="G649" s="11"/>
      <c r="H649" s="11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28"/>
    </row>
    <row r="650" spans="1:38" s="65" customFormat="1" x14ac:dyDescent="0.2">
      <c r="A650" s="21"/>
      <c r="B650" s="11"/>
      <c r="C650" s="11"/>
      <c r="D650" s="7"/>
      <c r="E650" s="42"/>
      <c r="F650" s="43"/>
      <c r="G650" s="11"/>
      <c r="H650" s="11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28"/>
    </row>
    <row r="651" spans="1:38" s="65" customFormat="1" x14ac:dyDescent="0.2">
      <c r="A651" s="21"/>
      <c r="B651" s="11"/>
      <c r="C651" s="11"/>
      <c r="D651" s="7"/>
      <c r="E651" s="42"/>
      <c r="F651" s="43"/>
      <c r="G651" s="11"/>
      <c r="H651" s="11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28"/>
    </row>
    <row r="652" spans="1:38" s="65" customFormat="1" x14ac:dyDescent="0.2">
      <c r="A652" s="21"/>
      <c r="B652" s="11"/>
      <c r="C652" s="11"/>
      <c r="D652" s="7"/>
      <c r="E652" s="42"/>
      <c r="F652" s="43"/>
      <c r="G652" s="11"/>
      <c r="H652" s="11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28"/>
    </row>
    <row r="653" spans="1:38" s="65" customFormat="1" x14ac:dyDescent="0.2">
      <c r="A653" s="21"/>
      <c r="B653" s="11"/>
      <c r="C653" s="11"/>
      <c r="D653" s="7"/>
      <c r="E653" s="42"/>
      <c r="F653" s="43"/>
      <c r="G653" s="11"/>
      <c r="H653" s="11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28"/>
    </row>
    <row r="654" spans="1:38" s="65" customFormat="1" x14ac:dyDescent="0.2">
      <c r="A654" s="21"/>
      <c r="B654" s="11"/>
      <c r="C654" s="11"/>
      <c r="D654" s="7"/>
      <c r="E654" s="42"/>
      <c r="F654" s="43"/>
      <c r="G654" s="11"/>
      <c r="H654" s="11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28"/>
    </row>
    <row r="655" spans="1:38" s="65" customFormat="1" x14ac:dyDescent="0.2">
      <c r="A655" s="21"/>
      <c r="B655" s="11"/>
      <c r="C655" s="11"/>
      <c r="D655" s="7"/>
      <c r="E655" s="42"/>
      <c r="F655" s="43"/>
      <c r="G655" s="11"/>
      <c r="H655" s="11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28"/>
    </row>
    <row r="656" spans="1:38" s="65" customFormat="1" x14ac:dyDescent="0.2">
      <c r="A656" s="21"/>
      <c r="B656" s="11"/>
      <c r="C656" s="11"/>
      <c r="D656" s="7"/>
      <c r="E656" s="42"/>
      <c r="F656" s="43"/>
      <c r="G656" s="11"/>
      <c r="H656" s="11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28"/>
    </row>
    <row r="657" spans="1:38" s="65" customFormat="1" x14ac:dyDescent="0.2">
      <c r="A657" s="21"/>
      <c r="B657" s="11"/>
      <c r="C657" s="11"/>
      <c r="D657" s="7"/>
      <c r="E657" s="42"/>
      <c r="F657" s="43"/>
      <c r="G657" s="11"/>
      <c r="H657" s="11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28"/>
    </row>
    <row r="658" spans="1:38" s="65" customFormat="1" x14ac:dyDescent="0.2">
      <c r="A658" s="21"/>
      <c r="B658" s="11"/>
      <c r="C658" s="11"/>
      <c r="D658" s="7"/>
      <c r="E658" s="42"/>
      <c r="F658" s="43"/>
      <c r="G658" s="11"/>
      <c r="H658" s="11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28"/>
    </row>
    <row r="659" spans="1:38" s="65" customFormat="1" x14ac:dyDescent="0.2">
      <c r="A659" s="21"/>
      <c r="B659" s="11"/>
      <c r="C659" s="11"/>
      <c r="D659" s="7"/>
      <c r="E659" s="42"/>
      <c r="F659" s="43"/>
      <c r="G659" s="11"/>
      <c r="H659" s="11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28"/>
    </row>
    <row r="660" spans="1:38" s="65" customFormat="1" x14ac:dyDescent="0.2">
      <c r="A660" s="21"/>
      <c r="B660" s="11"/>
      <c r="C660" s="11"/>
      <c r="D660" s="7"/>
      <c r="E660" s="42"/>
      <c r="F660" s="43"/>
      <c r="G660" s="11"/>
      <c r="H660" s="11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28"/>
    </row>
    <row r="661" spans="1:38" s="65" customFormat="1" x14ac:dyDescent="0.2">
      <c r="A661" s="21"/>
      <c r="B661" s="11"/>
      <c r="C661" s="11"/>
      <c r="D661" s="7"/>
      <c r="E661" s="42"/>
      <c r="F661" s="43"/>
      <c r="G661" s="11"/>
      <c r="H661" s="11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28"/>
    </row>
    <row r="662" spans="1:38" s="65" customFormat="1" x14ac:dyDescent="0.2">
      <c r="A662" s="21"/>
      <c r="B662" s="11"/>
      <c r="C662" s="11"/>
      <c r="D662" s="7"/>
      <c r="E662" s="42"/>
      <c r="F662" s="43"/>
      <c r="G662" s="11"/>
      <c r="H662" s="11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28"/>
    </row>
    <row r="663" spans="1:38" s="65" customFormat="1" x14ac:dyDescent="0.2">
      <c r="A663" s="21"/>
      <c r="B663" s="11"/>
      <c r="C663" s="11"/>
      <c r="D663" s="7"/>
      <c r="E663" s="42"/>
      <c r="F663" s="43"/>
      <c r="G663" s="11"/>
      <c r="H663" s="11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28"/>
    </row>
    <row r="664" spans="1:38" s="65" customFormat="1" x14ac:dyDescent="0.2">
      <c r="A664" s="21"/>
      <c r="B664" s="11"/>
      <c r="C664" s="11"/>
      <c r="D664" s="7"/>
      <c r="E664" s="42"/>
      <c r="F664" s="43"/>
      <c r="G664" s="11"/>
      <c r="H664" s="11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28"/>
    </row>
    <row r="665" spans="1:38" s="65" customFormat="1" x14ac:dyDescent="0.2">
      <c r="A665" s="21"/>
      <c r="B665" s="11"/>
      <c r="C665" s="11"/>
      <c r="D665" s="7"/>
      <c r="E665" s="42"/>
      <c r="F665" s="43"/>
      <c r="G665" s="11"/>
      <c r="H665" s="11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28"/>
    </row>
    <row r="666" spans="1:38" s="65" customFormat="1" x14ac:dyDescent="0.2">
      <c r="A666" s="21"/>
      <c r="B666" s="11"/>
      <c r="C666" s="11"/>
      <c r="D666" s="7"/>
      <c r="E666" s="42"/>
      <c r="F666" s="43"/>
      <c r="G666" s="11"/>
      <c r="H666" s="11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28"/>
    </row>
    <row r="667" spans="1:38" s="65" customFormat="1" x14ac:dyDescent="0.2">
      <c r="A667" s="21"/>
      <c r="B667" s="11"/>
      <c r="C667" s="11"/>
      <c r="D667" s="7"/>
      <c r="E667" s="42"/>
      <c r="F667" s="43"/>
      <c r="G667" s="11"/>
      <c r="H667" s="11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28"/>
    </row>
    <row r="668" spans="1:38" s="65" customFormat="1" x14ac:dyDescent="0.2">
      <c r="A668" s="21"/>
      <c r="B668" s="11"/>
      <c r="C668" s="11"/>
      <c r="D668" s="7"/>
      <c r="E668" s="42"/>
      <c r="F668" s="43"/>
      <c r="G668" s="11"/>
      <c r="H668" s="11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28"/>
    </row>
    <row r="669" spans="1:38" s="65" customFormat="1" x14ac:dyDescent="0.2">
      <c r="A669" s="21"/>
      <c r="B669" s="11"/>
      <c r="C669" s="11"/>
      <c r="D669" s="7"/>
      <c r="E669" s="42"/>
      <c r="F669" s="43"/>
      <c r="G669" s="11"/>
      <c r="H669" s="11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28"/>
    </row>
    <row r="670" spans="1:38" s="65" customFormat="1" x14ac:dyDescent="0.2">
      <c r="A670" s="21"/>
      <c r="B670" s="11"/>
      <c r="C670" s="11"/>
      <c r="D670" s="7"/>
      <c r="E670" s="42"/>
      <c r="F670" s="43"/>
      <c r="G670" s="11"/>
      <c r="H670" s="11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28"/>
    </row>
    <row r="671" spans="1:38" s="65" customFormat="1" x14ac:dyDescent="0.2">
      <c r="A671" s="21"/>
      <c r="B671" s="11"/>
      <c r="C671" s="11"/>
      <c r="D671" s="7"/>
      <c r="E671" s="42"/>
      <c r="F671" s="43"/>
      <c r="G671" s="11"/>
      <c r="H671" s="11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28"/>
    </row>
    <row r="672" spans="1:38" s="65" customFormat="1" x14ac:dyDescent="0.2">
      <c r="A672" s="21"/>
      <c r="B672" s="11"/>
      <c r="C672" s="11"/>
      <c r="D672" s="7"/>
      <c r="E672" s="42"/>
      <c r="F672" s="43"/>
      <c r="G672" s="11"/>
      <c r="H672" s="11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28"/>
    </row>
    <row r="673" spans="1:38" s="65" customFormat="1" x14ac:dyDescent="0.2">
      <c r="A673" s="21"/>
      <c r="B673" s="11"/>
      <c r="C673" s="11"/>
      <c r="D673" s="7"/>
      <c r="E673" s="42"/>
      <c r="F673" s="43"/>
      <c r="G673" s="11"/>
      <c r="H673" s="11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28"/>
    </row>
    <row r="674" spans="1:38" s="65" customFormat="1" x14ac:dyDescent="0.2">
      <c r="A674" s="21"/>
      <c r="B674" s="11"/>
      <c r="C674" s="11"/>
      <c r="D674" s="7"/>
      <c r="E674" s="42"/>
      <c r="F674" s="43"/>
      <c r="G674" s="11"/>
      <c r="H674" s="11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28"/>
    </row>
    <row r="675" spans="1:38" s="65" customFormat="1" x14ac:dyDescent="0.2">
      <c r="A675" s="21"/>
      <c r="B675" s="11"/>
      <c r="C675" s="11"/>
      <c r="D675" s="7"/>
      <c r="E675" s="42"/>
      <c r="F675" s="43"/>
      <c r="G675" s="11"/>
      <c r="H675" s="11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28"/>
    </row>
    <row r="676" spans="1:38" s="65" customFormat="1" x14ac:dyDescent="0.2">
      <c r="A676" s="21"/>
      <c r="B676" s="11"/>
      <c r="C676" s="11"/>
      <c r="D676" s="7"/>
      <c r="E676" s="42"/>
      <c r="F676" s="43"/>
      <c r="G676" s="11"/>
      <c r="H676" s="11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28"/>
    </row>
    <row r="677" spans="1:38" s="65" customFormat="1" x14ac:dyDescent="0.2">
      <c r="A677" s="21"/>
      <c r="B677" s="11"/>
      <c r="C677" s="11"/>
      <c r="D677" s="7"/>
      <c r="E677" s="42"/>
      <c r="F677" s="43"/>
      <c r="G677" s="11"/>
      <c r="H677" s="11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28"/>
    </row>
    <row r="678" spans="1:38" s="65" customFormat="1" x14ac:dyDescent="0.2">
      <c r="A678" s="21"/>
      <c r="B678" s="11"/>
      <c r="C678" s="11"/>
      <c r="D678" s="7"/>
      <c r="E678" s="42"/>
      <c r="F678" s="43"/>
      <c r="G678" s="11"/>
      <c r="H678" s="11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28"/>
    </row>
    <row r="679" spans="1:38" s="65" customFormat="1" x14ac:dyDescent="0.2">
      <c r="A679" s="21"/>
      <c r="B679" s="11"/>
      <c r="C679" s="11"/>
      <c r="D679" s="7"/>
      <c r="E679" s="42"/>
      <c r="F679" s="43"/>
      <c r="G679" s="11"/>
      <c r="H679" s="11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28"/>
    </row>
    <row r="680" spans="1:38" s="65" customFormat="1" x14ac:dyDescent="0.2">
      <c r="A680" s="21"/>
      <c r="B680" s="11"/>
      <c r="C680" s="11"/>
      <c r="D680" s="7"/>
      <c r="E680" s="42"/>
      <c r="F680" s="43"/>
      <c r="G680" s="11"/>
      <c r="H680" s="11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28"/>
    </row>
    <row r="681" spans="1:38" s="65" customFormat="1" x14ac:dyDescent="0.2">
      <c r="A681" s="21"/>
      <c r="B681" s="11"/>
      <c r="C681" s="11"/>
      <c r="D681" s="7"/>
      <c r="E681" s="42"/>
      <c r="F681" s="43"/>
      <c r="G681" s="11"/>
      <c r="H681" s="11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28"/>
    </row>
    <row r="682" spans="1:38" s="65" customFormat="1" x14ac:dyDescent="0.2">
      <c r="A682" s="21"/>
      <c r="B682" s="11"/>
      <c r="C682" s="11"/>
      <c r="D682" s="7"/>
      <c r="E682" s="42"/>
      <c r="F682" s="43"/>
      <c r="G682" s="11"/>
      <c r="H682" s="11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28"/>
    </row>
    <row r="683" spans="1:38" s="65" customFormat="1" x14ac:dyDescent="0.2">
      <c r="A683" s="21"/>
      <c r="B683" s="11"/>
      <c r="C683" s="11"/>
      <c r="D683" s="7"/>
      <c r="E683" s="42"/>
      <c r="F683" s="43"/>
      <c r="G683" s="11"/>
      <c r="H683" s="11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28"/>
    </row>
    <row r="684" spans="1:38" s="65" customFormat="1" x14ac:dyDescent="0.2">
      <c r="A684" s="21"/>
      <c r="B684" s="11"/>
      <c r="C684" s="11"/>
      <c r="D684" s="7"/>
      <c r="E684" s="42"/>
      <c r="F684" s="43"/>
      <c r="G684" s="11"/>
      <c r="H684" s="11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28"/>
    </row>
    <row r="685" spans="1:38" s="65" customFormat="1" x14ac:dyDescent="0.2">
      <c r="A685" s="21"/>
      <c r="B685" s="11"/>
      <c r="C685" s="11"/>
      <c r="D685" s="7"/>
      <c r="E685" s="42"/>
      <c r="F685" s="43"/>
      <c r="G685" s="11"/>
      <c r="H685" s="11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28"/>
    </row>
    <row r="686" spans="1:38" s="65" customFormat="1" x14ac:dyDescent="0.2">
      <c r="A686" s="21"/>
      <c r="B686" s="11"/>
      <c r="C686" s="11"/>
      <c r="D686" s="7"/>
      <c r="E686" s="42"/>
      <c r="F686" s="43"/>
      <c r="G686" s="11"/>
      <c r="H686" s="11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28"/>
    </row>
    <row r="687" spans="1:38" s="65" customFormat="1" x14ac:dyDescent="0.2">
      <c r="A687" s="21"/>
      <c r="B687" s="11"/>
      <c r="C687" s="11"/>
      <c r="D687" s="7"/>
      <c r="E687" s="42"/>
      <c r="F687" s="43"/>
      <c r="G687" s="11"/>
      <c r="H687" s="11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28"/>
    </row>
    <row r="688" spans="1:38" s="65" customFormat="1" x14ac:dyDescent="0.2">
      <c r="A688" s="21"/>
      <c r="B688" s="11"/>
      <c r="C688" s="11"/>
      <c r="D688" s="7"/>
      <c r="E688" s="42"/>
      <c r="F688" s="43"/>
      <c r="G688" s="11"/>
      <c r="H688" s="11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28"/>
    </row>
    <row r="689" spans="1:38" s="65" customFormat="1" x14ac:dyDescent="0.2">
      <c r="A689" s="21"/>
      <c r="B689" s="11"/>
      <c r="C689" s="11"/>
      <c r="D689" s="7"/>
      <c r="E689" s="42"/>
      <c r="F689" s="43"/>
      <c r="G689" s="11"/>
      <c r="H689" s="11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28"/>
    </row>
    <row r="690" spans="1:38" s="65" customFormat="1" x14ac:dyDescent="0.2">
      <c r="A690" s="21"/>
      <c r="B690" s="11"/>
      <c r="C690" s="11"/>
      <c r="D690" s="7"/>
      <c r="E690" s="42"/>
      <c r="F690" s="43"/>
      <c r="G690" s="11"/>
      <c r="H690" s="11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28"/>
    </row>
    <row r="691" spans="1:38" s="65" customFormat="1" x14ac:dyDescent="0.2">
      <c r="A691" s="21"/>
      <c r="B691" s="11"/>
      <c r="C691" s="11"/>
      <c r="D691" s="7"/>
      <c r="E691" s="42"/>
      <c r="F691" s="43"/>
      <c r="G691" s="11"/>
      <c r="H691" s="11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28"/>
    </row>
    <row r="692" spans="1:38" s="65" customFormat="1" x14ac:dyDescent="0.2">
      <c r="A692" s="21"/>
      <c r="B692" s="11"/>
      <c r="C692" s="11"/>
      <c r="D692" s="7"/>
      <c r="E692" s="42"/>
      <c r="F692" s="43"/>
      <c r="G692" s="11"/>
      <c r="H692" s="11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28"/>
    </row>
    <row r="693" spans="1:38" s="65" customFormat="1" x14ac:dyDescent="0.2">
      <c r="A693" s="21"/>
      <c r="B693" s="11"/>
      <c r="C693" s="11"/>
      <c r="D693" s="7"/>
      <c r="E693" s="42"/>
      <c r="F693" s="43"/>
      <c r="G693" s="11"/>
      <c r="H693" s="11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28"/>
    </row>
    <row r="694" spans="1:38" s="65" customFormat="1" x14ac:dyDescent="0.2">
      <c r="A694" s="21"/>
      <c r="B694" s="11"/>
      <c r="C694" s="11"/>
      <c r="D694" s="7"/>
      <c r="E694" s="42"/>
      <c r="F694" s="43"/>
      <c r="G694" s="11"/>
      <c r="H694" s="11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28"/>
    </row>
    <row r="695" spans="1:38" s="65" customFormat="1" x14ac:dyDescent="0.2">
      <c r="A695" s="21"/>
      <c r="B695" s="11"/>
      <c r="C695" s="11"/>
      <c r="D695" s="7"/>
      <c r="E695" s="42"/>
      <c r="F695" s="43"/>
      <c r="G695" s="11"/>
      <c r="H695" s="11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28"/>
    </row>
    <row r="696" spans="1:38" s="65" customFormat="1" x14ac:dyDescent="0.2">
      <c r="A696" s="21"/>
      <c r="B696" s="11"/>
      <c r="C696" s="11"/>
      <c r="D696" s="7"/>
      <c r="E696" s="42"/>
      <c r="F696" s="43"/>
      <c r="G696" s="11"/>
      <c r="H696" s="11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28"/>
    </row>
    <row r="697" spans="1:38" s="65" customFormat="1" x14ac:dyDescent="0.2">
      <c r="A697" s="21"/>
      <c r="B697" s="11"/>
      <c r="C697" s="11"/>
      <c r="D697" s="7"/>
      <c r="E697" s="42"/>
      <c r="F697" s="43"/>
      <c r="G697" s="11"/>
      <c r="H697" s="11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28"/>
    </row>
    <row r="698" spans="1:38" s="65" customFormat="1" x14ac:dyDescent="0.2">
      <c r="A698" s="21"/>
      <c r="B698" s="11"/>
      <c r="C698" s="11"/>
      <c r="D698" s="7"/>
      <c r="E698" s="42"/>
      <c r="F698" s="43"/>
      <c r="G698" s="11"/>
      <c r="H698" s="11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28"/>
    </row>
    <row r="699" spans="1:38" s="65" customFormat="1" x14ac:dyDescent="0.2">
      <c r="A699" s="21"/>
      <c r="B699" s="11"/>
      <c r="C699" s="11"/>
      <c r="D699" s="7"/>
      <c r="E699" s="42"/>
      <c r="F699" s="43"/>
      <c r="G699" s="11"/>
      <c r="H699" s="11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28"/>
    </row>
    <row r="700" spans="1:38" s="65" customFormat="1" x14ac:dyDescent="0.2">
      <c r="A700" s="21"/>
      <c r="B700" s="11"/>
      <c r="C700" s="11"/>
      <c r="D700" s="7"/>
      <c r="E700" s="42"/>
      <c r="F700" s="43"/>
      <c r="G700" s="11"/>
      <c r="H700" s="11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28"/>
    </row>
    <row r="701" spans="1:38" s="65" customFormat="1" x14ac:dyDescent="0.2">
      <c r="A701" s="21"/>
      <c r="B701" s="11"/>
      <c r="C701" s="11"/>
      <c r="D701" s="7"/>
      <c r="E701" s="42"/>
      <c r="F701" s="43"/>
      <c r="G701" s="11"/>
      <c r="H701" s="11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28"/>
    </row>
    <row r="702" spans="1:38" s="65" customFormat="1" x14ac:dyDescent="0.2">
      <c r="A702" s="21"/>
      <c r="B702" s="11"/>
      <c r="C702" s="11"/>
      <c r="D702" s="7"/>
      <c r="E702" s="42"/>
      <c r="F702" s="43"/>
      <c r="G702" s="11"/>
      <c r="H702" s="11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28"/>
    </row>
    <row r="703" spans="1:38" s="65" customFormat="1" x14ac:dyDescent="0.2">
      <c r="A703" s="21"/>
      <c r="B703" s="11"/>
      <c r="C703" s="11"/>
      <c r="D703" s="7"/>
      <c r="E703" s="42"/>
      <c r="F703" s="43"/>
      <c r="G703" s="11"/>
      <c r="H703" s="11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28"/>
    </row>
    <row r="704" spans="1:38" s="65" customFormat="1" x14ac:dyDescent="0.2">
      <c r="A704" s="21"/>
      <c r="B704" s="11"/>
      <c r="C704" s="11"/>
      <c r="D704" s="7"/>
      <c r="E704" s="42"/>
      <c r="F704" s="43"/>
      <c r="G704" s="11"/>
      <c r="H704" s="11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28"/>
    </row>
    <row r="705" spans="1:38" s="65" customFormat="1" x14ac:dyDescent="0.2">
      <c r="A705" s="21"/>
      <c r="B705" s="11"/>
      <c r="C705" s="11"/>
      <c r="D705" s="7"/>
      <c r="E705" s="42"/>
      <c r="F705" s="43"/>
      <c r="G705" s="11"/>
      <c r="H705" s="11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28"/>
    </row>
    <row r="706" spans="1:38" s="65" customFormat="1" x14ac:dyDescent="0.2">
      <c r="A706" s="21"/>
      <c r="B706" s="11"/>
      <c r="C706" s="11"/>
      <c r="D706" s="7"/>
      <c r="E706" s="42"/>
      <c r="F706" s="43"/>
      <c r="G706" s="11"/>
      <c r="H706" s="11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28"/>
    </row>
    <row r="707" spans="1:38" s="65" customFormat="1" x14ac:dyDescent="0.2">
      <c r="A707" s="21"/>
      <c r="B707" s="11"/>
      <c r="C707" s="11"/>
      <c r="D707" s="7"/>
      <c r="E707" s="42"/>
      <c r="F707" s="43"/>
      <c r="G707" s="11"/>
      <c r="H707" s="11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28"/>
    </row>
    <row r="708" spans="1:38" s="65" customFormat="1" x14ac:dyDescent="0.2">
      <c r="A708" s="21"/>
      <c r="B708" s="11"/>
      <c r="C708" s="11"/>
      <c r="D708" s="7"/>
      <c r="E708" s="42"/>
      <c r="F708" s="43"/>
      <c r="G708" s="11"/>
      <c r="H708" s="11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28"/>
    </row>
    <row r="709" spans="1:38" s="65" customFormat="1" x14ac:dyDescent="0.2">
      <c r="A709" s="21"/>
      <c r="B709" s="11"/>
      <c r="C709" s="11"/>
      <c r="D709" s="7"/>
      <c r="E709" s="42"/>
      <c r="F709" s="43"/>
      <c r="G709" s="11"/>
      <c r="H709" s="11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28"/>
    </row>
    <row r="710" spans="1:38" s="65" customFormat="1" x14ac:dyDescent="0.2">
      <c r="A710" s="21"/>
      <c r="B710" s="11"/>
      <c r="C710" s="11"/>
      <c r="D710" s="7"/>
      <c r="E710" s="42"/>
      <c r="F710" s="43"/>
      <c r="G710" s="11"/>
      <c r="H710" s="11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28"/>
    </row>
    <row r="711" spans="1:38" s="65" customFormat="1" x14ac:dyDescent="0.2">
      <c r="A711" s="21"/>
      <c r="B711" s="11"/>
      <c r="C711" s="11"/>
      <c r="D711" s="7"/>
      <c r="E711" s="42"/>
      <c r="F711" s="43"/>
      <c r="G711" s="11"/>
      <c r="H711" s="11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28"/>
    </row>
    <row r="712" spans="1:38" s="65" customFormat="1" x14ac:dyDescent="0.2">
      <c r="A712" s="21"/>
      <c r="B712" s="11"/>
      <c r="C712" s="11"/>
      <c r="D712" s="7"/>
      <c r="E712" s="42"/>
      <c r="F712" s="43"/>
      <c r="G712" s="11"/>
      <c r="H712" s="11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28"/>
    </row>
    <row r="713" spans="1:38" s="65" customFormat="1" x14ac:dyDescent="0.2">
      <c r="A713" s="21"/>
      <c r="B713" s="11"/>
      <c r="C713" s="11"/>
      <c r="D713" s="7"/>
      <c r="E713" s="42"/>
      <c r="F713" s="43"/>
      <c r="G713" s="11"/>
      <c r="H713" s="11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28"/>
    </row>
    <row r="714" spans="1:38" s="65" customFormat="1" x14ac:dyDescent="0.2">
      <c r="A714" s="21"/>
      <c r="B714" s="11"/>
      <c r="C714" s="11"/>
      <c r="D714" s="7"/>
      <c r="E714" s="42"/>
      <c r="F714" s="43"/>
      <c r="G714" s="11"/>
      <c r="H714" s="11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28"/>
    </row>
    <row r="715" spans="1:38" s="65" customFormat="1" x14ac:dyDescent="0.2">
      <c r="A715" s="21"/>
      <c r="B715" s="11"/>
      <c r="C715" s="11"/>
      <c r="D715" s="7"/>
      <c r="E715" s="42"/>
      <c r="F715" s="43"/>
      <c r="G715" s="11"/>
      <c r="H715" s="11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28"/>
    </row>
    <row r="716" spans="1:38" s="65" customFormat="1" x14ac:dyDescent="0.2">
      <c r="A716" s="21"/>
      <c r="B716" s="11"/>
      <c r="C716" s="11"/>
      <c r="D716" s="7"/>
      <c r="E716" s="42"/>
      <c r="F716" s="43"/>
      <c r="G716" s="11"/>
      <c r="H716" s="11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28"/>
    </row>
    <row r="717" spans="1:38" s="65" customFormat="1" x14ac:dyDescent="0.2">
      <c r="A717" s="21"/>
      <c r="B717" s="11"/>
      <c r="C717" s="11"/>
      <c r="D717" s="7"/>
      <c r="E717" s="42"/>
      <c r="F717" s="43"/>
      <c r="G717" s="11"/>
      <c r="H717" s="11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28"/>
    </row>
    <row r="718" spans="1:38" s="65" customFormat="1" x14ac:dyDescent="0.2">
      <c r="A718" s="21"/>
      <c r="B718" s="11"/>
      <c r="C718" s="11"/>
      <c r="D718" s="7"/>
      <c r="E718" s="42"/>
      <c r="F718" s="43"/>
      <c r="G718" s="11"/>
      <c r="H718" s="11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28"/>
    </row>
    <row r="719" spans="1:38" s="65" customFormat="1" x14ac:dyDescent="0.2">
      <c r="A719" s="21"/>
      <c r="B719" s="11"/>
      <c r="C719" s="11"/>
      <c r="D719" s="7"/>
      <c r="E719" s="42"/>
      <c r="F719" s="43"/>
      <c r="G719" s="11"/>
      <c r="H719" s="11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28"/>
    </row>
    <row r="720" spans="1:38" s="65" customFormat="1" x14ac:dyDescent="0.2">
      <c r="A720" s="21"/>
      <c r="B720" s="11"/>
      <c r="C720" s="11"/>
      <c r="D720" s="7"/>
      <c r="E720" s="42"/>
      <c r="F720" s="43"/>
      <c r="G720" s="11"/>
      <c r="H720" s="11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28"/>
    </row>
    <row r="721" spans="1:38" s="65" customFormat="1" x14ac:dyDescent="0.2">
      <c r="A721" s="21"/>
      <c r="B721" s="11"/>
      <c r="C721" s="11"/>
      <c r="D721" s="7"/>
      <c r="E721" s="42"/>
      <c r="F721" s="43"/>
      <c r="G721" s="11"/>
      <c r="H721" s="11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28"/>
    </row>
    <row r="722" spans="1:38" s="65" customFormat="1" x14ac:dyDescent="0.2">
      <c r="A722" s="21"/>
      <c r="B722" s="11"/>
      <c r="C722" s="11"/>
      <c r="D722" s="7"/>
      <c r="E722" s="42"/>
      <c r="F722" s="43"/>
      <c r="G722" s="11"/>
      <c r="H722" s="11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28"/>
    </row>
    <row r="723" spans="1:38" s="65" customFormat="1" x14ac:dyDescent="0.2">
      <c r="A723" s="21"/>
      <c r="B723" s="11"/>
      <c r="C723" s="11"/>
      <c r="D723" s="7"/>
      <c r="E723" s="42"/>
      <c r="F723" s="43"/>
      <c r="G723" s="11"/>
      <c r="H723" s="11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28"/>
    </row>
    <row r="724" spans="1:38" s="65" customFormat="1" x14ac:dyDescent="0.2">
      <c r="A724" s="21"/>
      <c r="B724" s="11"/>
      <c r="C724" s="11"/>
      <c r="D724" s="7"/>
      <c r="E724" s="42"/>
      <c r="F724" s="43"/>
      <c r="G724" s="11"/>
      <c r="H724" s="11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28"/>
    </row>
    <row r="725" spans="1:38" s="65" customFormat="1" x14ac:dyDescent="0.2">
      <c r="A725" s="21"/>
      <c r="B725" s="11"/>
      <c r="C725" s="11"/>
      <c r="D725" s="7"/>
      <c r="E725" s="42"/>
      <c r="F725" s="43"/>
      <c r="G725" s="11"/>
      <c r="H725" s="11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28"/>
    </row>
    <row r="726" spans="1:38" s="65" customFormat="1" x14ac:dyDescent="0.2">
      <c r="A726" s="21"/>
      <c r="B726" s="11"/>
      <c r="C726" s="11"/>
      <c r="D726" s="7"/>
      <c r="E726" s="42"/>
      <c r="F726" s="43"/>
      <c r="G726" s="11"/>
      <c r="H726" s="11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28"/>
    </row>
    <row r="727" spans="1:38" s="65" customFormat="1" x14ac:dyDescent="0.2">
      <c r="A727" s="21"/>
      <c r="B727" s="11"/>
      <c r="C727" s="11"/>
      <c r="D727" s="7"/>
      <c r="E727" s="42"/>
      <c r="F727" s="43"/>
      <c r="G727" s="11"/>
      <c r="H727" s="11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28"/>
    </row>
    <row r="728" spans="1:38" s="65" customFormat="1" x14ac:dyDescent="0.2">
      <c r="A728" s="21"/>
      <c r="B728" s="11"/>
      <c r="C728" s="11"/>
      <c r="D728" s="7"/>
      <c r="E728" s="42"/>
      <c r="F728" s="43"/>
      <c r="G728" s="11"/>
      <c r="H728" s="11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28"/>
    </row>
    <row r="729" spans="1:38" s="65" customFormat="1" x14ac:dyDescent="0.2">
      <c r="A729" s="21"/>
      <c r="B729" s="11"/>
      <c r="C729" s="11"/>
      <c r="D729" s="7"/>
      <c r="E729" s="42"/>
      <c r="F729" s="43"/>
      <c r="G729" s="11"/>
      <c r="H729" s="11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28"/>
    </row>
    <row r="730" spans="1:38" s="65" customFormat="1" x14ac:dyDescent="0.2">
      <c r="A730" s="21"/>
      <c r="B730" s="11"/>
      <c r="C730" s="11"/>
      <c r="D730" s="7"/>
      <c r="E730" s="42"/>
      <c r="F730" s="43"/>
      <c r="G730" s="11"/>
      <c r="H730" s="11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28"/>
    </row>
    <row r="731" spans="1:38" s="65" customFormat="1" x14ac:dyDescent="0.2">
      <c r="A731" s="21"/>
      <c r="B731" s="11"/>
      <c r="C731" s="11"/>
      <c r="D731" s="7"/>
      <c r="E731" s="42"/>
      <c r="F731" s="43"/>
      <c r="G731" s="11"/>
      <c r="H731" s="11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28"/>
    </row>
    <row r="732" spans="1:38" s="65" customFormat="1" x14ac:dyDescent="0.2">
      <c r="A732" s="21"/>
      <c r="B732" s="11"/>
      <c r="C732" s="11"/>
      <c r="D732" s="7"/>
      <c r="E732" s="42"/>
      <c r="F732" s="43"/>
      <c r="G732" s="11"/>
      <c r="H732" s="11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28"/>
    </row>
    <row r="733" spans="1:38" s="65" customFormat="1" x14ac:dyDescent="0.2">
      <c r="A733" s="21"/>
      <c r="B733" s="11"/>
      <c r="C733" s="11"/>
      <c r="D733" s="7"/>
      <c r="E733" s="42"/>
      <c r="F733" s="43"/>
      <c r="G733" s="11"/>
      <c r="H733" s="11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28"/>
    </row>
    <row r="734" spans="1:38" s="65" customFormat="1" x14ac:dyDescent="0.2">
      <c r="A734" s="21"/>
      <c r="B734" s="11"/>
      <c r="C734" s="11"/>
      <c r="D734" s="7"/>
      <c r="E734" s="42"/>
      <c r="F734" s="43"/>
      <c r="G734" s="11"/>
      <c r="H734" s="11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28"/>
    </row>
    <row r="735" spans="1:38" s="65" customFormat="1" x14ac:dyDescent="0.2">
      <c r="A735" s="21"/>
      <c r="B735" s="11"/>
      <c r="C735" s="11"/>
      <c r="D735" s="7"/>
      <c r="E735" s="42"/>
      <c r="F735" s="43"/>
      <c r="G735" s="11"/>
      <c r="H735" s="11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28"/>
    </row>
    <row r="736" spans="1:38" s="65" customFormat="1" x14ac:dyDescent="0.2">
      <c r="A736" s="21"/>
      <c r="B736" s="11"/>
      <c r="C736" s="11"/>
      <c r="D736" s="7"/>
      <c r="E736" s="42"/>
      <c r="F736" s="43"/>
      <c r="G736" s="11"/>
      <c r="H736" s="11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28"/>
    </row>
    <row r="737" spans="1:38" s="65" customFormat="1" x14ac:dyDescent="0.2">
      <c r="A737" s="21"/>
      <c r="B737" s="11"/>
      <c r="C737" s="11"/>
      <c r="D737" s="7"/>
      <c r="E737" s="42"/>
      <c r="F737" s="43"/>
      <c r="G737" s="11"/>
      <c r="H737" s="11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28"/>
    </row>
    <row r="738" spans="1:38" s="65" customFormat="1" x14ac:dyDescent="0.2">
      <c r="A738" s="21"/>
      <c r="B738" s="11"/>
      <c r="C738" s="11"/>
      <c r="D738" s="7"/>
      <c r="E738" s="42"/>
      <c r="F738" s="43"/>
      <c r="G738" s="11"/>
      <c r="H738" s="11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28"/>
    </row>
    <row r="739" spans="1:38" s="65" customFormat="1" x14ac:dyDescent="0.2">
      <c r="A739" s="21"/>
      <c r="B739" s="11"/>
      <c r="C739" s="11"/>
      <c r="D739" s="7"/>
      <c r="E739" s="42"/>
      <c r="F739" s="43"/>
      <c r="G739" s="11"/>
      <c r="H739" s="11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28"/>
    </row>
    <row r="740" spans="1:38" s="65" customFormat="1" x14ac:dyDescent="0.2">
      <c r="A740" s="21"/>
      <c r="B740" s="11"/>
      <c r="C740" s="11"/>
      <c r="D740" s="7"/>
      <c r="E740" s="42"/>
      <c r="F740" s="43"/>
      <c r="G740" s="11"/>
      <c r="H740" s="11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28"/>
    </row>
    <row r="741" spans="1:38" s="65" customFormat="1" x14ac:dyDescent="0.2">
      <c r="A741" s="21"/>
      <c r="B741" s="11"/>
      <c r="C741" s="11"/>
      <c r="D741" s="7"/>
      <c r="E741" s="42"/>
      <c r="F741" s="43"/>
      <c r="G741" s="11"/>
      <c r="H741" s="11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28"/>
    </row>
    <row r="742" spans="1:38" s="65" customFormat="1" x14ac:dyDescent="0.2">
      <c r="A742" s="21"/>
      <c r="B742" s="11"/>
      <c r="C742" s="11"/>
      <c r="D742" s="7"/>
      <c r="E742" s="42"/>
      <c r="F742" s="43"/>
      <c r="G742" s="11"/>
      <c r="H742" s="11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28"/>
    </row>
    <row r="743" spans="1:38" s="65" customFormat="1" x14ac:dyDescent="0.2">
      <c r="A743" s="21"/>
      <c r="B743" s="11"/>
      <c r="C743" s="11"/>
      <c r="D743" s="7"/>
      <c r="E743" s="42"/>
      <c r="F743" s="43"/>
      <c r="G743" s="11"/>
      <c r="H743" s="11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28"/>
    </row>
    <row r="744" spans="1:38" s="65" customFormat="1" x14ac:dyDescent="0.2">
      <c r="A744" s="21"/>
      <c r="B744" s="11"/>
      <c r="C744" s="11"/>
      <c r="D744" s="7"/>
      <c r="E744" s="42"/>
      <c r="F744" s="43"/>
      <c r="G744" s="11"/>
      <c r="H744" s="11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28"/>
    </row>
    <row r="745" spans="1:38" s="65" customFormat="1" x14ac:dyDescent="0.2">
      <c r="A745" s="21"/>
      <c r="B745" s="11"/>
      <c r="C745" s="11"/>
      <c r="D745" s="7"/>
      <c r="E745" s="42"/>
      <c r="F745" s="43"/>
      <c r="G745" s="11"/>
      <c r="H745" s="11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28"/>
    </row>
    <row r="746" spans="1:38" s="65" customFormat="1" x14ac:dyDescent="0.2">
      <c r="A746" s="21"/>
      <c r="B746" s="11"/>
      <c r="C746" s="11"/>
      <c r="D746" s="7"/>
      <c r="E746" s="42"/>
      <c r="F746" s="43"/>
      <c r="G746" s="11"/>
      <c r="H746" s="11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28"/>
    </row>
    <row r="747" spans="1:38" s="65" customFormat="1" x14ac:dyDescent="0.2">
      <c r="A747" s="21"/>
      <c r="B747" s="11"/>
      <c r="C747" s="11"/>
      <c r="D747" s="7"/>
      <c r="E747" s="42"/>
      <c r="F747" s="43"/>
      <c r="G747" s="11"/>
      <c r="H747" s="11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28"/>
    </row>
    <row r="748" spans="1:38" s="65" customFormat="1" x14ac:dyDescent="0.2">
      <c r="A748" s="21"/>
      <c r="B748" s="11"/>
      <c r="C748" s="11"/>
      <c r="D748" s="7"/>
      <c r="E748" s="42"/>
      <c r="F748" s="43"/>
      <c r="G748" s="11"/>
      <c r="H748" s="11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28"/>
    </row>
    <row r="749" spans="1:38" s="65" customFormat="1" x14ac:dyDescent="0.2">
      <c r="A749" s="21"/>
      <c r="B749" s="11"/>
      <c r="C749" s="11"/>
      <c r="D749" s="7"/>
      <c r="E749" s="42"/>
      <c r="F749" s="43"/>
      <c r="G749" s="11"/>
      <c r="H749" s="11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28"/>
    </row>
    <row r="750" spans="1:38" s="65" customFormat="1" x14ac:dyDescent="0.2">
      <c r="A750" s="21"/>
      <c r="B750" s="11"/>
      <c r="C750" s="11"/>
      <c r="D750" s="7"/>
      <c r="E750" s="42"/>
      <c r="F750" s="43"/>
      <c r="G750" s="11"/>
      <c r="H750" s="11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28"/>
    </row>
    <row r="751" spans="1:38" s="65" customFormat="1" x14ac:dyDescent="0.2">
      <c r="A751" s="21"/>
      <c r="B751" s="11"/>
      <c r="C751" s="11"/>
      <c r="D751" s="7"/>
      <c r="E751" s="42"/>
      <c r="F751" s="43"/>
      <c r="G751" s="11"/>
      <c r="H751" s="11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28"/>
    </row>
    <row r="752" spans="1:38" s="65" customFormat="1" x14ac:dyDescent="0.2">
      <c r="A752" s="21"/>
      <c r="B752" s="11"/>
      <c r="C752" s="11"/>
      <c r="D752" s="7"/>
      <c r="E752" s="42"/>
      <c r="F752" s="43"/>
      <c r="G752" s="11"/>
      <c r="H752" s="11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28"/>
    </row>
    <row r="753" spans="1:38" s="65" customFormat="1" x14ac:dyDescent="0.2">
      <c r="A753" s="21"/>
      <c r="B753" s="11"/>
      <c r="C753" s="11"/>
      <c r="D753" s="7"/>
      <c r="E753" s="42"/>
      <c r="F753" s="43"/>
      <c r="G753" s="11"/>
      <c r="H753" s="11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28"/>
    </row>
    <row r="754" spans="1:38" s="65" customFormat="1" x14ac:dyDescent="0.2">
      <c r="A754" s="21"/>
      <c r="B754" s="11"/>
      <c r="C754" s="11"/>
      <c r="D754" s="7"/>
      <c r="E754" s="42"/>
      <c r="F754" s="43"/>
      <c r="G754" s="11"/>
      <c r="H754" s="11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28"/>
    </row>
    <row r="755" spans="1:38" s="65" customFormat="1" x14ac:dyDescent="0.2">
      <c r="A755" s="21"/>
      <c r="B755" s="11"/>
      <c r="C755" s="11"/>
      <c r="D755" s="7"/>
      <c r="E755" s="42"/>
      <c r="F755" s="43"/>
      <c r="G755" s="11"/>
      <c r="H755" s="11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28"/>
    </row>
    <row r="756" spans="1:38" s="65" customFormat="1" x14ac:dyDescent="0.2">
      <c r="A756" s="21"/>
      <c r="B756" s="11"/>
      <c r="C756" s="11"/>
      <c r="D756" s="7"/>
      <c r="E756" s="42"/>
      <c r="F756" s="43"/>
      <c r="G756" s="11"/>
      <c r="H756" s="11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28"/>
    </row>
    <row r="757" spans="1:38" s="65" customFormat="1" x14ac:dyDescent="0.2">
      <c r="A757" s="21"/>
      <c r="B757" s="11"/>
      <c r="C757" s="11"/>
      <c r="D757" s="7"/>
      <c r="E757" s="42"/>
      <c r="F757" s="43"/>
      <c r="G757" s="11"/>
      <c r="H757" s="11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28"/>
    </row>
    <row r="758" spans="1:38" s="65" customFormat="1" x14ac:dyDescent="0.2">
      <c r="A758" s="21"/>
      <c r="B758" s="11"/>
      <c r="C758" s="11"/>
      <c r="D758" s="7"/>
      <c r="E758" s="42"/>
      <c r="F758" s="43"/>
      <c r="G758" s="11"/>
      <c r="H758" s="11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28"/>
    </row>
    <row r="759" spans="1:38" s="65" customFormat="1" x14ac:dyDescent="0.2">
      <c r="A759" s="21"/>
      <c r="B759" s="11"/>
      <c r="C759" s="11"/>
      <c r="D759" s="7"/>
      <c r="E759" s="42"/>
      <c r="F759" s="43"/>
      <c r="G759" s="11"/>
      <c r="H759" s="11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28"/>
    </row>
    <row r="760" spans="1:38" s="65" customFormat="1" x14ac:dyDescent="0.2">
      <c r="A760" s="21"/>
      <c r="B760" s="11"/>
      <c r="C760" s="11"/>
      <c r="D760" s="7"/>
      <c r="E760" s="42"/>
      <c r="F760" s="43"/>
      <c r="G760" s="11"/>
      <c r="H760" s="11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28"/>
    </row>
    <row r="761" spans="1:38" s="65" customFormat="1" x14ac:dyDescent="0.2">
      <c r="A761" s="21"/>
      <c r="B761" s="11"/>
      <c r="C761" s="11"/>
      <c r="D761" s="7"/>
      <c r="E761" s="42"/>
      <c r="F761" s="43"/>
      <c r="G761" s="11"/>
      <c r="H761" s="11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28"/>
    </row>
    <row r="762" spans="1:38" s="65" customFormat="1" x14ac:dyDescent="0.2">
      <c r="A762" s="21"/>
      <c r="B762" s="11"/>
      <c r="C762" s="11"/>
      <c r="D762" s="7"/>
      <c r="E762" s="42"/>
      <c r="F762" s="43"/>
      <c r="G762" s="11"/>
      <c r="H762" s="11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28"/>
    </row>
    <row r="763" spans="1:38" s="65" customFormat="1" x14ac:dyDescent="0.2">
      <c r="A763" s="21"/>
      <c r="B763" s="11"/>
      <c r="C763" s="11"/>
      <c r="D763" s="7"/>
      <c r="E763" s="42"/>
      <c r="F763" s="43"/>
      <c r="G763" s="11"/>
      <c r="H763" s="11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28"/>
    </row>
    <row r="764" spans="1:38" s="65" customFormat="1" x14ac:dyDescent="0.2">
      <c r="A764" s="21"/>
      <c r="B764" s="11"/>
      <c r="C764" s="11"/>
      <c r="D764" s="7"/>
      <c r="E764" s="42"/>
      <c r="F764" s="43"/>
      <c r="G764" s="11"/>
      <c r="H764" s="11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28"/>
    </row>
    <row r="765" spans="1:38" s="65" customFormat="1" x14ac:dyDescent="0.2">
      <c r="A765" s="21"/>
      <c r="B765" s="11"/>
      <c r="C765" s="11"/>
      <c r="D765" s="7"/>
      <c r="E765" s="42"/>
      <c r="F765" s="43"/>
      <c r="G765" s="11"/>
      <c r="H765" s="11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28"/>
    </row>
    <row r="766" spans="1:38" s="65" customFormat="1" x14ac:dyDescent="0.2">
      <c r="A766" s="21"/>
      <c r="B766" s="11"/>
      <c r="C766" s="11"/>
      <c r="D766" s="7"/>
      <c r="E766" s="42"/>
      <c r="F766" s="43"/>
      <c r="G766" s="11"/>
      <c r="H766" s="11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28"/>
    </row>
    <row r="767" spans="1:38" s="65" customFormat="1" x14ac:dyDescent="0.2">
      <c r="A767" s="21"/>
      <c r="B767" s="11"/>
      <c r="C767" s="11"/>
      <c r="D767" s="7"/>
      <c r="E767" s="42"/>
      <c r="F767" s="43"/>
      <c r="G767" s="11"/>
      <c r="H767" s="11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28"/>
    </row>
    <row r="768" spans="1:38" s="65" customFormat="1" x14ac:dyDescent="0.2">
      <c r="A768" s="21"/>
      <c r="B768" s="11"/>
      <c r="C768" s="11"/>
      <c r="D768" s="7"/>
      <c r="E768" s="42"/>
      <c r="F768" s="43"/>
      <c r="G768" s="11"/>
      <c r="H768" s="11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28"/>
    </row>
    <row r="769" spans="1:38" s="65" customFormat="1" x14ac:dyDescent="0.2">
      <c r="A769" s="21"/>
      <c r="B769" s="11"/>
      <c r="C769" s="11"/>
      <c r="D769" s="7"/>
      <c r="E769" s="42"/>
      <c r="F769" s="43"/>
      <c r="G769" s="11"/>
      <c r="H769" s="11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28"/>
    </row>
    <row r="770" spans="1:38" s="65" customFormat="1" x14ac:dyDescent="0.2">
      <c r="A770" s="21"/>
      <c r="B770" s="11"/>
      <c r="C770" s="11"/>
      <c r="D770" s="7"/>
      <c r="E770" s="42"/>
      <c r="F770" s="43"/>
      <c r="G770" s="11"/>
      <c r="H770" s="11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28"/>
    </row>
    <row r="771" spans="1:38" s="65" customFormat="1" x14ac:dyDescent="0.2">
      <c r="A771" s="21"/>
      <c r="B771" s="11"/>
      <c r="C771" s="11"/>
      <c r="D771" s="7"/>
      <c r="E771" s="42"/>
      <c r="F771" s="43"/>
      <c r="G771" s="11"/>
      <c r="H771" s="11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28"/>
    </row>
    <row r="772" spans="1:38" s="65" customFormat="1" x14ac:dyDescent="0.2">
      <c r="A772" s="21"/>
      <c r="B772" s="11"/>
      <c r="C772" s="11"/>
      <c r="D772" s="7"/>
      <c r="E772" s="42"/>
      <c r="F772" s="43"/>
      <c r="G772" s="11"/>
      <c r="H772" s="11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28"/>
    </row>
    <row r="773" spans="1:38" s="65" customFormat="1" x14ac:dyDescent="0.2">
      <c r="A773" s="21"/>
      <c r="B773" s="11"/>
      <c r="C773" s="11"/>
      <c r="D773" s="7"/>
      <c r="E773" s="42"/>
      <c r="F773" s="43"/>
      <c r="G773" s="11"/>
      <c r="H773" s="11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28"/>
    </row>
    <row r="774" spans="1:38" s="65" customFormat="1" x14ac:dyDescent="0.2">
      <c r="A774" s="21"/>
      <c r="B774" s="11"/>
      <c r="C774" s="11"/>
      <c r="D774" s="7"/>
      <c r="E774" s="42"/>
      <c r="F774" s="43"/>
      <c r="G774" s="11"/>
      <c r="H774" s="11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28"/>
    </row>
    <row r="775" spans="1:38" s="65" customFormat="1" x14ac:dyDescent="0.2">
      <c r="A775" s="21"/>
      <c r="B775" s="11"/>
      <c r="C775" s="11"/>
      <c r="D775" s="7"/>
      <c r="E775" s="42"/>
      <c r="F775" s="43"/>
      <c r="G775" s="11"/>
      <c r="H775" s="11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28"/>
    </row>
    <row r="776" spans="1:38" s="65" customFormat="1" x14ac:dyDescent="0.2">
      <c r="A776" s="21"/>
      <c r="B776" s="11"/>
      <c r="C776" s="11"/>
      <c r="D776" s="7"/>
      <c r="E776" s="42"/>
      <c r="F776" s="43"/>
      <c r="G776" s="11"/>
      <c r="H776" s="11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28"/>
    </row>
    <row r="777" spans="1:38" s="65" customFormat="1" x14ac:dyDescent="0.2">
      <c r="A777" s="21"/>
      <c r="B777" s="11"/>
      <c r="C777" s="11"/>
      <c r="D777" s="7"/>
      <c r="E777" s="42"/>
      <c r="F777" s="43"/>
      <c r="G777" s="11"/>
      <c r="H777" s="11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28"/>
    </row>
    <row r="778" spans="1:38" s="65" customFormat="1" x14ac:dyDescent="0.2">
      <c r="A778" s="21"/>
      <c r="B778" s="11"/>
      <c r="C778" s="11"/>
      <c r="D778" s="7"/>
      <c r="E778" s="42"/>
      <c r="F778" s="43"/>
      <c r="G778" s="11"/>
      <c r="H778" s="11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28"/>
    </row>
    <row r="779" spans="1:38" s="65" customFormat="1" x14ac:dyDescent="0.2">
      <c r="A779" s="21"/>
      <c r="B779" s="11"/>
      <c r="C779" s="11"/>
      <c r="D779" s="7"/>
      <c r="E779" s="42"/>
      <c r="F779" s="43"/>
      <c r="G779" s="11"/>
      <c r="H779" s="11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28"/>
    </row>
    <row r="780" spans="1:38" s="65" customFormat="1" x14ac:dyDescent="0.2">
      <c r="A780" s="21"/>
      <c r="B780" s="11"/>
      <c r="C780" s="11"/>
      <c r="D780" s="7"/>
      <c r="E780" s="42"/>
      <c r="F780" s="43"/>
      <c r="G780" s="11"/>
      <c r="H780" s="11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28"/>
    </row>
    <row r="781" spans="1:38" s="65" customFormat="1" x14ac:dyDescent="0.2">
      <c r="A781" s="21"/>
      <c r="B781" s="11"/>
      <c r="C781" s="11"/>
      <c r="D781" s="7"/>
      <c r="E781" s="42"/>
      <c r="F781" s="43"/>
      <c r="G781" s="11"/>
      <c r="H781" s="11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28"/>
    </row>
    <row r="782" spans="1:38" s="65" customFormat="1" x14ac:dyDescent="0.2">
      <c r="A782" s="21"/>
      <c r="B782" s="11"/>
      <c r="C782" s="11"/>
      <c r="D782" s="7"/>
      <c r="E782" s="42"/>
      <c r="F782" s="43"/>
      <c r="G782" s="11"/>
      <c r="H782" s="11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28"/>
    </row>
    <row r="783" spans="1:38" s="65" customFormat="1" x14ac:dyDescent="0.2">
      <c r="A783" s="21"/>
      <c r="B783" s="11"/>
      <c r="C783" s="11"/>
      <c r="D783" s="7"/>
      <c r="E783" s="42"/>
      <c r="F783" s="43"/>
      <c r="G783" s="11"/>
      <c r="H783" s="11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28"/>
    </row>
    <row r="784" spans="1:38" s="65" customFormat="1" x14ac:dyDescent="0.2">
      <c r="A784" s="21"/>
      <c r="B784" s="11"/>
      <c r="C784" s="11"/>
      <c r="D784" s="7"/>
      <c r="E784" s="42"/>
      <c r="F784" s="43"/>
      <c r="G784" s="11"/>
      <c r="H784" s="11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28"/>
    </row>
    <row r="785" spans="1:38" s="65" customFormat="1" x14ac:dyDescent="0.2">
      <c r="A785" s="21"/>
      <c r="B785" s="11"/>
      <c r="C785" s="11"/>
      <c r="D785" s="7"/>
      <c r="E785" s="42"/>
      <c r="F785" s="43"/>
      <c r="G785" s="11"/>
      <c r="H785" s="11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28"/>
    </row>
    <row r="786" spans="1:38" s="65" customFormat="1" x14ac:dyDescent="0.2">
      <c r="A786" s="21"/>
      <c r="B786" s="11"/>
      <c r="C786" s="11"/>
      <c r="D786" s="7"/>
      <c r="E786" s="42"/>
      <c r="F786" s="43"/>
      <c r="G786" s="11"/>
      <c r="H786" s="11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28"/>
    </row>
    <row r="787" spans="1:38" s="65" customFormat="1" x14ac:dyDescent="0.2">
      <c r="A787" s="21"/>
      <c r="B787" s="11"/>
      <c r="C787" s="11"/>
      <c r="D787" s="7"/>
      <c r="E787" s="42"/>
      <c r="F787" s="43"/>
      <c r="G787" s="11"/>
      <c r="H787" s="11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28"/>
    </row>
    <row r="788" spans="1:38" s="65" customFormat="1" x14ac:dyDescent="0.2">
      <c r="A788" s="21"/>
      <c r="B788" s="11"/>
      <c r="C788" s="11"/>
      <c r="D788" s="7"/>
      <c r="E788" s="42"/>
      <c r="F788" s="43"/>
      <c r="G788" s="11"/>
      <c r="H788" s="11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28"/>
    </row>
    <row r="789" spans="1:38" s="65" customFormat="1" x14ac:dyDescent="0.2">
      <c r="A789" s="21"/>
      <c r="B789" s="11"/>
      <c r="C789" s="11"/>
      <c r="D789" s="7"/>
      <c r="E789" s="42"/>
      <c r="F789" s="43"/>
      <c r="G789" s="11"/>
      <c r="H789" s="11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28"/>
    </row>
    <row r="790" spans="1:38" s="65" customFormat="1" x14ac:dyDescent="0.2">
      <c r="A790" s="21"/>
      <c r="B790" s="11"/>
      <c r="C790" s="11"/>
      <c r="D790" s="7"/>
      <c r="E790" s="42"/>
      <c r="F790" s="43"/>
      <c r="G790" s="11"/>
      <c r="H790" s="11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28"/>
    </row>
    <row r="791" spans="1:38" s="65" customFormat="1" x14ac:dyDescent="0.2">
      <c r="A791" s="21"/>
      <c r="B791" s="11"/>
      <c r="C791" s="11"/>
      <c r="D791" s="7"/>
      <c r="E791" s="42"/>
      <c r="F791" s="43"/>
      <c r="G791" s="11"/>
      <c r="H791" s="11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28"/>
    </row>
    <row r="792" spans="1:38" s="65" customFormat="1" x14ac:dyDescent="0.2">
      <c r="A792" s="21"/>
      <c r="B792" s="11"/>
      <c r="C792" s="11"/>
      <c r="D792" s="7"/>
      <c r="E792" s="42"/>
      <c r="F792" s="43"/>
      <c r="G792" s="11"/>
      <c r="H792" s="11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28"/>
    </row>
    <row r="793" spans="1:38" s="65" customFormat="1" x14ac:dyDescent="0.2">
      <c r="A793" s="21"/>
      <c r="B793" s="11"/>
      <c r="C793" s="11"/>
      <c r="D793" s="7"/>
      <c r="E793" s="42"/>
      <c r="F793" s="43"/>
      <c r="G793" s="11"/>
      <c r="H793" s="11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28"/>
    </row>
    <row r="794" spans="1:38" s="65" customFormat="1" x14ac:dyDescent="0.2">
      <c r="A794" s="21"/>
      <c r="B794" s="11"/>
      <c r="C794" s="11"/>
      <c r="D794" s="7"/>
      <c r="E794" s="42"/>
      <c r="F794" s="43"/>
      <c r="G794" s="11"/>
      <c r="H794" s="11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28"/>
    </row>
    <row r="795" spans="1:38" s="65" customFormat="1" x14ac:dyDescent="0.2">
      <c r="A795" s="21"/>
      <c r="B795" s="11"/>
      <c r="C795" s="11"/>
      <c r="D795" s="7"/>
      <c r="E795" s="42"/>
      <c r="F795" s="43"/>
      <c r="G795" s="11"/>
      <c r="H795" s="11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28"/>
    </row>
    <row r="796" spans="1:38" s="65" customFormat="1" x14ac:dyDescent="0.2">
      <c r="A796" s="21"/>
      <c r="B796" s="11"/>
      <c r="C796" s="11"/>
      <c r="D796" s="7"/>
      <c r="E796" s="42"/>
      <c r="F796" s="43"/>
      <c r="G796" s="11"/>
      <c r="H796" s="11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28"/>
    </row>
    <row r="797" spans="1:38" s="65" customFormat="1" x14ac:dyDescent="0.2">
      <c r="A797" s="21"/>
      <c r="B797" s="11"/>
      <c r="C797" s="11"/>
      <c r="D797" s="7"/>
      <c r="E797" s="42"/>
      <c r="F797" s="43"/>
      <c r="G797" s="11"/>
      <c r="H797" s="11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28"/>
    </row>
    <row r="798" spans="1:38" s="65" customFormat="1" x14ac:dyDescent="0.2">
      <c r="A798" s="21"/>
      <c r="B798" s="11"/>
      <c r="C798" s="11"/>
      <c r="D798" s="7"/>
      <c r="E798" s="42"/>
      <c r="F798" s="43"/>
      <c r="G798" s="11"/>
      <c r="H798" s="11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28"/>
    </row>
    <row r="799" spans="1:38" s="65" customFormat="1" x14ac:dyDescent="0.2">
      <c r="A799" s="21"/>
      <c r="B799" s="11"/>
      <c r="C799" s="11"/>
      <c r="D799" s="7"/>
      <c r="E799" s="42"/>
      <c r="F799" s="43"/>
      <c r="G799" s="11"/>
      <c r="H799" s="11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28"/>
    </row>
    <row r="800" spans="1:38" s="65" customFormat="1" x14ac:dyDescent="0.2">
      <c r="A800" s="21"/>
      <c r="B800" s="11"/>
      <c r="C800" s="11"/>
      <c r="D800" s="7"/>
      <c r="E800" s="42"/>
      <c r="F800" s="43"/>
      <c r="G800" s="11"/>
      <c r="H800" s="11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28"/>
    </row>
    <row r="801" spans="1:38" s="65" customFormat="1" x14ac:dyDescent="0.2">
      <c r="A801" s="21"/>
      <c r="B801" s="11"/>
      <c r="C801" s="11"/>
      <c r="D801" s="7"/>
      <c r="E801" s="42"/>
      <c r="F801" s="43"/>
      <c r="G801" s="11"/>
      <c r="H801" s="11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28"/>
    </row>
    <row r="802" spans="1:38" s="65" customFormat="1" x14ac:dyDescent="0.2">
      <c r="A802" s="21"/>
      <c r="B802" s="11"/>
      <c r="C802" s="11"/>
      <c r="D802" s="7"/>
      <c r="E802" s="42"/>
      <c r="F802" s="43"/>
      <c r="G802" s="11"/>
      <c r="H802" s="11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28"/>
    </row>
    <row r="803" spans="1:38" s="65" customFormat="1" x14ac:dyDescent="0.2">
      <c r="A803" s="21"/>
      <c r="B803" s="11"/>
      <c r="C803" s="11"/>
      <c r="D803" s="7"/>
      <c r="E803" s="42"/>
      <c r="F803" s="43"/>
      <c r="G803" s="11"/>
      <c r="H803" s="11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28"/>
    </row>
    <row r="804" spans="1:38" s="65" customFormat="1" x14ac:dyDescent="0.2">
      <c r="A804" s="21"/>
      <c r="B804" s="11"/>
      <c r="C804" s="11"/>
      <c r="D804" s="7"/>
      <c r="E804" s="42"/>
      <c r="F804" s="43"/>
      <c r="G804" s="11"/>
      <c r="H804" s="11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28"/>
    </row>
    <row r="805" spans="1:38" s="65" customFormat="1" x14ac:dyDescent="0.2">
      <c r="A805" s="21"/>
      <c r="B805" s="11"/>
      <c r="C805" s="11"/>
      <c r="D805" s="7"/>
      <c r="E805" s="42"/>
      <c r="F805" s="43"/>
      <c r="G805" s="11"/>
      <c r="H805" s="11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28"/>
    </row>
    <row r="806" spans="1:38" s="65" customFormat="1" x14ac:dyDescent="0.2">
      <c r="A806" s="21"/>
      <c r="B806" s="11"/>
      <c r="C806" s="11"/>
      <c r="D806" s="7"/>
      <c r="E806" s="42"/>
      <c r="F806" s="43"/>
      <c r="G806" s="11"/>
      <c r="H806" s="11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28"/>
    </row>
    <row r="807" spans="1:38" s="65" customFormat="1" x14ac:dyDescent="0.2">
      <c r="A807" s="21"/>
      <c r="B807" s="11"/>
      <c r="C807" s="11"/>
      <c r="D807" s="7"/>
      <c r="E807" s="42"/>
      <c r="F807" s="43"/>
      <c r="G807" s="11"/>
      <c r="H807" s="11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28"/>
    </row>
    <row r="808" spans="1:38" s="65" customFormat="1" x14ac:dyDescent="0.2">
      <c r="A808" s="21"/>
      <c r="B808" s="11"/>
      <c r="C808" s="11"/>
      <c r="D808" s="7"/>
      <c r="E808" s="42"/>
      <c r="F808" s="43"/>
      <c r="G808" s="11"/>
      <c r="H808" s="11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28"/>
    </row>
    <row r="809" spans="1:38" s="65" customFormat="1" x14ac:dyDescent="0.2">
      <c r="A809" s="21"/>
      <c r="B809" s="11"/>
      <c r="C809" s="11"/>
      <c r="D809" s="7"/>
      <c r="E809" s="42"/>
      <c r="F809" s="43"/>
      <c r="G809" s="11"/>
      <c r="H809" s="11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28"/>
    </row>
    <row r="810" spans="1:38" s="65" customFormat="1" x14ac:dyDescent="0.2">
      <c r="A810" s="21"/>
      <c r="B810" s="11"/>
      <c r="C810" s="11"/>
      <c r="D810" s="7"/>
      <c r="E810" s="42"/>
      <c r="F810" s="43"/>
      <c r="G810" s="11"/>
      <c r="H810" s="11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28"/>
    </row>
    <row r="811" spans="1:38" s="65" customFormat="1" x14ac:dyDescent="0.2">
      <c r="A811" s="21"/>
      <c r="B811" s="11"/>
      <c r="C811" s="11"/>
      <c r="D811" s="7"/>
      <c r="E811" s="42"/>
      <c r="F811" s="43"/>
      <c r="G811" s="11"/>
      <c r="H811" s="11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28"/>
    </row>
    <row r="812" spans="1:38" s="65" customFormat="1" x14ac:dyDescent="0.2">
      <c r="A812" s="21"/>
      <c r="B812" s="11"/>
      <c r="C812" s="11"/>
      <c r="D812" s="7"/>
      <c r="E812" s="42"/>
      <c r="F812" s="43"/>
      <c r="G812" s="11"/>
      <c r="H812" s="11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28"/>
    </row>
    <row r="813" spans="1:38" s="65" customFormat="1" x14ac:dyDescent="0.2">
      <c r="A813" s="21"/>
      <c r="B813" s="11"/>
      <c r="C813" s="11"/>
      <c r="D813" s="7"/>
      <c r="E813" s="42"/>
      <c r="F813" s="43"/>
      <c r="G813" s="11"/>
      <c r="H813" s="11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28"/>
    </row>
    <row r="814" spans="1:38" s="65" customFormat="1" x14ac:dyDescent="0.2">
      <c r="A814" s="21"/>
      <c r="B814" s="11"/>
      <c r="C814" s="11"/>
      <c r="D814" s="7"/>
      <c r="E814" s="42"/>
      <c r="F814" s="43"/>
      <c r="G814" s="11"/>
      <c r="H814" s="11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28"/>
    </row>
    <row r="815" spans="1:38" s="65" customFormat="1" x14ac:dyDescent="0.2">
      <c r="A815" s="21"/>
      <c r="B815" s="11"/>
      <c r="C815" s="11"/>
      <c r="D815" s="7"/>
      <c r="E815" s="42"/>
      <c r="F815" s="43"/>
      <c r="G815" s="11"/>
      <c r="H815" s="11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28"/>
    </row>
    <row r="816" spans="1:38" s="65" customFormat="1" x14ac:dyDescent="0.2">
      <c r="A816" s="21"/>
      <c r="B816" s="11"/>
      <c r="C816" s="11"/>
      <c r="D816" s="7"/>
      <c r="E816" s="42"/>
      <c r="F816" s="43"/>
      <c r="G816" s="11"/>
      <c r="H816" s="11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28"/>
    </row>
    <row r="817" spans="1:38" s="65" customFormat="1" x14ac:dyDescent="0.2">
      <c r="A817" s="21"/>
      <c r="B817" s="11"/>
      <c r="C817" s="11"/>
      <c r="D817" s="7"/>
      <c r="E817" s="42"/>
      <c r="F817" s="43"/>
      <c r="G817" s="11"/>
      <c r="H817" s="11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28"/>
    </row>
    <row r="818" spans="1:38" s="65" customFormat="1" x14ac:dyDescent="0.2">
      <c r="A818" s="21"/>
      <c r="B818" s="11"/>
      <c r="C818" s="11"/>
      <c r="D818" s="7"/>
      <c r="E818" s="42"/>
      <c r="F818" s="43"/>
      <c r="G818" s="11"/>
      <c r="H818" s="11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28"/>
    </row>
    <row r="819" spans="1:38" s="65" customFormat="1" x14ac:dyDescent="0.2">
      <c r="A819" s="21"/>
      <c r="B819" s="11"/>
      <c r="C819" s="11"/>
      <c r="D819" s="7"/>
      <c r="E819" s="42"/>
      <c r="F819" s="43"/>
      <c r="G819" s="11"/>
      <c r="H819" s="11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28"/>
    </row>
    <row r="820" spans="1:38" s="65" customFormat="1" x14ac:dyDescent="0.2">
      <c r="A820" s="21"/>
      <c r="B820" s="11"/>
      <c r="C820" s="11"/>
      <c r="D820" s="7"/>
      <c r="E820" s="42"/>
      <c r="F820" s="43"/>
      <c r="G820" s="11"/>
      <c r="H820" s="11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28"/>
    </row>
    <row r="821" spans="1:38" s="65" customFormat="1" x14ac:dyDescent="0.2">
      <c r="A821" s="21"/>
      <c r="B821" s="11"/>
      <c r="C821" s="11"/>
      <c r="D821" s="7"/>
      <c r="E821" s="42"/>
      <c r="F821" s="43"/>
      <c r="G821" s="11"/>
      <c r="H821" s="11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28"/>
    </row>
    <row r="822" spans="1:38" s="65" customFormat="1" x14ac:dyDescent="0.2">
      <c r="A822" s="21"/>
      <c r="B822" s="11"/>
      <c r="C822" s="11"/>
      <c r="D822" s="7"/>
      <c r="E822" s="42"/>
      <c r="F822" s="43"/>
      <c r="G822" s="11"/>
      <c r="H822" s="11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28"/>
    </row>
    <row r="823" spans="1:38" s="65" customFormat="1" x14ac:dyDescent="0.2">
      <c r="A823" s="21"/>
      <c r="B823" s="11"/>
      <c r="C823" s="11"/>
      <c r="D823" s="7"/>
      <c r="E823" s="42"/>
      <c r="F823" s="43"/>
      <c r="G823" s="11"/>
      <c r="H823" s="11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28"/>
    </row>
    <row r="824" spans="1:38" s="65" customFormat="1" x14ac:dyDescent="0.2">
      <c r="A824" s="21"/>
      <c r="B824" s="11"/>
      <c r="C824" s="11"/>
      <c r="D824" s="7"/>
      <c r="E824" s="42"/>
      <c r="F824" s="43"/>
      <c r="G824" s="11"/>
      <c r="H824" s="11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28"/>
    </row>
    <row r="825" spans="1:38" s="65" customFormat="1" x14ac:dyDescent="0.2">
      <c r="A825" s="21"/>
      <c r="B825" s="11"/>
      <c r="C825" s="11"/>
      <c r="D825" s="7"/>
      <c r="E825" s="42"/>
      <c r="F825" s="43"/>
      <c r="G825" s="11"/>
      <c r="H825" s="11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28"/>
    </row>
    <row r="826" spans="1:38" s="65" customFormat="1" x14ac:dyDescent="0.2">
      <c r="A826" s="21"/>
      <c r="B826" s="11"/>
      <c r="C826" s="11"/>
      <c r="D826" s="7"/>
      <c r="E826" s="42"/>
      <c r="F826" s="43"/>
      <c r="G826" s="11"/>
      <c r="H826" s="11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28"/>
    </row>
    <row r="827" spans="1:38" s="65" customFormat="1" x14ac:dyDescent="0.2">
      <c r="A827" s="21"/>
      <c r="B827" s="11"/>
      <c r="C827" s="11"/>
      <c r="D827" s="7"/>
      <c r="E827" s="42"/>
      <c r="F827" s="43"/>
      <c r="G827" s="11"/>
      <c r="H827" s="11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28"/>
    </row>
    <row r="828" spans="1:38" s="65" customFormat="1" x14ac:dyDescent="0.2">
      <c r="A828" s="21"/>
      <c r="B828" s="11"/>
      <c r="C828" s="11"/>
      <c r="D828" s="7"/>
      <c r="E828" s="42"/>
      <c r="F828" s="43"/>
      <c r="G828" s="11"/>
      <c r="H828" s="11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28"/>
    </row>
    <row r="829" spans="1:38" s="65" customFormat="1" x14ac:dyDescent="0.2">
      <c r="A829" s="21"/>
      <c r="B829" s="11"/>
      <c r="C829" s="11"/>
      <c r="D829" s="7"/>
      <c r="E829" s="42"/>
      <c r="F829" s="43"/>
      <c r="G829" s="11"/>
      <c r="H829" s="11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28"/>
    </row>
    <row r="830" spans="1:38" s="65" customFormat="1" x14ac:dyDescent="0.2">
      <c r="A830" s="21"/>
      <c r="B830" s="11"/>
      <c r="C830" s="11"/>
      <c r="D830" s="7"/>
      <c r="E830" s="42"/>
      <c r="F830" s="43"/>
      <c r="G830" s="11"/>
      <c r="H830" s="11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28"/>
    </row>
    <row r="831" spans="1:38" s="65" customFormat="1" x14ac:dyDescent="0.2">
      <c r="A831" s="21"/>
      <c r="B831" s="11"/>
      <c r="C831" s="11"/>
      <c r="D831" s="7"/>
      <c r="E831" s="42"/>
      <c r="F831" s="43"/>
      <c r="G831" s="11"/>
      <c r="H831" s="11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28"/>
    </row>
    <row r="832" spans="1:38" s="65" customFormat="1" x14ac:dyDescent="0.2">
      <c r="A832" s="21"/>
      <c r="B832" s="11"/>
      <c r="C832" s="11"/>
      <c r="D832" s="7"/>
      <c r="E832" s="42"/>
      <c r="F832" s="43"/>
      <c r="G832" s="11"/>
      <c r="H832" s="11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28"/>
    </row>
    <row r="833" spans="1:38" s="65" customFormat="1" x14ac:dyDescent="0.2">
      <c r="A833" s="21"/>
      <c r="B833" s="11"/>
      <c r="C833" s="11"/>
      <c r="D833" s="7"/>
      <c r="E833" s="42"/>
      <c r="F833" s="43"/>
      <c r="G833" s="11"/>
      <c r="H833" s="11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28"/>
    </row>
    <row r="834" spans="1:38" s="65" customFormat="1" x14ac:dyDescent="0.2">
      <c r="A834" s="21"/>
      <c r="B834" s="11"/>
      <c r="C834" s="11"/>
      <c r="D834" s="7"/>
      <c r="E834" s="42"/>
      <c r="F834" s="43"/>
      <c r="G834" s="11"/>
      <c r="H834" s="11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28"/>
    </row>
    <row r="835" spans="1:38" s="65" customFormat="1" x14ac:dyDescent="0.2">
      <c r="A835" s="21"/>
      <c r="B835" s="11"/>
      <c r="C835" s="11"/>
      <c r="D835" s="7"/>
      <c r="E835" s="42"/>
      <c r="F835" s="43"/>
      <c r="G835" s="11"/>
      <c r="H835" s="11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28"/>
    </row>
    <row r="836" spans="1:38" s="65" customFormat="1" x14ac:dyDescent="0.2">
      <c r="A836" s="21"/>
      <c r="B836" s="11"/>
      <c r="C836" s="11"/>
      <c r="D836" s="7"/>
      <c r="E836" s="42"/>
      <c r="F836" s="43"/>
      <c r="G836" s="11"/>
      <c r="H836" s="11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28"/>
    </row>
    <row r="837" spans="1:38" s="65" customFormat="1" x14ac:dyDescent="0.2">
      <c r="A837" s="21"/>
      <c r="B837" s="11"/>
      <c r="C837" s="11"/>
      <c r="D837" s="7"/>
      <c r="E837" s="42"/>
      <c r="F837" s="43"/>
      <c r="G837" s="11"/>
      <c r="H837" s="11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28"/>
    </row>
    <row r="838" spans="1:38" s="65" customFormat="1" x14ac:dyDescent="0.2">
      <c r="A838" s="21"/>
      <c r="B838" s="11"/>
      <c r="C838" s="11"/>
      <c r="D838" s="7"/>
      <c r="E838" s="42"/>
      <c r="F838" s="43"/>
      <c r="G838" s="11"/>
      <c r="H838" s="11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28"/>
    </row>
    <row r="839" spans="1:38" s="65" customFormat="1" x14ac:dyDescent="0.2">
      <c r="A839" s="21"/>
      <c r="B839" s="11"/>
      <c r="C839" s="11"/>
      <c r="D839" s="7"/>
      <c r="E839" s="42"/>
      <c r="F839" s="43"/>
      <c r="G839" s="11"/>
      <c r="H839" s="11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28"/>
    </row>
    <row r="840" spans="1:38" s="65" customFormat="1" x14ac:dyDescent="0.2">
      <c r="A840" s="21"/>
      <c r="B840" s="11"/>
      <c r="C840" s="11"/>
      <c r="D840" s="7"/>
      <c r="E840" s="42"/>
      <c r="F840" s="43"/>
      <c r="G840" s="11"/>
      <c r="H840" s="11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28"/>
    </row>
    <row r="841" spans="1:38" s="65" customFormat="1" x14ac:dyDescent="0.2">
      <c r="A841" s="21"/>
      <c r="B841" s="11"/>
      <c r="C841" s="11"/>
      <c r="D841" s="7"/>
      <c r="E841" s="42"/>
      <c r="F841" s="43"/>
      <c r="G841" s="11"/>
      <c r="H841" s="11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28"/>
    </row>
    <row r="842" spans="1:38" s="65" customFormat="1" x14ac:dyDescent="0.2">
      <c r="A842" s="21"/>
      <c r="B842" s="11"/>
      <c r="C842" s="11"/>
      <c r="D842" s="7"/>
      <c r="E842" s="42"/>
      <c r="F842" s="43"/>
      <c r="G842" s="11"/>
      <c r="H842" s="11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28"/>
    </row>
    <row r="843" spans="1:38" s="65" customFormat="1" x14ac:dyDescent="0.2">
      <c r="A843" s="21"/>
      <c r="B843" s="11"/>
      <c r="C843" s="11"/>
      <c r="D843" s="7"/>
      <c r="E843" s="42"/>
      <c r="F843" s="43"/>
      <c r="G843" s="11"/>
      <c r="H843" s="11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28"/>
    </row>
    <row r="844" spans="1:38" s="65" customFormat="1" x14ac:dyDescent="0.2">
      <c r="A844" s="21"/>
      <c r="B844" s="11"/>
      <c r="C844" s="11"/>
      <c r="D844" s="7"/>
      <c r="E844" s="42"/>
      <c r="F844" s="43"/>
      <c r="G844" s="11"/>
      <c r="H844" s="11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28"/>
    </row>
    <row r="845" spans="1:38" s="65" customFormat="1" x14ac:dyDescent="0.2">
      <c r="A845" s="21"/>
      <c r="B845" s="11"/>
      <c r="C845" s="11"/>
      <c r="D845" s="7"/>
      <c r="E845" s="42"/>
      <c r="F845" s="43"/>
      <c r="G845" s="11"/>
      <c r="H845" s="11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28"/>
    </row>
    <row r="846" spans="1:38" s="65" customFormat="1" x14ac:dyDescent="0.2">
      <c r="A846" s="21"/>
      <c r="B846" s="11"/>
      <c r="C846" s="11"/>
      <c r="D846" s="7"/>
      <c r="E846" s="42"/>
      <c r="F846" s="43"/>
      <c r="G846" s="11"/>
      <c r="H846" s="11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28"/>
    </row>
    <row r="847" spans="1:38" s="65" customFormat="1" x14ac:dyDescent="0.2">
      <c r="A847" s="21"/>
      <c r="B847" s="11"/>
      <c r="C847" s="11"/>
      <c r="D847" s="7"/>
      <c r="E847" s="42"/>
      <c r="F847" s="43"/>
      <c r="G847" s="11"/>
      <c r="H847" s="11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28"/>
    </row>
    <row r="848" spans="1:38" s="65" customFormat="1" x14ac:dyDescent="0.2">
      <c r="A848" s="21"/>
      <c r="B848" s="11"/>
      <c r="C848" s="11"/>
      <c r="D848" s="7"/>
      <c r="E848" s="42"/>
      <c r="F848" s="43"/>
      <c r="G848" s="11"/>
      <c r="H848" s="11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28"/>
    </row>
    <row r="849" spans="1:38" s="65" customFormat="1" x14ac:dyDescent="0.2">
      <c r="A849" s="21"/>
      <c r="B849" s="11"/>
      <c r="C849" s="11"/>
      <c r="D849" s="7"/>
      <c r="E849" s="42"/>
      <c r="F849" s="43"/>
      <c r="G849" s="11"/>
      <c r="H849" s="11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28"/>
    </row>
    <row r="850" spans="1:38" s="65" customFormat="1" x14ac:dyDescent="0.2">
      <c r="A850" s="21"/>
      <c r="B850" s="11"/>
      <c r="C850" s="11"/>
      <c r="D850" s="7"/>
      <c r="E850" s="42"/>
      <c r="F850" s="43"/>
      <c r="G850" s="11"/>
      <c r="H850" s="11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28"/>
    </row>
    <row r="851" spans="1:38" s="65" customFormat="1" x14ac:dyDescent="0.2">
      <c r="A851" s="21"/>
      <c r="B851" s="11"/>
      <c r="C851" s="11"/>
      <c r="D851" s="7"/>
      <c r="E851" s="42"/>
      <c r="F851" s="43"/>
      <c r="G851" s="11"/>
      <c r="H851" s="11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28"/>
    </row>
    <row r="852" spans="1:38" s="65" customFormat="1" x14ac:dyDescent="0.2">
      <c r="A852" s="21"/>
      <c r="B852" s="11"/>
      <c r="C852" s="11"/>
      <c r="D852" s="7"/>
      <c r="E852" s="42"/>
      <c r="F852" s="43"/>
      <c r="G852" s="11"/>
      <c r="H852" s="11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28"/>
    </row>
    <row r="853" spans="1:38" s="65" customFormat="1" x14ac:dyDescent="0.2">
      <c r="A853" s="21"/>
      <c r="B853" s="11"/>
      <c r="C853" s="11"/>
      <c r="D853" s="7"/>
      <c r="E853" s="42"/>
      <c r="F853" s="43"/>
      <c r="G853" s="11"/>
      <c r="H853" s="11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28"/>
    </row>
    <row r="854" spans="1:38" s="65" customFormat="1" x14ac:dyDescent="0.2">
      <c r="A854" s="21"/>
      <c r="B854" s="11"/>
      <c r="C854" s="11"/>
      <c r="D854" s="7"/>
      <c r="E854" s="42"/>
      <c r="F854" s="43"/>
      <c r="G854" s="11"/>
      <c r="H854" s="11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28"/>
    </row>
    <row r="855" spans="1:38" s="65" customFormat="1" x14ac:dyDescent="0.2">
      <c r="A855" s="21"/>
      <c r="B855" s="11"/>
      <c r="C855" s="11"/>
      <c r="D855" s="7"/>
      <c r="E855" s="42"/>
      <c r="F855" s="43"/>
      <c r="G855" s="11"/>
      <c r="H855" s="11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28"/>
    </row>
    <row r="856" spans="1:38" s="65" customFormat="1" x14ac:dyDescent="0.2">
      <c r="A856" s="21"/>
      <c r="B856" s="11"/>
      <c r="C856" s="11"/>
      <c r="D856" s="7"/>
      <c r="E856" s="42"/>
      <c r="F856" s="43"/>
      <c r="G856" s="11"/>
      <c r="H856" s="11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28"/>
    </row>
    <row r="857" spans="1:38" s="65" customFormat="1" x14ac:dyDescent="0.2">
      <c r="A857" s="21"/>
      <c r="B857" s="11"/>
      <c r="C857" s="11"/>
      <c r="D857" s="7"/>
      <c r="E857" s="42"/>
      <c r="F857" s="43"/>
      <c r="G857" s="11"/>
      <c r="H857" s="11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28"/>
    </row>
    <row r="858" spans="1:38" s="65" customFormat="1" x14ac:dyDescent="0.2">
      <c r="A858" s="21"/>
      <c r="B858" s="11"/>
      <c r="C858" s="11"/>
      <c r="D858" s="7"/>
      <c r="E858" s="42"/>
      <c r="F858" s="43"/>
      <c r="G858" s="11"/>
      <c r="H858" s="11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28"/>
    </row>
    <row r="859" spans="1:38" s="65" customFormat="1" x14ac:dyDescent="0.2">
      <c r="A859" s="21"/>
      <c r="B859" s="11"/>
      <c r="C859" s="11"/>
      <c r="D859" s="7"/>
      <c r="E859" s="42"/>
      <c r="F859" s="43"/>
      <c r="G859" s="11"/>
      <c r="H859" s="11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28"/>
    </row>
    <row r="860" spans="1:38" s="65" customFormat="1" x14ac:dyDescent="0.2">
      <c r="A860" s="21"/>
      <c r="B860" s="11"/>
      <c r="C860" s="11"/>
      <c r="D860" s="7"/>
      <c r="E860" s="42"/>
      <c r="F860" s="43"/>
      <c r="G860" s="11"/>
      <c r="H860" s="11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28"/>
    </row>
    <row r="861" spans="1:38" s="65" customFormat="1" x14ac:dyDescent="0.2">
      <c r="A861" s="21"/>
      <c r="B861" s="11"/>
      <c r="C861" s="11"/>
      <c r="D861" s="7"/>
      <c r="E861" s="42"/>
      <c r="F861" s="43"/>
      <c r="G861" s="11"/>
      <c r="H861" s="11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28"/>
    </row>
    <row r="862" spans="1:38" s="65" customFormat="1" x14ac:dyDescent="0.2">
      <c r="A862" s="21"/>
      <c r="B862" s="11"/>
      <c r="C862" s="11"/>
      <c r="D862" s="7"/>
      <c r="E862" s="42"/>
      <c r="F862" s="43"/>
      <c r="G862" s="11"/>
      <c r="H862" s="11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28"/>
    </row>
    <row r="863" spans="1:38" s="65" customFormat="1" x14ac:dyDescent="0.2">
      <c r="A863" s="21"/>
      <c r="B863" s="11"/>
      <c r="C863" s="11"/>
      <c r="D863" s="7"/>
      <c r="E863" s="42"/>
      <c r="F863" s="43"/>
      <c r="G863" s="11"/>
      <c r="H863" s="11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28"/>
    </row>
    <row r="864" spans="1:38" s="65" customFormat="1" x14ac:dyDescent="0.2">
      <c r="A864" s="21"/>
      <c r="B864" s="11"/>
      <c r="C864" s="11"/>
      <c r="D864" s="7"/>
      <c r="E864" s="42"/>
      <c r="F864" s="43"/>
      <c r="G864" s="11"/>
      <c r="H864" s="11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28"/>
    </row>
    <row r="865" spans="1:38" s="65" customFormat="1" x14ac:dyDescent="0.2">
      <c r="A865" s="21"/>
      <c r="B865" s="11"/>
      <c r="C865" s="11"/>
      <c r="D865" s="7"/>
      <c r="E865" s="42"/>
      <c r="F865" s="43"/>
      <c r="G865" s="11"/>
      <c r="H865" s="11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28"/>
    </row>
    <row r="866" spans="1:38" s="65" customFormat="1" x14ac:dyDescent="0.2">
      <c r="A866" s="21"/>
      <c r="B866" s="11"/>
      <c r="C866" s="11"/>
      <c r="D866" s="7"/>
      <c r="E866" s="42"/>
      <c r="F866" s="43"/>
      <c r="G866" s="11"/>
      <c r="H866" s="11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28"/>
    </row>
    <row r="867" spans="1:38" s="65" customFormat="1" x14ac:dyDescent="0.2">
      <c r="A867" s="21"/>
      <c r="B867" s="11"/>
      <c r="C867" s="11"/>
      <c r="D867" s="7"/>
      <c r="E867" s="42"/>
      <c r="F867" s="43"/>
      <c r="G867" s="11"/>
      <c r="H867" s="11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28"/>
    </row>
    <row r="868" spans="1:38" s="65" customFormat="1" x14ac:dyDescent="0.2">
      <c r="A868" s="21"/>
      <c r="B868" s="11"/>
      <c r="C868" s="11"/>
      <c r="D868" s="7"/>
      <c r="E868" s="42"/>
      <c r="F868" s="43"/>
      <c r="G868" s="11"/>
      <c r="H868" s="11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28"/>
    </row>
    <row r="869" spans="1:38" s="65" customFormat="1" x14ac:dyDescent="0.2">
      <c r="A869" s="21"/>
      <c r="B869" s="11"/>
      <c r="C869" s="11"/>
      <c r="D869" s="7"/>
      <c r="E869" s="42"/>
      <c r="F869" s="43"/>
      <c r="G869" s="11"/>
      <c r="H869" s="11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28"/>
    </row>
    <row r="870" spans="1:38" s="65" customFormat="1" x14ac:dyDescent="0.2">
      <c r="A870" s="21"/>
      <c r="B870" s="11"/>
      <c r="C870" s="11"/>
      <c r="D870" s="7"/>
      <c r="E870" s="42"/>
      <c r="F870" s="43"/>
      <c r="G870" s="11"/>
      <c r="H870" s="11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28"/>
    </row>
    <row r="871" spans="1:38" s="65" customFormat="1" x14ac:dyDescent="0.2">
      <c r="A871" s="21"/>
      <c r="B871" s="11"/>
      <c r="C871" s="11"/>
      <c r="D871" s="7"/>
      <c r="E871" s="42"/>
      <c r="F871" s="43"/>
      <c r="G871" s="11"/>
      <c r="H871" s="11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28"/>
    </row>
    <row r="872" spans="1:38" s="65" customFormat="1" x14ac:dyDescent="0.2">
      <c r="A872" s="21"/>
      <c r="B872" s="11"/>
      <c r="C872" s="11"/>
      <c r="D872" s="7"/>
      <c r="E872" s="42"/>
      <c r="F872" s="43"/>
      <c r="G872" s="11"/>
      <c r="H872" s="11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28"/>
    </row>
    <row r="873" spans="1:38" s="65" customFormat="1" x14ac:dyDescent="0.2">
      <c r="A873" s="21"/>
      <c r="B873" s="11"/>
      <c r="C873" s="11"/>
      <c r="D873" s="7"/>
      <c r="E873" s="42"/>
      <c r="F873" s="43"/>
      <c r="G873" s="11"/>
      <c r="H873" s="11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28"/>
    </row>
    <row r="874" spans="1:38" s="65" customFormat="1" x14ac:dyDescent="0.2">
      <c r="A874" s="21"/>
      <c r="B874" s="11"/>
      <c r="C874" s="11"/>
      <c r="D874" s="7"/>
      <c r="E874" s="42"/>
      <c r="F874" s="43"/>
      <c r="G874" s="11"/>
      <c r="H874" s="11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28"/>
    </row>
    <row r="875" spans="1:38" s="65" customFormat="1" x14ac:dyDescent="0.2">
      <c r="A875" s="21"/>
      <c r="B875" s="11"/>
      <c r="C875" s="11"/>
      <c r="D875" s="7"/>
      <c r="E875" s="42"/>
      <c r="F875" s="43"/>
      <c r="G875" s="11"/>
      <c r="H875" s="11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28"/>
    </row>
    <row r="876" spans="1:38" s="65" customFormat="1" x14ac:dyDescent="0.2">
      <c r="A876" s="21"/>
      <c r="B876" s="11"/>
      <c r="C876" s="11"/>
      <c r="D876" s="7"/>
      <c r="E876" s="42"/>
      <c r="F876" s="43"/>
      <c r="G876" s="11"/>
      <c r="H876" s="11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28"/>
    </row>
    <row r="877" spans="1:38" s="65" customFormat="1" x14ac:dyDescent="0.2">
      <c r="A877" s="21"/>
      <c r="B877" s="11"/>
      <c r="C877" s="11"/>
      <c r="D877" s="7"/>
      <c r="E877" s="42"/>
      <c r="F877" s="43"/>
      <c r="G877" s="11"/>
      <c r="H877" s="11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28"/>
    </row>
    <row r="878" spans="1:38" s="65" customFormat="1" x14ac:dyDescent="0.2">
      <c r="A878" s="21"/>
      <c r="B878" s="11"/>
      <c r="C878" s="11"/>
      <c r="D878" s="7"/>
      <c r="E878" s="42"/>
      <c r="F878" s="43"/>
      <c r="G878" s="11"/>
      <c r="H878" s="11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28"/>
    </row>
    <row r="879" spans="1:38" s="65" customFormat="1" x14ac:dyDescent="0.2">
      <c r="A879" s="21"/>
      <c r="B879" s="11"/>
      <c r="C879" s="11"/>
      <c r="D879" s="7"/>
      <c r="E879" s="42"/>
      <c r="F879" s="43"/>
      <c r="G879" s="11"/>
      <c r="H879" s="11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28"/>
    </row>
    <row r="880" spans="1:38" s="65" customFormat="1" x14ac:dyDescent="0.2">
      <c r="A880" s="21"/>
      <c r="B880" s="11"/>
      <c r="C880" s="11"/>
      <c r="D880" s="7"/>
      <c r="E880" s="42"/>
      <c r="F880" s="43"/>
      <c r="G880" s="11"/>
      <c r="H880" s="11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28"/>
    </row>
    <row r="881" spans="1:38" s="65" customFormat="1" x14ac:dyDescent="0.2">
      <c r="A881" s="21"/>
      <c r="B881" s="11"/>
      <c r="C881" s="11"/>
      <c r="D881" s="7"/>
      <c r="E881" s="42"/>
      <c r="F881" s="43"/>
      <c r="G881" s="11"/>
      <c r="H881" s="11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28"/>
    </row>
    <row r="882" spans="1:38" s="65" customFormat="1" x14ac:dyDescent="0.2">
      <c r="A882" s="21"/>
      <c r="B882" s="11"/>
      <c r="C882" s="11"/>
      <c r="D882" s="7"/>
      <c r="E882" s="42"/>
      <c r="F882" s="43"/>
      <c r="G882" s="11"/>
      <c r="H882" s="11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28"/>
    </row>
    <row r="883" spans="1:38" s="65" customFormat="1" x14ac:dyDescent="0.2">
      <c r="A883" s="21"/>
      <c r="B883" s="11"/>
      <c r="C883" s="11"/>
      <c r="D883" s="7"/>
      <c r="E883" s="42"/>
      <c r="F883" s="43"/>
      <c r="G883" s="11"/>
      <c r="H883" s="11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28"/>
    </row>
    <row r="884" spans="1:38" s="65" customFormat="1" x14ac:dyDescent="0.2">
      <c r="A884" s="21"/>
      <c r="B884" s="11"/>
      <c r="C884" s="11"/>
      <c r="D884" s="7"/>
      <c r="E884" s="42"/>
      <c r="F884" s="43"/>
      <c r="G884" s="11"/>
      <c r="H884" s="11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28"/>
    </row>
    <row r="885" spans="1:38" s="65" customFormat="1" x14ac:dyDescent="0.2">
      <c r="A885" s="21"/>
      <c r="B885" s="11"/>
      <c r="C885" s="11"/>
      <c r="D885" s="7"/>
      <c r="E885" s="42"/>
      <c r="F885" s="43"/>
      <c r="G885" s="11"/>
      <c r="H885" s="11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28"/>
    </row>
    <row r="886" spans="1:38" s="65" customFormat="1" x14ac:dyDescent="0.2">
      <c r="A886" s="21"/>
      <c r="B886" s="11"/>
      <c r="C886" s="11"/>
      <c r="D886" s="7"/>
      <c r="E886" s="42"/>
      <c r="F886" s="43"/>
      <c r="G886" s="11"/>
      <c r="H886" s="11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28"/>
    </row>
    <row r="887" spans="1:38" s="65" customFormat="1" x14ac:dyDescent="0.2">
      <c r="A887" s="21"/>
      <c r="B887" s="11"/>
      <c r="C887" s="11"/>
      <c r="D887" s="7"/>
      <c r="E887" s="42"/>
      <c r="F887" s="43"/>
      <c r="G887" s="11"/>
      <c r="H887" s="11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28"/>
    </row>
    <row r="888" spans="1:38" s="65" customFormat="1" x14ac:dyDescent="0.2">
      <c r="A888" s="21"/>
      <c r="B888" s="11"/>
      <c r="C888" s="11"/>
      <c r="D888" s="7"/>
      <c r="E888" s="42"/>
      <c r="F888" s="43"/>
      <c r="G888" s="11"/>
      <c r="H888" s="11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28"/>
    </row>
    <row r="889" spans="1:38" s="65" customFormat="1" x14ac:dyDescent="0.2">
      <c r="A889" s="21"/>
      <c r="B889" s="11"/>
      <c r="C889" s="11"/>
      <c r="D889" s="7"/>
      <c r="E889" s="42"/>
      <c r="F889" s="43"/>
      <c r="G889" s="11"/>
      <c r="H889" s="11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28"/>
    </row>
    <row r="890" spans="1:38" s="65" customFormat="1" x14ac:dyDescent="0.2">
      <c r="A890" s="21"/>
      <c r="B890" s="11"/>
      <c r="C890" s="11"/>
      <c r="D890" s="7"/>
      <c r="E890" s="42"/>
      <c r="F890" s="43"/>
      <c r="G890" s="11"/>
      <c r="H890" s="11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28"/>
    </row>
    <row r="891" spans="1:38" s="65" customFormat="1" x14ac:dyDescent="0.2">
      <c r="A891" s="21"/>
      <c r="B891" s="11"/>
      <c r="C891" s="11"/>
      <c r="D891" s="7"/>
      <c r="E891" s="42"/>
      <c r="F891" s="43"/>
      <c r="G891" s="11"/>
      <c r="H891" s="11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28"/>
    </row>
    <row r="892" spans="1:38" s="65" customFormat="1" x14ac:dyDescent="0.2">
      <c r="A892" s="21"/>
      <c r="B892" s="11"/>
      <c r="C892" s="11"/>
      <c r="D892" s="7"/>
      <c r="E892" s="42"/>
      <c r="F892" s="43"/>
      <c r="G892" s="11"/>
      <c r="H892" s="11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28"/>
    </row>
    <row r="893" spans="1:38" s="65" customFormat="1" x14ac:dyDescent="0.2">
      <c r="A893" s="21"/>
      <c r="B893" s="11"/>
      <c r="C893" s="11"/>
      <c r="D893" s="7"/>
      <c r="E893" s="42"/>
      <c r="F893" s="43"/>
      <c r="G893" s="11"/>
      <c r="H893" s="11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28"/>
    </row>
    <row r="894" spans="1:38" s="65" customFormat="1" x14ac:dyDescent="0.2">
      <c r="A894" s="21"/>
      <c r="B894" s="11"/>
      <c r="C894" s="11"/>
      <c r="D894" s="7"/>
      <c r="E894" s="42"/>
      <c r="F894" s="43"/>
      <c r="G894" s="11"/>
      <c r="H894" s="11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28"/>
    </row>
    <row r="895" spans="1:38" s="65" customFormat="1" x14ac:dyDescent="0.2">
      <c r="A895" s="21"/>
      <c r="B895" s="11"/>
      <c r="C895" s="11"/>
      <c r="D895" s="7"/>
      <c r="E895" s="42"/>
      <c r="F895" s="43"/>
      <c r="G895" s="11"/>
      <c r="H895" s="11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28"/>
    </row>
    <row r="896" spans="1:38" s="65" customFormat="1" x14ac:dyDescent="0.2">
      <c r="A896" s="21"/>
      <c r="B896" s="11"/>
      <c r="C896" s="11"/>
      <c r="D896" s="7"/>
      <c r="E896" s="42"/>
      <c r="F896" s="43"/>
      <c r="G896" s="11"/>
      <c r="H896" s="11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28"/>
    </row>
    <row r="897" spans="1:38" s="65" customFormat="1" x14ac:dyDescent="0.2">
      <c r="A897" s="21"/>
      <c r="B897" s="11"/>
      <c r="C897" s="11"/>
      <c r="D897" s="7"/>
      <c r="E897" s="42"/>
      <c r="F897" s="43"/>
      <c r="G897" s="11"/>
      <c r="H897" s="11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28"/>
    </row>
    <row r="898" spans="1:38" s="65" customFormat="1" x14ac:dyDescent="0.2">
      <c r="A898" s="21"/>
      <c r="B898" s="11"/>
      <c r="C898" s="11"/>
      <c r="D898" s="7"/>
      <c r="E898" s="42"/>
      <c r="F898" s="43"/>
      <c r="G898" s="11"/>
      <c r="H898" s="11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28"/>
    </row>
    <row r="899" spans="1:38" s="65" customFormat="1" x14ac:dyDescent="0.2">
      <c r="A899" s="21"/>
      <c r="B899" s="11"/>
      <c r="C899" s="11"/>
      <c r="D899" s="7"/>
      <c r="E899" s="42"/>
      <c r="F899" s="43"/>
      <c r="G899" s="11"/>
      <c r="H899" s="11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28"/>
    </row>
    <row r="900" spans="1:38" s="65" customFormat="1" x14ac:dyDescent="0.2">
      <c r="A900" s="21"/>
      <c r="B900" s="11"/>
      <c r="C900" s="11"/>
      <c r="D900" s="7"/>
      <c r="E900" s="42"/>
      <c r="F900" s="43"/>
      <c r="G900" s="11"/>
      <c r="H900" s="11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28"/>
    </row>
    <row r="901" spans="1:38" s="65" customFormat="1" x14ac:dyDescent="0.2">
      <c r="A901" s="21"/>
      <c r="B901" s="11"/>
      <c r="C901" s="11"/>
      <c r="D901" s="7"/>
      <c r="E901" s="42"/>
      <c r="F901" s="43"/>
      <c r="G901" s="11"/>
      <c r="H901" s="11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28"/>
    </row>
    <row r="902" spans="1:38" s="65" customFormat="1" x14ac:dyDescent="0.2">
      <c r="A902" s="21"/>
      <c r="B902" s="11"/>
      <c r="C902" s="11"/>
      <c r="D902" s="7"/>
      <c r="E902" s="42"/>
      <c r="F902" s="43"/>
      <c r="G902" s="11"/>
      <c r="H902" s="11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28"/>
    </row>
    <row r="903" spans="1:38" s="65" customFormat="1" x14ac:dyDescent="0.2">
      <c r="A903" s="21"/>
      <c r="B903" s="11"/>
      <c r="C903" s="11"/>
      <c r="D903" s="7"/>
      <c r="E903" s="42"/>
      <c r="F903" s="43"/>
      <c r="G903" s="11"/>
      <c r="H903" s="11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28"/>
    </row>
    <row r="904" spans="1:38" s="65" customFormat="1" x14ac:dyDescent="0.2">
      <c r="A904" s="21"/>
      <c r="B904" s="11"/>
      <c r="C904" s="11"/>
      <c r="D904" s="7"/>
      <c r="E904" s="42"/>
      <c r="F904" s="43"/>
      <c r="G904" s="11"/>
      <c r="H904" s="11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28"/>
    </row>
    <row r="905" spans="1:38" s="65" customFormat="1" x14ac:dyDescent="0.2">
      <c r="A905" s="21"/>
      <c r="B905" s="11"/>
      <c r="C905" s="11"/>
      <c r="D905" s="7"/>
      <c r="E905" s="42"/>
      <c r="F905" s="43"/>
      <c r="G905" s="11"/>
      <c r="H905" s="11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28"/>
    </row>
    <row r="906" spans="1:38" s="65" customFormat="1" x14ac:dyDescent="0.2">
      <c r="A906" s="21"/>
      <c r="B906" s="11"/>
      <c r="C906" s="11"/>
      <c r="D906" s="7"/>
      <c r="E906" s="42"/>
      <c r="F906" s="43"/>
      <c r="G906" s="11"/>
      <c r="H906" s="11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28"/>
    </row>
    <row r="907" spans="1:38" s="65" customFormat="1" x14ac:dyDescent="0.2">
      <c r="A907" s="21"/>
      <c r="B907" s="11"/>
      <c r="C907" s="11"/>
      <c r="D907" s="7"/>
      <c r="E907" s="42"/>
      <c r="F907" s="43"/>
      <c r="G907" s="11"/>
      <c r="H907" s="11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28"/>
    </row>
    <row r="908" spans="1:38" s="65" customFormat="1" x14ac:dyDescent="0.2">
      <c r="A908" s="21"/>
      <c r="B908" s="11"/>
      <c r="C908" s="11"/>
      <c r="D908" s="7"/>
      <c r="E908" s="42"/>
      <c r="F908" s="43"/>
      <c r="G908" s="11"/>
      <c r="H908" s="11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28"/>
    </row>
    <row r="909" spans="1:38" s="65" customFormat="1" x14ac:dyDescent="0.2">
      <c r="A909" s="21"/>
      <c r="B909" s="11"/>
      <c r="C909" s="11"/>
      <c r="D909" s="7"/>
      <c r="E909" s="42"/>
      <c r="F909" s="43"/>
      <c r="G909" s="11"/>
      <c r="H909" s="11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28"/>
    </row>
    <row r="910" spans="1:38" s="65" customFormat="1" x14ac:dyDescent="0.2">
      <c r="A910" s="21"/>
      <c r="B910" s="11"/>
      <c r="C910" s="11"/>
      <c r="D910" s="7"/>
      <c r="E910" s="42"/>
      <c r="F910" s="43"/>
      <c r="G910" s="11"/>
      <c r="H910" s="11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28"/>
    </row>
    <row r="911" spans="1:38" s="65" customFormat="1" x14ac:dyDescent="0.2">
      <c r="A911" s="21"/>
      <c r="B911" s="11"/>
      <c r="C911" s="11"/>
      <c r="D911" s="7"/>
      <c r="E911" s="42"/>
      <c r="F911" s="43"/>
      <c r="G911" s="11"/>
      <c r="H911" s="11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28"/>
    </row>
    <row r="912" spans="1:38" s="65" customFormat="1" x14ac:dyDescent="0.2">
      <c r="A912" s="21"/>
      <c r="B912" s="11"/>
      <c r="C912" s="11"/>
      <c r="D912" s="7"/>
      <c r="E912" s="42"/>
      <c r="F912" s="43"/>
      <c r="G912" s="11"/>
      <c r="H912" s="11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28"/>
    </row>
    <row r="913" spans="1:38" s="65" customFormat="1" x14ac:dyDescent="0.2">
      <c r="A913" s="21"/>
      <c r="B913" s="11"/>
      <c r="C913" s="11"/>
      <c r="D913" s="7"/>
      <c r="E913" s="42"/>
      <c r="F913" s="43"/>
      <c r="G913" s="11"/>
      <c r="H913" s="11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28"/>
    </row>
    <row r="914" spans="1:38" s="65" customFormat="1" x14ac:dyDescent="0.2">
      <c r="A914" s="21"/>
      <c r="B914" s="11"/>
      <c r="C914" s="11"/>
      <c r="D914" s="7"/>
      <c r="E914" s="42"/>
      <c r="F914" s="43"/>
      <c r="G914" s="11"/>
      <c r="H914" s="11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28"/>
    </row>
    <row r="915" spans="1:38" s="65" customFormat="1" x14ac:dyDescent="0.2">
      <c r="A915" s="21"/>
      <c r="B915" s="11"/>
      <c r="C915" s="11"/>
      <c r="D915" s="7"/>
      <c r="E915" s="42"/>
      <c r="F915" s="43"/>
      <c r="G915" s="11"/>
      <c r="H915" s="11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28"/>
    </row>
    <row r="916" spans="1:38" s="65" customFormat="1" x14ac:dyDescent="0.2">
      <c r="A916" s="21"/>
      <c r="B916" s="11"/>
      <c r="C916" s="11"/>
      <c r="D916" s="7"/>
      <c r="E916" s="42"/>
      <c r="F916" s="43"/>
      <c r="G916" s="11"/>
      <c r="H916" s="11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28"/>
    </row>
    <row r="917" spans="1:38" s="65" customFormat="1" x14ac:dyDescent="0.2">
      <c r="A917" s="21"/>
      <c r="B917" s="11"/>
      <c r="C917" s="11"/>
      <c r="D917" s="7"/>
      <c r="E917" s="42"/>
      <c r="F917" s="43"/>
      <c r="G917" s="11"/>
      <c r="H917" s="11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28"/>
    </row>
    <row r="918" spans="1:38" s="65" customFormat="1" x14ac:dyDescent="0.2">
      <c r="A918" s="21"/>
      <c r="B918" s="11"/>
      <c r="C918" s="11"/>
      <c r="D918" s="7"/>
      <c r="E918" s="42"/>
      <c r="F918" s="43"/>
      <c r="G918" s="11"/>
      <c r="H918" s="11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28"/>
    </row>
    <row r="919" spans="1:38" s="65" customFormat="1" x14ac:dyDescent="0.2">
      <c r="A919" s="21"/>
      <c r="B919" s="11"/>
      <c r="C919" s="11"/>
      <c r="D919" s="7"/>
      <c r="E919" s="42"/>
      <c r="F919" s="43"/>
      <c r="G919" s="11"/>
      <c r="H919" s="11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28"/>
    </row>
    <row r="920" spans="1:38" s="65" customFormat="1" x14ac:dyDescent="0.2">
      <c r="A920" s="21"/>
      <c r="B920" s="11"/>
      <c r="C920" s="11"/>
      <c r="D920" s="7"/>
      <c r="E920" s="42"/>
      <c r="F920" s="43"/>
      <c r="G920" s="11"/>
      <c r="H920" s="11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28"/>
    </row>
    <row r="921" spans="1:38" s="65" customFormat="1" x14ac:dyDescent="0.2">
      <c r="A921" s="21"/>
      <c r="B921" s="11"/>
      <c r="C921" s="11"/>
      <c r="D921" s="7"/>
      <c r="E921" s="42"/>
      <c r="F921" s="43"/>
      <c r="G921" s="11"/>
      <c r="H921" s="11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28"/>
    </row>
    <row r="922" spans="1:38" s="65" customFormat="1" x14ac:dyDescent="0.2">
      <c r="A922" s="21"/>
      <c r="B922" s="11"/>
      <c r="C922" s="11"/>
      <c r="D922" s="7"/>
      <c r="E922" s="42"/>
      <c r="F922" s="43"/>
      <c r="G922" s="11"/>
      <c r="H922" s="11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28"/>
    </row>
    <row r="923" spans="1:38" s="65" customFormat="1" x14ac:dyDescent="0.2">
      <c r="A923" s="21"/>
      <c r="B923" s="11"/>
      <c r="C923" s="11"/>
      <c r="D923" s="7"/>
      <c r="E923" s="42"/>
      <c r="F923" s="43"/>
      <c r="G923" s="11"/>
      <c r="H923" s="11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28"/>
    </row>
    <row r="924" spans="1:38" s="65" customFormat="1" x14ac:dyDescent="0.2">
      <c r="A924" s="21"/>
      <c r="B924" s="11"/>
      <c r="C924" s="11"/>
      <c r="D924" s="7"/>
      <c r="E924" s="42"/>
      <c r="F924" s="43"/>
      <c r="G924" s="11"/>
      <c r="H924" s="11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28"/>
    </row>
    <row r="925" spans="1:38" s="65" customFormat="1" x14ac:dyDescent="0.2">
      <c r="A925" s="21"/>
      <c r="B925" s="11"/>
      <c r="C925" s="11"/>
      <c r="D925" s="7"/>
      <c r="E925" s="42"/>
      <c r="F925" s="43"/>
      <c r="G925" s="11"/>
      <c r="H925" s="11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28"/>
    </row>
    <row r="926" spans="1:38" s="65" customFormat="1" x14ac:dyDescent="0.2">
      <c r="A926" s="21"/>
      <c r="B926" s="11"/>
      <c r="C926" s="11"/>
      <c r="D926" s="7"/>
      <c r="E926" s="42"/>
      <c r="F926" s="43"/>
      <c r="G926" s="11"/>
      <c r="H926" s="11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28"/>
    </row>
    <row r="927" spans="1:38" s="65" customFormat="1" x14ac:dyDescent="0.2">
      <c r="A927" s="21"/>
      <c r="B927" s="11"/>
      <c r="C927" s="11"/>
      <c r="D927" s="7"/>
      <c r="E927" s="42"/>
      <c r="F927" s="43"/>
      <c r="G927" s="11"/>
      <c r="H927" s="11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28"/>
    </row>
    <row r="928" spans="1:38" s="65" customFormat="1" x14ac:dyDescent="0.2">
      <c r="A928" s="21"/>
      <c r="B928" s="11"/>
      <c r="C928" s="11"/>
      <c r="D928" s="7"/>
      <c r="E928" s="42"/>
      <c r="F928" s="43"/>
      <c r="G928" s="11"/>
      <c r="H928" s="11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28"/>
    </row>
    <row r="929" spans="1:38" s="65" customFormat="1" x14ac:dyDescent="0.2">
      <c r="A929" s="21"/>
      <c r="B929" s="11"/>
      <c r="C929" s="11"/>
      <c r="D929" s="7"/>
      <c r="E929" s="42"/>
      <c r="F929" s="43"/>
      <c r="G929" s="11"/>
      <c r="H929" s="11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28"/>
    </row>
    <row r="930" spans="1:38" s="65" customFormat="1" x14ac:dyDescent="0.2">
      <c r="A930" s="21"/>
      <c r="B930" s="11"/>
      <c r="C930" s="11"/>
      <c r="D930" s="7"/>
      <c r="E930" s="42"/>
      <c r="F930" s="43"/>
      <c r="G930" s="11"/>
      <c r="H930" s="11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28"/>
    </row>
    <row r="931" spans="1:38" s="65" customFormat="1" x14ac:dyDescent="0.2">
      <c r="A931" s="21"/>
      <c r="B931" s="11"/>
      <c r="C931" s="11"/>
      <c r="D931" s="7"/>
      <c r="E931" s="42"/>
      <c r="F931" s="43"/>
      <c r="G931" s="11"/>
      <c r="H931" s="11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28"/>
    </row>
    <row r="932" spans="1:38" s="65" customFormat="1" x14ac:dyDescent="0.2">
      <c r="A932" s="21"/>
      <c r="B932" s="11"/>
      <c r="C932" s="11"/>
      <c r="D932" s="7"/>
      <c r="E932" s="42"/>
      <c r="F932" s="43"/>
      <c r="G932" s="11"/>
      <c r="H932" s="11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28"/>
    </row>
    <row r="933" spans="1:38" s="65" customFormat="1" x14ac:dyDescent="0.2">
      <c r="A933" s="21"/>
      <c r="B933" s="11"/>
      <c r="C933" s="11"/>
      <c r="D933" s="7"/>
      <c r="E933" s="42"/>
      <c r="F933" s="43"/>
      <c r="G933" s="11"/>
      <c r="H933" s="11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28"/>
    </row>
    <row r="934" spans="1:38" s="65" customFormat="1" x14ac:dyDescent="0.2">
      <c r="A934" s="21"/>
      <c r="B934" s="11"/>
      <c r="C934" s="11"/>
      <c r="D934" s="7"/>
      <c r="E934" s="42"/>
      <c r="F934" s="43"/>
      <c r="G934" s="11"/>
      <c r="H934" s="11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28"/>
    </row>
    <row r="935" spans="1:38" s="65" customFormat="1" x14ac:dyDescent="0.2">
      <c r="A935" s="21"/>
      <c r="B935" s="11"/>
      <c r="C935" s="11"/>
      <c r="D935" s="7"/>
      <c r="E935" s="42"/>
      <c r="F935" s="43"/>
      <c r="G935" s="11"/>
      <c r="H935" s="11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28"/>
    </row>
    <row r="936" spans="1:38" s="65" customFormat="1" x14ac:dyDescent="0.2">
      <c r="A936" s="21"/>
      <c r="B936" s="11"/>
      <c r="C936" s="11"/>
      <c r="D936" s="7"/>
      <c r="E936" s="42"/>
      <c r="F936" s="43"/>
      <c r="G936" s="11"/>
      <c r="H936" s="11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28"/>
    </row>
    <row r="937" spans="1:38" s="65" customFormat="1" x14ac:dyDescent="0.2">
      <c r="A937" s="21"/>
      <c r="B937" s="11"/>
      <c r="C937" s="11"/>
      <c r="D937" s="7"/>
      <c r="E937" s="42"/>
      <c r="F937" s="43"/>
      <c r="G937" s="11"/>
      <c r="H937" s="11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28"/>
    </row>
    <row r="938" spans="1:38" s="65" customFormat="1" x14ac:dyDescent="0.2">
      <c r="A938" s="21"/>
      <c r="B938" s="11"/>
      <c r="C938" s="11"/>
      <c r="D938" s="7"/>
      <c r="E938" s="42"/>
      <c r="F938" s="43"/>
      <c r="G938" s="11"/>
      <c r="H938" s="11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28"/>
    </row>
    <row r="939" spans="1:38" s="65" customFormat="1" x14ac:dyDescent="0.2">
      <c r="A939" s="21"/>
      <c r="B939" s="11"/>
      <c r="C939" s="11"/>
      <c r="D939" s="7"/>
      <c r="E939" s="42"/>
      <c r="F939" s="43"/>
      <c r="G939" s="11"/>
      <c r="H939" s="11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28"/>
    </row>
    <row r="940" spans="1:38" s="65" customFormat="1" x14ac:dyDescent="0.2">
      <c r="A940" s="21"/>
      <c r="B940" s="11"/>
      <c r="C940" s="11"/>
      <c r="D940" s="7"/>
      <c r="E940" s="42"/>
      <c r="F940" s="43"/>
      <c r="G940" s="11"/>
      <c r="H940" s="11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28"/>
    </row>
    <row r="941" spans="1:38" s="65" customFormat="1" x14ac:dyDescent="0.2">
      <c r="A941" s="21"/>
      <c r="B941" s="11"/>
      <c r="C941" s="11"/>
      <c r="D941" s="7"/>
      <c r="E941" s="42"/>
      <c r="F941" s="43"/>
      <c r="G941" s="11"/>
      <c r="H941" s="11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28"/>
    </row>
    <row r="942" spans="1:38" s="65" customFormat="1" x14ac:dyDescent="0.2">
      <c r="A942" s="21"/>
      <c r="B942" s="11"/>
      <c r="C942" s="11"/>
      <c r="D942" s="7"/>
      <c r="E942" s="42"/>
      <c r="F942" s="43"/>
      <c r="G942" s="11"/>
      <c r="H942" s="11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28"/>
    </row>
    <row r="943" spans="1:38" s="65" customFormat="1" x14ac:dyDescent="0.2">
      <c r="A943" s="21"/>
      <c r="B943" s="11"/>
      <c r="C943" s="11"/>
      <c r="D943" s="7"/>
      <c r="E943" s="42"/>
      <c r="F943" s="43"/>
      <c r="G943" s="11"/>
      <c r="H943" s="11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28"/>
    </row>
    <row r="944" spans="1:38" s="65" customFormat="1" x14ac:dyDescent="0.2">
      <c r="A944" s="21"/>
      <c r="B944" s="11"/>
      <c r="C944" s="11"/>
      <c r="D944" s="7"/>
      <c r="E944" s="42"/>
      <c r="F944" s="43"/>
      <c r="G944" s="11"/>
      <c r="H944" s="11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28"/>
    </row>
    <row r="945" spans="1:38" s="65" customFormat="1" x14ac:dyDescent="0.2">
      <c r="A945" s="21"/>
      <c r="B945" s="11"/>
      <c r="C945" s="11"/>
      <c r="D945" s="7"/>
      <c r="E945" s="42"/>
      <c r="F945" s="43"/>
      <c r="G945" s="11"/>
      <c r="H945" s="11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28"/>
    </row>
    <row r="946" spans="1:38" s="65" customFormat="1" x14ac:dyDescent="0.2">
      <c r="A946" s="21"/>
      <c r="B946" s="11"/>
      <c r="C946" s="11"/>
      <c r="D946" s="7"/>
      <c r="E946" s="42"/>
      <c r="F946" s="43"/>
      <c r="G946" s="11"/>
      <c r="H946" s="11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28"/>
    </row>
    <row r="947" spans="1:38" s="65" customFormat="1" x14ac:dyDescent="0.2">
      <c r="A947" s="21"/>
      <c r="B947" s="11"/>
      <c r="C947" s="11"/>
      <c r="D947" s="7"/>
      <c r="E947" s="42"/>
      <c r="F947" s="43"/>
      <c r="G947" s="11"/>
      <c r="H947" s="11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28"/>
    </row>
    <row r="948" spans="1:38" s="65" customFormat="1" x14ac:dyDescent="0.2">
      <c r="A948" s="21"/>
      <c r="B948" s="11"/>
      <c r="C948" s="11"/>
      <c r="D948" s="7"/>
      <c r="E948" s="42"/>
      <c r="F948" s="43"/>
      <c r="G948" s="11"/>
      <c r="H948" s="11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28"/>
    </row>
    <row r="949" spans="1:38" s="65" customFormat="1" x14ac:dyDescent="0.2">
      <c r="A949" s="21"/>
      <c r="B949" s="11"/>
      <c r="C949" s="11"/>
      <c r="D949" s="7"/>
      <c r="E949" s="42"/>
      <c r="F949" s="43"/>
      <c r="G949" s="11"/>
      <c r="H949" s="11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28"/>
    </row>
    <row r="950" spans="1:38" s="65" customFormat="1" x14ac:dyDescent="0.2">
      <c r="A950" s="21"/>
      <c r="B950" s="11"/>
      <c r="C950" s="11"/>
      <c r="D950" s="7"/>
      <c r="E950" s="42"/>
      <c r="F950" s="43"/>
      <c r="G950" s="11"/>
      <c r="H950" s="11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28"/>
    </row>
    <row r="951" spans="1:38" s="65" customFormat="1" x14ac:dyDescent="0.2">
      <c r="A951" s="21"/>
      <c r="B951" s="11"/>
      <c r="C951" s="11"/>
      <c r="D951" s="7"/>
      <c r="E951" s="42"/>
      <c r="F951" s="43"/>
      <c r="G951" s="11"/>
      <c r="H951" s="11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28"/>
    </row>
    <row r="952" spans="1:38" s="65" customFormat="1" x14ac:dyDescent="0.2">
      <c r="A952" s="21"/>
      <c r="B952" s="11"/>
      <c r="C952" s="11"/>
      <c r="D952" s="7"/>
      <c r="E952" s="42"/>
      <c r="F952" s="43"/>
      <c r="G952" s="11"/>
      <c r="H952" s="11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28"/>
    </row>
    <row r="953" spans="1:38" s="65" customFormat="1" x14ac:dyDescent="0.2">
      <c r="A953" s="21"/>
      <c r="B953" s="11"/>
      <c r="C953" s="11"/>
      <c r="D953" s="7"/>
      <c r="E953" s="42"/>
      <c r="F953" s="43"/>
      <c r="G953" s="11"/>
      <c r="H953" s="11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28"/>
    </row>
    <row r="954" spans="1:38" s="65" customFormat="1" x14ac:dyDescent="0.2">
      <c r="A954" s="21"/>
      <c r="B954" s="11"/>
      <c r="C954" s="11"/>
      <c r="D954" s="7"/>
      <c r="E954" s="42"/>
      <c r="F954" s="43"/>
      <c r="G954" s="11"/>
      <c r="H954" s="11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28"/>
    </row>
    <row r="955" spans="1:38" s="65" customFormat="1" x14ac:dyDescent="0.2">
      <c r="A955" s="21"/>
      <c r="B955" s="11"/>
      <c r="C955" s="11"/>
      <c r="D955" s="7"/>
      <c r="E955" s="42"/>
      <c r="F955" s="43"/>
      <c r="G955" s="11"/>
      <c r="H955" s="11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28"/>
    </row>
    <row r="956" spans="1:38" s="65" customFormat="1" x14ac:dyDescent="0.2">
      <c r="A956" s="21"/>
      <c r="B956" s="11"/>
      <c r="C956" s="11"/>
      <c r="D956" s="7"/>
      <c r="E956" s="42"/>
      <c r="F956" s="43"/>
      <c r="G956" s="11"/>
      <c r="H956" s="11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28"/>
    </row>
    <row r="957" spans="1:38" s="65" customFormat="1" x14ac:dyDescent="0.2">
      <c r="A957" s="21"/>
      <c r="B957" s="11"/>
      <c r="C957" s="11"/>
      <c r="D957" s="7"/>
      <c r="E957" s="42"/>
      <c r="F957" s="43"/>
      <c r="G957" s="11"/>
      <c r="H957" s="11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28"/>
    </row>
    <row r="958" spans="1:38" s="65" customFormat="1" x14ac:dyDescent="0.2">
      <c r="A958" s="21"/>
      <c r="B958" s="11"/>
      <c r="C958" s="11"/>
      <c r="D958" s="7"/>
      <c r="E958" s="42"/>
      <c r="F958" s="43"/>
      <c r="G958" s="11"/>
      <c r="H958" s="11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28"/>
    </row>
    <row r="959" spans="1:38" s="65" customFormat="1" x14ac:dyDescent="0.2">
      <c r="A959" s="21"/>
      <c r="B959" s="11"/>
      <c r="C959" s="11"/>
      <c r="D959" s="7"/>
      <c r="E959" s="42"/>
      <c r="F959" s="43"/>
      <c r="G959" s="11"/>
      <c r="H959" s="11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28"/>
    </row>
    <row r="960" spans="1:38" s="65" customFormat="1" x14ac:dyDescent="0.2">
      <c r="A960" s="21"/>
      <c r="B960" s="11"/>
      <c r="C960" s="11"/>
      <c r="D960" s="7"/>
      <c r="E960" s="42"/>
      <c r="F960" s="43"/>
      <c r="G960" s="11"/>
      <c r="H960" s="11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28"/>
    </row>
    <row r="961" spans="1:38" s="65" customFormat="1" x14ac:dyDescent="0.2">
      <c r="A961" s="21"/>
      <c r="B961" s="11"/>
      <c r="C961" s="11"/>
      <c r="D961" s="7"/>
      <c r="E961" s="42"/>
      <c r="F961" s="43"/>
      <c r="G961" s="11"/>
      <c r="H961" s="11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28"/>
    </row>
    <row r="962" spans="1:38" s="65" customFormat="1" x14ac:dyDescent="0.2">
      <c r="A962" s="21"/>
      <c r="B962" s="11"/>
      <c r="C962" s="11"/>
      <c r="D962" s="7"/>
      <c r="E962" s="42"/>
      <c r="F962" s="43"/>
      <c r="G962" s="11"/>
      <c r="H962" s="11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28"/>
    </row>
    <row r="963" spans="1:38" s="65" customFormat="1" x14ac:dyDescent="0.2">
      <c r="A963" s="21"/>
      <c r="B963" s="11"/>
      <c r="C963" s="11"/>
      <c r="D963" s="7"/>
      <c r="E963" s="42"/>
      <c r="F963" s="43"/>
      <c r="G963" s="11"/>
      <c r="H963" s="11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28"/>
    </row>
    <row r="964" spans="1:38" s="65" customFormat="1" x14ac:dyDescent="0.2">
      <c r="A964" s="21"/>
      <c r="B964" s="11"/>
      <c r="C964" s="11"/>
      <c r="D964" s="7"/>
      <c r="E964" s="42"/>
      <c r="F964" s="43"/>
      <c r="G964" s="11"/>
      <c r="H964" s="11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28"/>
    </row>
    <row r="965" spans="1:38" s="65" customFormat="1" x14ac:dyDescent="0.2">
      <c r="A965" s="21"/>
      <c r="B965" s="11"/>
      <c r="C965" s="11"/>
      <c r="D965" s="7"/>
      <c r="E965" s="42"/>
      <c r="F965" s="43"/>
      <c r="G965" s="11"/>
      <c r="H965" s="11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28"/>
    </row>
    <row r="966" spans="1:38" s="65" customFormat="1" x14ac:dyDescent="0.2">
      <c r="A966" s="21"/>
      <c r="B966" s="11"/>
      <c r="C966" s="11"/>
      <c r="D966" s="7"/>
      <c r="E966" s="42"/>
      <c r="F966" s="43"/>
      <c r="G966" s="11"/>
      <c r="H966" s="11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28"/>
    </row>
    <row r="967" spans="1:38" s="65" customFormat="1" x14ac:dyDescent="0.2">
      <c r="A967" s="21"/>
      <c r="B967" s="11"/>
      <c r="C967" s="11"/>
      <c r="D967" s="7"/>
      <c r="E967" s="42"/>
      <c r="F967" s="43"/>
      <c r="G967" s="11"/>
      <c r="H967" s="11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28"/>
    </row>
    <row r="968" spans="1:38" s="65" customFormat="1" x14ac:dyDescent="0.2">
      <c r="A968" s="21"/>
      <c r="B968" s="11"/>
      <c r="C968" s="11"/>
      <c r="D968" s="7"/>
      <c r="E968" s="42"/>
      <c r="F968" s="43"/>
      <c r="G968" s="11"/>
      <c r="H968" s="11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28"/>
    </row>
    <row r="969" spans="1:38" s="65" customFormat="1" x14ac:dyDescent="0.2">
      <c r="A969" s="21"/>
      <c r="B969" s="11"/>
      <c r="C969" s="11"/>
      <c r="D969" s="7"/>
      <c r="E969" s="42"/>
      <c r="F969" s="43"/>
      <c r="G969" s="11"/>
      <c r="H969" s="11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28"/>
    </row>
    <row r="970" spans="1:38" s="65" customFormat="1" x14ac:dyDescent="0.2">
      <c r="A970" s="21"/>
      <c r="B970" s="11"/>
      <c r="C970" s="11"/>
      <c r="D970" s="7"/>
      <c r="E970" s="42"/>
      <c r="F970" s="43"/>
      <c r="G970" s="11"/>
      <c r="H970" s="11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28"/>
    </row>
    <row r="971" spans="1:38" s="65" customFormat="1" x14ac:dyDescent="0.2">
      <c r="A971" s="21"/>
      <c r="B971" s="11"/>
      <c r="C971" s="11"/>
      <c r="D971" s="7"/>
      <c r="E971" s="42"/>
      <c r="F971" s="43"/>
      <c r="G971" s="11"/>
      <c r="H971" s="11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28"/>
    </row>
    <row r="972" spans="1:38" s="65" customFormat="1" x14ac:dyDescent="0.2">
      <c r="A972" s="21"/>
      <c r="B972" s="11"/>
      <c r="C972" s="11"/>
      <c r="D972" s="7"/>
      <c r="E972" s="42"/>
      <c r="F972" s="43"/>
      <c r="G972" s="11"/>
      <c r="H972" s="11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28"/>
    </row>
    <row r="973" spans="1:38" s="65" customFormat="1" x14ac:dyDescent="0.2">
      <c r="A973" s="21"/>
      <c r="B973" s="11"/>
      <c r="C973" s="11"/>
      <c r="D973" s="7"/>
      <c r="E973" s="42"/>
      <c r="F973" s="43"/>
      <c r="G973" s="11"/>
      <c r="H973" s="11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28"/>
    </row>
    <row r="974" spans="1:38" s="65" customFormat="1" x14ac:dyDescent="0.2">
      <c r="A974" s="21"/>
      <c r="B974" s="11"/>
      <c r="C974" s="11"/>
      <c r="D974" s="7"/>
      <c r="E974" s="42"/>
      <c r="F974" s="43"/>
      <c r="G974" s="11"/>
      <c r="H974" s="11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28"/>
    </row>
    <row r="975" spans="1:38" s="65" customFormat="1" x14ac:dyDescent="0.2">
      <c r="A975" s="21"/>
      <c r="B975" s="11"/>
      <c r="C975" s="11"/>
      <c r="D975" s="7"/>
      <c r="E975" s="42"/>
      <c r="F975" s="43"/>
      <c r="G975" s="11"/>
      <c r="H975" s="11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28"/>
    </row>
    <row r="976" spans="1:38" s="65" customFormat="1" x14ac:dyDescent="0.2">
      <c r="A976" s="21"/>
      <c r="B976" s="11"/>
      <c r="C976" s="11"/>
      <c r="D976" s="7"/>
      <c r="E976" s="42"/>
      <c r="F976" s="43"/>
      <c r="G976" s="11"/>
      <c r="H976" s="11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28"/>
    </row>
    <row r="977" spans="1:38" s="65" customFormat="1" x14ac:dyDescent="0.2">
      <c r="A977" s="21"/>
      <c r="B977" s="11"/>
      <c r="C977" s="11"/>
      <c r="D977" s="7"/>
      <c r="E977" s="42"/>
      <c r="F977" s="43"/>
      <c r="G977" s="11"/>
      <c r="H977" s="11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28"/>
    </row>
    <row r="978" spans="1:38" s="65" customFormat="1" x14ac:dyDescent="0.2">
      <c r="A978" s="21"/>
      <c r="B978" s="11"/>
      <c r="C978" s="11"/>
      <c r="D978" s="7"/>
      <c r="E978" s="42"/>
      <c r="F978" s="43"/>
      <c r="G978" s="11"/>
      <c r="H978" s="11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28"/>
    </row>
    <row r="979" spans="1:38" s="65" customFormat="1" x14ac:dyDescent="0.2">
      <c r="A979" s="21"/>
      <c r="B979" s="11"/>
      <c r="C979" s="11"/>
      <c r="D979" s="7"/>
      <c r="E979" s="42"/>
      <c r="F979" s="43"/>
      <c r="G979" s="11"/>
      <c r="H979" s="11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28"/>
    </row>
    <row r="980" spans="1:38" s="65" customFormat="1" x14ac:dyDescent="0.2">
      <c r="A980" s="21"/>
      <c r="B980" s="11"/>
      <c r="C980" s="11"/>
      <c r="D980" s="7"/>
      <c r="E980" s="42"/>
      <c r="F980" s="43"/>
      <c r="G980" s="11"/>
      <c r="H980" s="11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28"/>
    </row>
    <row r="981" spans="1:38" s="65" customFormat="1" x14ac:dyDescent="0.2">
      <c r="A981" s="21"/>
      <c r="B981" s="11"/>
      <c r="C981" s="11"/>
      <c r="D981" s="7"/>
      <c r="E981" s="42"/>
      <c r="F981" s="43"/>
      <c r="G981" s="11"/>
      <c r="H981" s="11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28"/>
    </row>
    <row r="982" spans="1:38" s="65" customFormat="1" x14ac:dyDescent="0.2">
      <c r="A982" s="21"/>
      <c r="B982" s="11"/>
      <c r="C982" s="11"/>
      <c r="D982" s="7"/>
      <c r="E982" s="42"/>
      <c r="F982" s="43"/>
      <c r="G982" s="11"/>
      <c r="H982" s="11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28"/>
    </row>
    <row r="983" spans="1:38" s="65" customFormat="1" x14ac:dyDescent="0.2">
      <c r="A983" s="21"/>
      <c r="B983" s="11"/>
      <c r="C983" s="11"/>
      <c r="D983" s="7"/>
      <c r="E983" s="42"/>
      <c r="F983" s="43"/>
      <c r="G983" s="11"/>
      <c r="H983" s="11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28"/>
    </row>
    <row r="984" spans="1:38" s="65" customFormat="1" x14ac:dyDescent="0.2">
      <c r="A984" s="21"/>
      <c r="B984" s="11"/>
      <c r="C984" s="11"/>
      <c r="D984" s="7"/>
      <c r="E984" s="42"/>
      <c r="F984" s="43"/>
      <c r="G984" s="11"/>
      <c r="H984" s="11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28"/>
    </row>
    <row r="985" spans="1:38" s="65" customFormat="1" x14ac:dyDescent="0.2">
      <c r="A985" s="21"/>
      <c r="B985" s="11"/>
      <c r="C985" s="11"/>
      <c r="D985" s="7"/>
      <c r="E985" s="42"/>
      <c r="F985" s="43"/>
      <c r="G985" s="11"/>
      <c r="H985" s="11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28"/>
    </row>
    <row r="986" spans="1:38" s="65" customFormat="1" x14ac:dyDescent="0.2">
      <c r="A986" s="21"/>
      <c r="B986" s="11"/>
      <c r="C986" s="11"/>
      <c r="D986" s="7"/>
      <c r="E986" s="42"/>
      <c r="F986" s="43"/>
      <c r="G986" s="11"/>
      <c r="H986" s="11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28"/>
    </row>
    <row r="987" spans="1:38" s="65" customFormat="1" x14ac:dyDescent="0.2">
      <c r="A987" s="21"/>
      <c r="B987" s="11"/>
      <c r="C987" s="11"/>
      <c r="D987" s="7"/>
      <c r="E987" s="42"/>
      <c r="F987" s="43"/>
      <c r="G987" s="11"/>
      <c r="H987" s="11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28"/>
    </row>
    <row r="988" spans="1:38" s="65" customFormat="1" x14ac:dyDescent="0.2">
      <c r="A988" s="21"/>
      <c r="B988" s="11"/>
      <c r="C988" s="11"/>
      <c r="D988" s="7"/>
      <c r="E988" s="42"/>
      <c r="F988" s="43"/>
      <c r="G988" s="11"/>
      <c r="H988" s="11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28"/>
    </row>
    <row r="989" spans="1:38" s="65" customFormat="1" x14ac:dyDescent="0.2">
      <c r="A989" s="21"/>
      <c r="B989" s="11"/>
      <c r="C989" s="11"/>
      <c r="D989" s="7"/>
      <c r="E989" s="42"/>
      <c r="F989" s="43"/>
      <c r="G989" s="11"/>
      <c r="H989" s="11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28"/>
    </row>
    <row r="990" spans="1:38" s="65" customFormat="1" x14ac:dyDescent="0.2">
      <c r="A990" s="21"/>
      <c r="B990" s="11"/>
      <c r="C990" s="11"/>
      <c r="D990" s="7"/>
      <c r="E990" s="42"/>
      <c r="F990" s="43"/>
      <c r="G990" s="11"/>
      <c r="H990" s="11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28"/>
    </row>
    <row r="991" spans="1:38" s="65" customFormat="1" x14ac:dyDescent="0.2">
      <c r="A991" s="21"/>
      <c r="B991" s="11"/>
      <c r="C991" s="11"/>
      <c r="D991" s="7"/>
      <c r="E991" s="42"/>
      <c r="F991" s="43"/>
      <c r="G991" s="11"/>
      <c r="H991" s="11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28"/>
    </row>
    <row r="992" spans="1:38" s="65" customFormat="1" x14ac:dyDescent="0.2">
      <c r="A992" s="21"/>
      <c r="B992" s="11"/>
      <c r="C992" s="11"/>
      <c r="D992" s="7"/>
      <c r="E992" s="42"/>
      <c r="F992" s="43"/>
      <c r="G992" s="11"/>
      <c r="H992" s="11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28"/>
    </row>
    <row r="993" spans="1:38" s="65" customFormat="1" x14ac:dyDescent="0.2">
      <c r="A993" s="21"/>
      <c r="B993" s="11"/>
      <c r="C993" s="11"/>
      <c r="D993" s="7"/>
      <c r="E993" s="42"/>
      <c r="F993" s="43"/>
      <c r="G993" s="11"/>
      <c r="H993" s="11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28"/>
    </row>
    <row r="994" spans="1:38" s="65" customFormat="1" x14ac:dyDescent="0.2">
      <c r="A994" s="21"/>
      <c r="B994" s="11"/>
      <c r="C994" s="11"/>
      <c r="D994" s="7"/>
      <c r="E994" s="42"/>
      <c r="F994" s="43"/>
      <c r="G994" s="11"/>
      <c r="H994" s="11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28"/>
    </row>
    <row r="995" spans="1:38" s="65" customFormat="1" x14ac:dyDescent="0.2">
      <c r="A995" s="21"/>
      <c r="B995" s="11"/>
      <c r="C995" s="11"/>
      <c r="D995" s="7"/>
      <c r="E995" s="42"/>
      <c r="F995" s="43"/>
      <c r="G995" s="11"/>
      <c r="H995" s="11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28"/>
    </row>
    <row r="996" spans="1:38" s="65" customFormat="1" x14ac:dyDescent="0.2">
      <c r="A996" s="21"/>
      <c r="B996" s="11"/>
      <c r="C996" s="11"/>
      <c r="D996" s="7"/>
      <c r="E996" s="42"/>
      <c r="F996" s="43"/>
      <c r="G996" s="11"/>
      <c r="H996" s="11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28"/>
    </row>
    <row r="997" spans="1:38" s="65" customFormat="1" x14ac:dyDescent="0.2">
      <c r="A997" s="21"/>
      <c r="B997" s="11"/>
      <c r="C997" s="11"/>
      <c r="D997" s="7"/>
      <c r="E997" s="42"/>
      <c r="F997" s="43"/>
      <c r="G997" s="11"/>
      <c r="H997" s="11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28"/>
    </row>
    <row r="998" spans="1:38" s="65" customFormat="1" x14ac:dyDescent="0.2">
      <c r="A998" s="21"/>
      <c r="B998" s="11"/>
      <c r="C998" s="11"/>
      <c r="D998" s="7"/>
      <c r="E998" s="42"/>
      <c r="F998" s="43"/>
      <c r="G998" s="11"/>
      <c r="H998" s="11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28"/>
    </row>
    <row r="999" spans="1:38" s="65" customFormat="1" x14ac:dyDescent="0.2">
      <c r="A999" s="21"/>
      <c r="B999" s="11"/>
      <c r="C999" s="11"/>
      <c r="D999" s="7"/>
      <c r="E999" s="42"/>
      <c r="F999" s="43"/>
      <c r="G999" s="11"/>
      <c r="H999" s="11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28"/>
    </row>
    <row r="1000" spans="1:38" s="65" customFormat="1" x14ac:dyDescent="0.2">
      <c r="A1000" s="21"/>
      <c r="B1000" s="11"/>
      <c r="C1000" s="11"/>
      <c r="D1000" s="7"/>
      <c r="E1000" s="42"/>
      <c r="F1000" s="43"/>
      <c r="G1000" s="11"/>
      <c r="H1000" s="11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28"/>
    </row>
    <row r="1001" spans="1:38" s="65" customFormat="1" x14ac:dyDescent="0.2">
      <c r="A1001" s="21"/>
      <c r="B1001" s="11"/>
      <c r="C1001" s="11"/>
      <c r="D1001" s="7"/>
      <c r="E1001" s="42"/>
      <c r="F1001" s="43"/>
      <c r="G1001" s="11"/>
      <c r="H1001" s="11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28"/>
    </row>
    <row r="1002" spans="1:38" s="65" customFormat="1" x14ac:dyDescent="0.2">
      <c r="A1002" s="21"/>
      <c r="B1002" s="11"/>
      <c r="C1002" s="11"/>
      <c r="D1002" s="7"/>
      <c r="E1002" s="42"/>
      <c r="F1002" s="43"/>
      <c r="G1002" s="11"/>
      <c r="H1002" s="11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28"/>
    </row>
    <row r="1003" spans="1:38" s="65" customFormat="1" x14ac:dyDescent="0.2">
      <c r="A1003" s="21"/>
      <c r="B1003" s="11"/>
      <c r="C1003" s="11"/>
      <c r="D1003" s="7"/>
      <c r="E1003" s="42"/>
      <c r="F1003" s="43"/>
      <c r="G1003" s="11"/>
      <c r="H1003" s="11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28"/>
    </row>
    <row r="1004" spans="1:38" s="65" customFormat="1" x14ac:dyDescent="0.2">
      <c r="A1004" s="21"/>
      <c r="B1004" s="11"/>
      <c r="C1004" s="11"/>
      <c r="D1004" s="7"/>
      <c r="E1004" s="42"/>
      <c r="F1004" s="43"/>
      <c r="G1004" s="11"/>
      <c r="H1004" s="11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28"/>
    </row>
    <row r="1005" spans="1:38" s="65" customFormat="1" x14ac:dyDescent="0.2">
      <c r="A1005" s="21"/>
      <c r="B1005" s="11"/>
      <c r="C1005" s="11"/>
      <c r="D1005" s="7"/>
      <c r="E1005" s="42"/>
      <c r="F1005" s="43"/>
      <c r="G1005" s="11"/>
      <c r="H1005" s="11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28"/>
    </row>
    <row r="1006" spans="1:38" s="65" customFormat="1" x14ac:dyDescent="0.2">
      <c r="A1006" s="21"/>
      <c r="B1006" s="11"/>
      <c r="C1006" s="11"/>
      <c r="D1006" s="7"/>
      <c r="E1006" s="42"/>
      <c r="F1006" s="43"/>
      <c r="G1006" s="11"/>
      <c r="H1006" s="11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28"/>
    </row>
    <row r="1007" spans="1:38" s="65" customFormat="1" x14ac:dyDescent="0.2">
      <c r="A1007" s="21"/>
      <c r="B1007" s="11"/>
      <c r="C1007" s="11"/>
      <c r="D1007" s="7"/>
      <c r="E1007" s="42"/>
      <c r="F1007" s="43"/>
      <c r="G1007" s="11"/>
      <c r="H1007" s="11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28"/>
    </row>
    <row r="1008" spans="1:38" s="65" customFormat="1" x14ac:dyDescent="0.2">
      <c r="A1008" s="21"/>
      <c r="B1008" s="11"/>
      <c r="C1008" s="11"/>
      <c r="D1008" s="7"/>
      <c r="E1008" s="42"/>
      <c r="F1008" s="43"/>
      <c r="G1008" s="11"/>
      <c r="H1008" s="11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28"/>
    </row>
    <row r="1009" spans="1:38" s="65" customFormat="1" x14ac:dyDescent="0.2">
      <c r="A1009" s="21"/>
      <c r="B1009" s="11"/>
      <c r="C1009" s="11"/>
      <c r="D1009" s="7"/>
      <c r="E1009" s="42"/>
      <c r="F1009" s="43"/>
      <c r="G1009" s="11"/>
      <c r="H1009" s="11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28"/>
    </row>
    <row r="1010" spans="1:38" s="65" customFormat="1" x14ac:dyDescent="0.2">
      <c r="A1010" s="21"/>
      <c r="B1010" s="11"/>
      <c r="C1010" s="11"/>
      <c r="D1010" s="7"/>
      <c r="E1010" s="42"/>
      <c r="F1010" s="43"/>
      <c r="G1010" s="11"/>
      <c r="H1010" s="11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28"/>
    </row>
    <row r="1011" spans="1:38" s="65" customFormat="1" x14ac:dyDescent="0.2">
      <c r="A1011" s="21"/>
      <c r="B1011" s="11"/>
      <c r="C1011" s="11"/>
      <c r="D1011" s="7"/>
      <c r="E1011" s="42"/>
      <c r="F1011" s="43"/>
      <c r="G1011" s="11"/>
      <c r="H1011" s="11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28"/>
    </row>
    <row r="1012" spans="1:38" s="65" customFormat="1" x14ac:dyDescent="0.2">
      <c r="A1012" s="21"/>
      <c r="B1012" s="11"/>
      <c r="C1012" s="11"/>
      <c r="D1012" s="7"/>
      <c r="E1012" s="42"/>
      <c r="F1012" s="43"/>
      <c r="G1012" s="11"/>
      <c r="H1012" s="11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28"/>
    </row>
    <row r="1013" spans="1:38" s="65" customFormat="1" x14ac:dyDescent="0.2">
      <c r="A1013" s="21"/>
      <c r="B1013" s="11"/>
      <c r="C1013" s="11"/>
      <c r="D1013" s="7"/>
      <c r="E1013" s="42"/>
      <c r="F1013" s="43"/>
      <c r="G1013" s="11"/>
      <c r="H1013" s="11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28"/>
    </row>
    <row r="1014" spans="1:38" s="65" customFormat="1" x14ac:dyDescent="0.2">
      <c r="A1014" s="21"/>
      <c r="B1014" s="11"/>
      <c r="C1014" s="11"/>
      <c r="D1014" s="7"/>
      <c r="E1014" s="42"/>
      <c r="F1014" s="43"/>
      <c r="G1014" s="11"/>
      <c r="H1014" s="11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28"/>
    </row>
    <row r="1015" spans="1:38" s="65" customFormat="1" x14ac:dyDescent="0.2">
      <c r="A1015" s="21"/>
      <c r="B1015" s="11"/>
      <c r="C1015" s="11"/>
      <c r="D1015" s="7"/>
      <c r="E1015" s="42"/>
      <c r="F1015" s="43"/>
      <c r="G1015" s="11"/>
      <c r="H1015" s="11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28"/>
    </row>
    <row r="1016" spans="1:38" s="65" customFormat="1" x14ac:dyDescent="0.2">
      <c r="A1016" s="21"/>
      <c r="B1016" s="11"/>
      <c r="C1016" s="11"/>
      <c r="D1016" s="7"/>
      <c r="E1016" s="42"/>
      <c r="F1016" s="43"/>
      <c r="G1016" s="11"/>
      <c r="H1016" s="11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28"/>
    </row>
    <row r="1017" spans="1:38" s="65" customFormat="1" x14ac:dyDescent="0.2">
      <c r="A1017" s="21"/>
      <c r="B1017" s="11"/>
      <c r="C1017" s="11"/>
      <c r="D1017" s="7"/>
      <c r="E1017" s="42"/>
      <c r="F1017" s="43"/>
      <c r="G1017" s="11"/>
      <c r="H1017" s="11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28"/>
    </row>
    <row r="1018" spans="1:38" s="65" customFormat="1" x14ac:dyDescent="0.2">
      <c r="A1018" s="21"/>
      <c r="B1018" s="11"/>
      <c r="C1018" s="11"/>
      <c r="D1018" s="7"/>
      <c r="E1018" s="42"/>
      <c r="F1018" s="43"/>
      <c r="G1018" s="11"/>
      <c r="H1018" s="11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28"/>
    </row>
    <row r="1019" spans="1:38" s="65" customFormat="1" x14ac:dyDescent="0.2">
      <c r="A1019" s="21"/>
      <c r="B1019" s="11"/>
      <c r="C1019" s="11"/>
      <c r="D1019" s="7"/>
      <c r="E1019" s="42"/>
      <c r="F1019" s="43"/>
      <c r="G1019" s="11"/>
      <c r="H1019" s="11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28"/>
    </row>
    <row r="1020" spans="1:38" s="65" customFormat="1" x14ac:dyDescent="0.2">
      <c r="A1020" s="21"/>
      <c r="B1020" s="11"/>
      <c r="C1020" s="11"/>
      <c r="D1020" s="7"/>
      <c r="E1020" s="42"/>
      <c r="F1020" s="43"/>
      <c r="G1020" s="11"/>
      <c r="H1020" s="11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28"/>
    </row>
    <row r="1021" spans="1:38" s="65" customFormat="1" x14ac:dyDescent="0.2">
      <c r="A1021" s="21"/>
      <c r="B1021" s="11"/>
      <c r="C1021" s="11"/>
      <c r="D1021" s="7"/>
      <c r="E1021" s="42"/>
      <c r="F1021" s="43"/>
      <c r="G1021" s="11"/>
      <c r="H1021" s="11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28"/>
    </row>
    <row r="1022" spans="1:38" s="65" customFormat="1" x14ac:dyDescent="0.2">
      <c r="A1022" s="21"/>
      <c r="B1022" s="11"/>
      <c r="C1022" s="11"/>
      <c r="D1022" s="7"/>
      <c r="E1022" s="42"/>
      <c r="F1022" s="43"/>
      <c r="G1022" s="11"/>
      <c r="H1022" s="11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28"/>
    </row>
    <row r="1023" spans="1:38" s="65" customFormat="1" x14ac:dyDescent="0.2">
      <c r="A1023" s="21"/>
      <c r="B1023" s="11"/>
      <c r="C1023" s="11"/>
      <c r="D1023" s="7"/>
      <c r="E1023" s="42"/>
      <c r="F1023" s="43"/>
      <c r="G1023" s="11"/>
      <c r="H1023" s="11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28"/>
    </row>
    <row r="1024" spans="1:38" s="65" customFormat="1" x14ac:dyDescent="0.2">
      <c r="A1024" s="21"/>
      <c r="B1024" s="11"/>
      <c r="C1024" s="11"/>
      <c r="D1024" s="7"/>
      <c r="E1024" s="42"/>
      <c r="F1024" s="43"/>
      <c r="G1024" s="11"/>
      <c r="H1024" s="11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28"/>
    </row>
    <row r="1025" spans="1:38" s="65" customFormat="1" x14ac:dyDescent="0.2">
      <c r="A1025" s="21"/>
      <c r="B1025" s="11"/>
      <c r="C1025" s="11"/>
      <c r="D1025" s="7"/>
      <c r="E1025" s="42"/>
      <c r="F1025" s="43"/>
      <c r="G1025" s="11"/>
      <c r="H1025" s="11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28"/>
    </row>
    <row r="1026" spans="1:38" s="65" customFormat="1" x14ac:dyDescent="0.2">
      <c r="A1026" s="21"/>
      <c r="B1026" s="11"/>
      <c r="C1026" s="11"/>
      <c r="D1026" s="7"/>
      <c r="E1026" s="42"/>
      <c r="F1026" s="43"/>
      <c r="G1026" s="11"/>
      <c r="H1026" s="11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28"/>
    </row>
    <row r="1027" spans="1:38" s="65" customFormat="1" x14ac:dyDescent="0.2">
      <c r="A1027" s="21"/>
      <c r="B1027" s="11"/>
      <c r="C1027" s="11"/>
      <c r="D1027" s="7"/>
      <c r="E1027" s="42"/>
      <c r="F1027" s="43"/>
      <c r="G1027" s="11"/>
      <c r="H1027" s="11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28"/>
    </row>
    <row r="1028" spans="1:38" s="65" customFormat="1" x14ac:dyDescent="0.2">
      <c r="A1028" s="21"/>
      <c r="B1028" s="11"/>
      <c r="C1028" s="11"/>
      <c r="D1028" s="7"/>
      <c r="E1028" s="42"/>
      <c r="F1028" s="43"/>
      <c r="G1028" s="11"/>
      <c r="H1028" s="11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28"/>
    </row>
    <row r="1029" spans="1:38" s="65" customFormat="1" x14ac:dyDescent="0.2">
      <c r="A1029" s="21"/>
      <c r="B1029" s="11"/>
      <c r="C1029" s="11"/>
      <c r="D1029" s="7"/>
      <c r="E1029" s="42"/>
      <c r="F1029" s="43"/>
      <c r="G1029" s="11"/>
      <c r="H1029" s="11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28"/>
    </row>
    <row r="1030" spans="1:38" s="65" customFormat="1" x14ac:dyDescent="0.2">
      <c r="A1030" s="21"/>
      <c r="B1030" s="11"/>
      <c r="C1030" s="11"/>
      <c r="D1030" s="7"/>
      <c r="E1030" s="42"/>
      <c r="F1030" s="43"/>
      <c r="G1030" s="11"/>
      <c r="H1030" s="11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28"/>
    </row>
    <row r="1031" spans="1:38" s="65" customFormat="1" x14ac:dyDescent="0.2">
      <c r="A1031" s="21"/>
      <c r="B1031" s="11"/>
      <c r="C1031" s="11"/>
      <c r="D1031" s="7"/>
      <c r="E1031" s="42"/>
      <c r="F1031" s="43"/>
      <c r="G1031" s="11"/>
      <c r="H1031" s="11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28"/>
    </row>
    <row r="1032" spans="1:38" s="65" customFormat="1" x14ac:dyDescent="0.2">
      <c r="A1032" s="21"/>
      <c r="B1032" s="11"/>
      <c r="C1032" s="11"/>
      <c r="D1032" s="7"/>
      <c r="E1032" s="42"/>
      <c r="F1032" s="43"/>
      <c r="G1032" s="11"/>
      <c r="H1032" s="11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28"/>
    </row>
    <row r="1033" spans="1:38" s="65" customFormat="1" x14ac:dyDescent="0.2">
      <c r="A1033" s="21"/>
      <c r="B1033" s="11"/>
      <c r="C1033" s="11"/>
      <c r="D1033" s="7"/>
      <c r="E1033" s="42"/>
      <c r="F1033" s="43"/>
      <c r="G1033" s="11"/>
      <c r="H1033" s="11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28"/>
    </row>
    <row r="1034" spans="1:38" s="65" customFormat="1" x14ac:dyDescent="0.2">
      <c r="A1034" s="21"/>
      <c r="B1034" s="11"/>
      <c r="C1034" s="11"/>
      <c r="D1034" s="7"/>
      <c r="E1034" s="42"/>
      <c r="F1034" s="43"/>
      <c r="G1034" s="11"/>
      <c r="H1034" s="11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28"/>
    </row>
    <row r="1035" spans="1:38" s="65" customFormat="1" x14ac:dyDescent="0.2">
      <c r="A1035" s="21"/>
      <c r="B1035" s="11"/>
      <c r="C1035" s="11"/>
      <c r="D1035" s="7"/>
      <c r="E1035" s="42"/>
      <c r="F1035" s="43"/>
      <c r="G1035" s="11"/>
      <c r="H1035" s="11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28"/>
    </row>
    <row r="1036" spans="1:38" s="65" customFormat="1" x14ac:dyDescent="0.2">
      <c r="A1036" s="21"/>
      <c r="B1036" s="11"/>
      <c r="C1036" s="11"/>
      <c r="D1036" s="7"/>
      <c r="E1036" s="42"/>
      <c r="F1036" s="43"/>
      <c r="G1036" s="11"/>
      <c r="H1036" s="11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28"/>
    </row>
    <row r="1037" spans="1:38" s="65" customFormat="1" x14ac:dyDescent="0.2">
      <c r="A1037" s="21"/>
      <c r="B1037" s="11"/>
      <c r="C1037" s="11"/>
      <c r="D1037" s="7"/>
      <c r="E1037" s="42"/>
      <c r="F1037" s="43"/>
      <c r="G1037" s="11"/>
      <c r="H1037" s="11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28"/>
    </row>
    <row r="1038" spans="1:38" s="65" customFormat="1" x14ac:dyDescent="0.2">
      <c r="A1038" s="21"/>
      <c r="B1038" s="11"/>
      <c r="C1038" s="11"/>
      <c r="D1038" s="7"/>
      <c r="E1038" s="42"/>
      <c r="F1038" s="43"/>
      <c r="G1038" s="11"/>
      <c r="H1038" s="11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28"/>
    </row>
    <row r="1039" spans="1:38" s="65" customFormat="1" x14ac:dyDescent="0.2">
      <c r="A1039" s="21"/>
      <c r="B1039" s="11"/>
      <c r="C1039" s="11"/>
      <c r="D1039" s="7"/>
      <c r="E1039" s="42"/>
      <c r="F1039" s="43"/>
      <c r="G1039" s="11"/>
      <c r="H1039" s="11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28"/>
    </row>
    <row r="1040" spans="1:38" s="65" customFormat="1" x14ac:dyDescent="0.2">
      <c r="A1040" s="21"/>
      <c r="B1040" s="11"/>
      <c r="C1040" s="11"/>
      <c r="D1040" s="7"/>
      <c r="E1040" s="42"/>
      <c r="F1040" s="43"/>
      <c r="G1040" s="11"/>
      <c r="H1040" s="11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28"/>
    </row>
    <row r="1041" spans="1:39" s="65" customFormat="1" x14ac:dyDescent="0.2">
      <c r="A1041" s="21"/>
      <c r="B1041" s="11"/>
      <c r="C1041" s="11"/>
      <c r="D1041" s="7"/>
      <c r="E1041" s="42"/>
      <c r="F1041" s="43"/>
      <c r="G1041" s="11"/>
      <c r="H1041" s="11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28"/>
    </row>
    <row r="1042" spans="1:39" x14ac:dyDescent="0.2">
      <c r="AM1042" s="65"/>
    </row>
    <row r="1043" spans="1:39" s="7" customFormat="1" x14ac:dyDescent="0.2">
      <c r="A1043" s="21"/>
      <c r="B1043" s="11"/>
      <c r="C1043" s="11"/>
      <c r="E1043" s="42"/>
      <c r="F1043" s="43"/>
      <c r="G1043" s="11"/>
      <c r="H1043" s="11"/>
      <c r="AL1043" s="28"/>
      <c r="AM1043" s="65"/>
    </row>
    <row r="1044" spans="1:39" s="7" customFormat="1" x14ac:dyDescent="0.2">
      <c r="A1044" s="21"/>
      <c r="B1044" s="11"/>
      <c r="C1044" s="11"/>
      <c r="E1044" s="42"/>
      <c r="F1044" s="43"/>
      <c r="G1044" s="11"/>
      <c r="H1044" s="11"/>
      <c r="AL1044" s="28"/>
      <c r="AM1044" s="65"/>
    </row>
    <row r="1045" spans="1:39" s="7" customFormat="1" x14ac:dyDescent="0.2">
      <c r="A1045" s="21"/>
      <c r="B1045" s="11"/>
      <c r="C1045" s="11"/>
      <c r="E1045" s="42"/>
      <c r="F1045" s="43"/>
      <c r="G1045" s="11"/>
      <c r="H1045" s="11"/>
      <c r="AL1045" s="28"/>
      <c r="AM1045" s="65"/>
    </row>
    <row r="1046" spans="1:39" s="7" customFormat="1" x14ac:dyDescent="0.2">
      <c r="A1046" s="21"/>
      <c r="B1046" s="11"/>
      <c r="C1046" s="11"/>
      <c r="E1046" s="42"/>
      <c r="F1046" s="43"/>
      <c r="G1046" s="11"/>
      <c r="H1046" s="11"/>
      <c r="AL1046" s="28"/>
      <c r="AM1046" s="37"/>
    </row>
    <row r="1047" spans="1:39" s="7" customFormat="1" x14ac:dyDescent="0.2">
      <c r="A1047" s="21"/>
      <c r="B1047" s="11"/>
      <c r="C1047" s="11"/>
      <c r="E1047" s="42"/>
      <c r="F1047" s="43"/>
      <c r="G1047" s="11"/>
      <c r="H1047" s="11"/>
      <c r="AL1047" s="28"/>
    </row>
    <row r="1048" spans="1:39" s="7" customFormat="1" x14ac:dyDescent="0.2">
      <c r="A1048" s="21"/>
      <c r="B1048" s="11"/>
      <c r="C1048" s="11"/>
      <c r="E1048" s="42"/>
      <c r="F1048" s="43"/>
      <c r="G1048" s="11"/>
      <c r="H1048" s="11"/>
      <c r="AL1048" s="28"/>
    </row>
    <row r="1049" spans="1:39" s="7" customFormat="1" x14ac:dyDescent="0.2">
      <c r="A1049" s="21"/>
      <c r="B1049" s="11"/>
      <c r="C1049" s="11"/>
      <c r="E1049" s="42"/>
      <c r="F1049" s="43"/>
      <c r="G1049" s="11"/>
      <c r="H1049" s="11"/>
      <c r="AL1049" s="28"/>
    </row>
    <row r="1050" spans="1:39" s="7" customFormat="1" x14ac:dyDescent="0.2">
      <c r="A1050" s="21"/>
      <c r="B1050" s="11"/>
      <c r="C1050" s="11"/>
      <c r="E1050" s="42"/>
      <c r="F1050" s="43"/>
      <c r="G1050" s="11"/>
      <c r="H1050" s="11"/>
      <c r="AL1050" s="28"/>
    </row>
    <row r="1051" spans="1:39" s="7" customFormat="1" x14ac:dyDescent="0.2">
      <c r="A1051" s="21"/>
      <c r="B1051" s="11"/>
      <c r="C1051" s="11"/>
      <c r="E1051" s="42"/>
      <c r="F1051" s="43"/>
      <c r="G1051" s="11"/>
      <c r="H1051" s="11"/>
      <c r="AL1051" s="28"/>
    </row>
    <row r="1052" spans="1:39" s="7" customFormat="1" x14ac:dyDescent="0.2">
      <c r="A1052" s="21"/>
      <c r="B1052" s="11"/>
      <c r="C1052" s="11"/>
      <c r="E1052" s="42"/>
      <c r="F1052" s="43"/>
      <c r="G1052" s="11"/>
      <c r="H1052" s="11"/>
      <c r="AL1052" s="28"/>
    </row>
    <row r="1053" spans="1:39" s="7" customFormat="1" x14ac:dyDescent="0.2">
      <c r="A1053" s="21"/>
      <c r="B1053" s="11"/>
      <c r="C1053" s="11"/>
      <c r="E1053" s="42"/>
      <c r="F1053" s="43"/>
      <c r="G1053" s="11"/>
      <c r="H1053" s="11"/>
      <c r="AL1053" s="28"/>
    </row>
    <row r="1054" spans="1:39" s="7" customFormat="1" x14ac:dyDescent="0.2">
      <c r="A1054" s="21"/>
      <c r="B1054" s="11"/>
      <c r="C1054" s="11"/>
      <c r="E1054" s="42"/>
      <c r="F1054" s="43"/>
      <c r="G1054" s="11"/>
      <c r="H1054" s="11"/>
      <c r="AL1054" s="28"/>
    </row>
    <row r="1055" spans="1:39" s="7" customFormat="1" x14ac:dyDescent="0.2">
      <c r="A1055" s="21"/>
      <c r="B1055" s="11"/>
      <c r="C1055" s="11"/>
      <c r="E1055" s="42"/>
      <c r="F1055" s="43"/>
      <c r="G1055" s="11"/>
      <c r="H1055" s="11"/>
      <c r="AL1055" s="28"/>
    </row>
    <row r="1056" spans="1:39" s="7" customFormat="1" x14ac:dyDescent="0.2">
      <c r="A1056" s="21"/>
      <c r="B1056" s="11"/>
      <c r="C1056" s="11"/>
      <c r="E1056" s="42"/>
      <c r="F1056" s="43"/>
      <c r="G1056" s="11"/>
      <c r="H1056" s="11"/>
      <c r="AL1056" s="28"/>
    </row>
    <row r="1057" spans="1:39" s="7" customFormat="1" x14ac:dyDescent="0.2">
      <c r="A1057" s="21"/>
      <c r="B1057" s="11"/>
      <c r="C1057" s="11"/>
      <c r="E1057" s="42"/>
      <c r="F1057" s="43"/>
      <c r="G1057" s="11"/>
      <c r="H1057" s="11"/>
      <c r="AL1057" s="28"/>
    </row>
    <row r="1058" spans="1:39" s="7" customFormat="1" x14ac:dyDescent="0.2">
      <c r="A1058" s="21"/>
      <c r="B1058" s="11"/>
      <c r="C1058" s="11"/>
      <c r="E1058" s="42"/>
      <c r="F1058" s="43"/>
      <c r="G1058" s="11"/>
      <c r="H1058" s="11"/>
      <c r="AL1058" s="28"/>
    </row>
    <row r="1059" spans="1:39" s="65" customFormat="1" x14ac:dyDescent="0.2">
      <c r="A1059" s="21"/>
      <c r="B1059" s="11"/>
      <c r="C1059" s="11"/>
      <c r="D1059" s="7"/>
      <c r="E1059" s="42"/>
      <c r="F1059" s="43"/>
      <c r="G1059" s="11"/>
      <c r="H1059" s="11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28"/>
      <c r="AM1059" s="7"/>
    </row>
    <row r="1060" spans="1:39" s="65" customFormat="1" x14ac:dyDescent="0.2">
      <c r="A1060" s="21"/>
      <c r="B1060" s="11"/>
      <c r="C1060" s="11"/>
      <c r="D1060" s="7"/>
      <c r="E1060" s="42"/>
      <c r="F1060" s="43"/>
      <c r="G1060" s="11"/>
      <c r="H1060" s="11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28"/>
      <c r="AM1060" s="7"/>
    </row>
    <row r="1061" spans="1:39" s="65" customFormat="1" x14ac:dyDescent="0.2">
      <c r="A1061" s="21"/>
      <c r="B1061" s="11"/>
      <c r="C1061" s="11"/>
      <c r="D1061" s="7"/>
      <c r="E1061" s="42"/>
      <c r="F1061" s="43"/>
      <c r="G1061" s="11"/>
      <c r="H1061" s="11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28"/>
      <c r="AM1061" s="7"/>
    </row>
    <row r="1062" spans="1:39" s="65" customFormat="1" x14ac:dyDescent="0.2">
      <c r="A1062" s="21"/>
      <c r="B1062" s="11"/>
      <c r="C1062" s="11"/>
      <c r="D1062" s="7"/>
      <c r="E1062" s="42"/>
      <c r="F1062" s="43"/>
      <c r="G1062" s="11"/>
      <c r="H1062" s="11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28"/>
      <c r="AM1062" s="7"/>
    </row>
    <row r="1063" spans="1:39" s="65" customFormat="1" x14ac:dyDescent="0.2">
      <c r="A1063" s="21"/>
      <c r="B1063" s="11"/>
      <c r="C1063" s="11"/>
      <c r="D1063" s="7"/>
      <c r="E1063" s="42"/>
      <c r="F1063" s="43"/>
      <c r="G1063" s="11"/>
      <c r="H1063" s="11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28"/>
    </row>
    <row r="1064" spans="1:39" s="65" customFormat="1" x14ac:dyDescent="0.2">
      <c r="A1064" s="21"/>
      <c r="B1064" s="11"/>
      <c r="C1064" s="11"/>
      <c r="D1064" s="7"/>
      <c r="E1064" s="42"/>
      <c r="F1064" s="43"/>
      <c r="G1064" s="11"/>
      <c r="H1064" s="11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28"/>
    </row>
    <row r="1065" spans="1:39" s="65" customFormat="1" x14ac:dyDescent="0.2">
      <c r="A1065" s="21"/>
      <c r="B1065" s="11"/>
      <c r="C1065" s="11"/>
      <c r="D1065" s="7"/>
      <c r="E1065" s="42"/>
      <c r="F1065" s="43"/>
      <c r="G1065" s="11"/>
      <c r="H1065" s="11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28"/>
    </row>
    <row r="1066" spans="1:39" s="65" customFormat="1" x14ac:dyDescent="0.2">
      <c r="A1066" s="21"/>
      <c r="B1066" s="11"/>
      <c r="C1066" s="11"/>
      <c r="D1066" s="7"/>
      <c r="E1066" s="42"/>
      <c r="F1066" s="43"/>
      <c r="G1066" s="11"/>
      <c r="H1066" s="11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28"/>
    </row>
    <row r="1067" spans="1:39" s="65" customFormat="1" x14ac:dyDescent="0.2">
      <c r="A1067" s="21"/>
      <c r="B1067" s="11"/>
      <c r="C1067" s="11"/>
      <c r="D1067" s="7"/>
      <c r="E1067" s="42"/>
      <c r="F1067" s="43"/>
      <c r="G1067" s="11"/>
      <c r="H1067" s="11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28"/>
    </row>
    <row r="1068" spans="1:39" s="65" customFormat="1" x14ac:dyDescent="0.2">
      <c r="A1068" s="21"/>
      <c r="B1068" s="11"/>
      <c r="C1068" s="11"/>
      <c r="D1068" s="7"/>
      <c r="E1068" s="42"/>
      <c r="F1068" s="43"/>
      <c r="G1068" s="11"/>
      <c r="H1068" s="11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28"/>
    </row>
    <row r="1069" spans="1:39" s="65" customFormat="1" x14ac:dyDescent="0.2">
      <c r="A1069" s="21"/>
      <c r="B1069" s="11"/>
      <c r="C1069" s="11"/>
      <c r="D1069" s="7"/>
      <c r="E1069" s="42"/>
      <c r="F1069" s="43"/>
      <c r="G1069" s="11"/>
      <c r="H1069" s="11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28"/>
    </row>
    <row r="1070" spans="1:39" s="65" customFormat="1" x14ac:dyDescent="0.2">
      <c r="A1070" s="21"/>
      <c r="B1070" s="11"/>
      <c r="C1070" s="11"/>
      <c r="D1070" s="7"/>
      <c r="E1070" s="42"/>
      <c r="F1070" s="43"/>
      <c r="G1070" s="11"/>
      <c r="H1070" s="11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28"/>
    </row>
    <row r="1071" spans="1:39" s="65" customFormat="1" x14ac:dyDescent="0.2">
      <c r="A1071" s="21"/>
      <c r="B1071" s="11"/>
      <c r="C1071" s="11"/>
      <c r="D1071" s="7"/>
      <c r="E1071" s="42"/>
      <c r="F1071" s="43"/>
      <c r="G1071" s="11"/>
      <c r="H1071" s="11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28"/>
    </row>
    <row r="1072" spans="1:39" s="65" customFormat="1" x14ac:dyDescent="0.2">
      <c r="A1072" s="21"/>
      <c r="B1072" s="11"/>
      <c r="C1072" s="11"/>
      <c r="D1072" s="7"/>
      <c r="E1072" s="42"/>
      <c r="F1072" s="43"/>
      <c r="G1072" s="11"/>
      <c r="H1072" s="11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28"/>
    </row>
    <row r="1073" spans="1:38" s="65" customFormat="1" x14ac:dyDescent="0.2">
      <c r="A1073" s="21"/>
      <c r="B1073" s="11"/>
      <c r="C1073" s="11"/>
      <c r="D1073" s="7"/>
      <c r="E1073" s="42"/>
      <c r="F1073" s="43"/>
      <c r="G1073" s="11"/>
      <c r="H1073" s="11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28"/>
    </row>
    <row r="1074" spans="1:38" s="65" customFormat="1" x14ac:dyDescent="0.2">
      <c r="A1074" s="21"/>
      <c r="B1074" s="11"/>
      <c r="C1074" s="11"/>
      <c r="D1074" s="7"/>
      <c r="E1074" s="42"/>
      <c r="F1074" s="43"/>
      <c r="G1074" s="11"/>
      <c r="H1074" s="11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28"/>
    </row>
    <row r="1075" spans="1:38" s="65" customFormat="1" x14ac:dyDescent="0.2">
      <c r="A1075" s="21"/>
      <c r="B1075" s="11"/>
      <c r="C1075" s="11"/>
      <c r="D1075" s="7"/>
      <c r="E1075" s="42"/>
      <c r="F1075" s="43"/>
      <c r="G1075" s="11"/>
      <c r="H1075" s="11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28"/>
    </row>
    <row r="1076" spans="1:38" s="65" customFormat="1" x14ac:dyDescent="0.2">
      <c r="A1076" s="21"/>
      <c r="B1076" s="11"/>
      <c r="C1076" s="11"/>
      <c r="D1076" s="7"/>
      <c r="E1076" s="42"/>
      <c r="F1076" s="43"/>
      <c r="G1076" s="11"/>
      <c r="H1076" s="11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28"/>
    </row>
    <row r="1077" spans="1:38" s="65" customFormat="1" x14ac:dyDescent="0.2">
      <c r="A1077" s="21"/>
      <c r="B1077" s="11"/>
      <c r="C1077" s="11"/>
      <c r="D1077" s="7"/>
      <c r="E1077" s="42"/>
      <c r="F1077" s="43"/>
      <c r="G1077" s="11"/>
      <c r="H1077" s="11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28"/>
    </row>
    <row r="1078" spans="1:38" s="65" customFormat="1" x14ac:dyDescent="0.2">
      <c r="A1078" s="21"/>
      <c r="B1078" s="11"/>
      <c r="C1078" s="11"/>
      <c r="D1078" s="7"/>
      <c r="E1078" s="42"/>
      <c r="F1078" s="43"/>
      <c r="G1078" s="11"/>
      <c r="H1078" s="11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28"/>
    </row>
    <row r="1079" spans="1:38" s="65" customFormat="1" x14ac:dyDescent="0.2">
      <c r="A1079" s="21"/>
      <c r="B1079" s="11"/>
      <c r="C1079" s="11"/>
      <c r="D1079" s="7"/>
      <c r="E1079" s="42"/>
      <c r="F1079" s="43"/>
      <c r="G1079" s="11"/>
      <c r="H1079" s="11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28"/>
    </row>
    <row r="1080" spans="1:38" s="65" customFormat="1" x14ac:dyDescent="0.2">
      <c r="A1080" s="21"/>
      <c r="B1080" s="11"/>
      <c r="C1080" s="11"/>
      <c r="D1080" s="7"/>
      <c r="E1080" s="42"/>
      <c r="F1080" s="43"/>
      <c r="G1080" s="11"/>
      <c r="H1080" s="11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28"/>
    </row>
    <row r="1081" spans="1:38" s="65" customFormat="1" x14ac:dyDescent="0.2">
      <c r="A1081" s="21"/>
      <c r="B1081" s="11"/>
      <c r="C1081" s="11"/>
      <c r="D1081" s="7"/>
      <c r="E1081" s="42"/>
      <c r="F1081" s="43"/>
      <c r="G1081" s="11"/>
      <c r="H1081" s="11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28"/>
    </row>
    <row r="1082" spans="1:38" s="65" customFormat="1" x14ac:dyDescent="0.2">
      <c r="A1082" s="21"/>
      <c r="B1082" s="11"/>
      <c r="C1082" s="11"/>
      <c r="D1082" s="7"/>
      <c r="E1082" s="42"/>
      <c r="F1082" s="43"/>
      <c r="G1082" s="11"/>
      <c r="H1082" s="11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28"/>
    </row>
    <row r="1083" spans="1:38" s="65" customFormat="1" x14ac:dyDescent="0.2">
      <c r="A1083" s="21"/>
      <c r="B1083" s="11"/>
      <c r="C1083" s="11"/>
      <c r="D1083" s="7"/>
      <c r="E1083" s="42"/>
      <c r="F1083" s="43"/>
      <c r="G1083" s="11"/>
      <c r="H1083" s="11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28"/>
    </row>
    <row r="1084" spans="1:38" s="65" customFormat="1" x14ac:dyDescent="0.2">
      <c r="A1084" s="21"/>
      <c r="B1084" s="11"/>
      <c r="C1084" s="11"/>
      <c r="D1084" s="7"/>
      <c r="E1084" s="42"/>
      <c r="F1084" s="43"/>
      <c r="G1084" s="11"/>
      <c r="H1084" s="11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28"/>
    </row>
    <row r="1085" spans="1:38" s="65" customFormat="1" x14ac:dyDescent="0.2">
      <c r="A1085" s="21"/>
      <c r="B1085" s="11"/>
      <c r="C1085" s="11"/>
      <c r="D1085" s="7"/>
      <c r="E1085" s="42"/>
      <c r="F1085" s="43"/>
      <c r="G1085" s="11"/>
      <c r="H1085" s="11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28"/>
    </row>
    <row r="1086" spans="1:38" s="65" customFormat="1" x14ac:dyDescent="0.2">
      <c r="A1086" s="21"/>
      <c r="B1086" s="11"/>
      <c r="C1086" s="11"/>
      <c r="D1086" s="7"/>
      <c r="E1086" s="42"/>
      <c r="F1086" s="43"/>
      <c r="G1086" s="11"/>
      <c r="H1086" s="11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28"/>
    </row>
    <row r="1087" spans="1:38" s="65" customFormat="1" x14ac:dyDescent="0.2">
      <c r="A1087" s="21"/>
      <c r="B1087" s="11"/>
      <c r="C1087" s="11"/>
      <c r="D1087" s="7"/>
      <c r="E1087" s="42"/>
      <c r="F1087" s="43"/>
      <c r="G1087" s="11"/>
      <c r="H1087" s="11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28"/>
    </row>
    <row r="1088" spans="1:38" s="65" customFormat="1" x14ac:dyDescent="0.2">
      <c r="A1088" s="21"/>
      <c r="B1088" s="11"/>
      <c r="C1088" s="11"/>
      <c r="D1088" s="7"/>
      <c r="E1088" s="42"/>
      <c r="F1088" s="43"/>
      <c r="G1088" s="11"/>
      <c r="H1088" s="11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28"/>
    </row>
    <row r="1089" spans="1:38" s="65" customFormat="1" x14ac:dyDescent="0.2">
      <c r="A1089" s="21"/>
      <c r="B1089" s="11"/>
      <c r="C1089" s="11"/>
      <c r="D1089" s="7"/>
      <c r="E1089" s="42"/>
      <c r="F1089" s="43"/>
      <c r="G1089" s="11"/>
      <c r="H1089" s="11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28"/>
    </row>
    <row r="1090" spans="1:38" s="65" customFormat="1" x14ac:dyDescent="0.2">
      <c r="A1090" s="21"/>
      <c r="B1090" s="11"/>
      <c r="C1090" s="11"/>
      <c r="D1090" s="7"/>
      <c r="E1090" s="42"/>
      <c r="F1090" s="43"/>
      <c r="G1090" s="11"/>
      <c r="H1090" s="11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28"/>
    </row>
    <row r="1091" spans="1:38" s="65" customFormat="1" x14ac:dyDescent="0.2">
      <c r="A1091" s="21"/>
      <c r="B1091" s="11"/>
      <c r="C1091" s="11"/>
      <c r="D1091" s="7"/>
      <c r="E1091" s="42"/>
      <c r="F1091" s="43"/>
      <c r="G1091" s="11"/>
      <c r="H1091" s="11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28"/>
    </row>
    <row r="1092" spans="1:38" s="65" customFormat="1" x14ac:dyDescent="0.2">
      <c r="A1092" s="21"/>
      <c r="B1092" s="11"/>
      <c r="C1092" s="11"/>
      <c r="D1092" s="7"/>
      <c r="E1092" s="42"/>
      <c r="F1092" s="43"/>
      <c r="G1092" s="11"/>
      <c r="H1092" s="11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28"/>
    </row>
    <row r="1093" spans="1:38" s="65" customFormat="1" x14ac:dyDescent="0.2">
      <c r="A1093" s="21"/>
      <c r="B1093" s="11"/>
      <c r="C1093" s="11"/>
      <c r="D1093" s="7"/>
      <c r="E1093" s="42"/>
      <c r="F1093" s="43"/>
      <c r="G1093" s="11"/>
      <c r="H1093" s="11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28"/>
    </row>
    <row r="1094" spans="1:38" s="65" customFormat="1" x14ac:dyDescent="0.2">
      <c r="A1094" s="21"/>
      <c r="B1094" s="11"/>
      <c r="C1094" s="11"/>
      <c r="D1094" s="7"/>
      <c r="E1094" s="42"/>
      <c r="F1094" s="43"/>
      <c r="G1094" s="11"/>
      <c r="H1094" s="11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28"/>
    </row>
    <row r="1095" spans="1:38" s="65" customFormat="1" x14ac:dyDescent="0.2">
      <c r="A1095" s="21"/>
      <c r="B1095" s="11"/>
      <c r="C1095" s="11"/>
      <c r="D1095" s="7"/>
      <c r="E1095" s="42"/>
      <c r="F1095" s="43"/>
      <c r="G1095" s="11"/>
      <c r="H1095" s="11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28"/>
    </row>
    <row r="1096" spans="1:38" s="65" customFormat="1" x14ac:dyDescent="0.2">
      <c r="A1096" s="21"/>
      <c r="B1096" s="11"/>
      <c r="C1096" s="11"/>
      <c r="D1096" s="7"/>
      <c r="E1096" s="42"/>
      <c r="F1096" s="43"/>
      <c r="G1096" s="11"/>
      <c r="H1096" s="11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28"/>
    </row>
    <row r="1097" spans="1:38" s="65" customFormat="1" x14ac:dyDescent="0.2">
      <c r="A1097" s="21"/>
      <c r="B1097" s="11"/>
      <c r="C1097" s="11"/>
      <c r="D1097" s="7"/>
      <c r="E1097" s="42"/>
      <c r="F1097" s="43"/>
      <c r="G1097" s="11"/>
      <c r="H1097" s="11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28"/>
    </row>
    <row r="1098" spans="1:38" s="65" customFormat="1" x14ac:dyDescent="0.2">
      <c r="A1098" s="21"/>
      <c r="B1098" s="11"/>
      <c r="C1098" s="11"/>
      <c r="D1098" s="7"/>
      <c r="E1098" s="42"/>
      <c r="F1098" s="43"/>
      <c r="G1098" s="11"/>
      <c r="H1098" s="11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28"/>
    </row>
    <row r="1099" spans="1:38" s="65" customFormat="1" x14ac:dyDescent="0.2">
      <c r="A1099" s="21"/>
      <c r="B1099" s="11"/>
      <c r="C1099" s="11"/>
      <c r="D1099" s="7"/>
      <c r="E1099" s="42"/>
      <c r="F1099" s="43"/>
      <c r="G1099" s="11"/>
      <c r="H1099" s="11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28"/>
    </row>
    <row r="1100" spans="1:38" s="65" customFormat="1" x14ac:dyDescent="0.2">
      <c r="A1100" s="21"/>
      <c r="B1100" s="11"/>
      <c r="C1100" s="11"/>
      <c r="D1100" s="7"/>
      <c r="E1100" s="42"/>
      <c r="F1100" s="43"/>
      <c r="G1100" s="11"/>
      <c r="H1100" s="11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28"/>
    </row>
    <row r="1101" spans="1:38" s="65" customFormat="1" x14ac:dyDescent="0.2">
      <c r="A1101" s="21"/>
      <c r="B1101" s="11"/>
      <c r="C1101" s="11"/>
      <c r="D1101" s="7"/>
      <c r="E1101" s="42"/>
      <c r="F1101" s="43"/>
      <c r="G1101" s="11"/>
      <c r="H1101" s="11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28"/>
    </row>
    <row r="1102" spans="1:38" s="65" customFormat="1" x14ac:dyDescent="0.2">
      <c r="A1102" s="21"/>
      <c r="B1102" s="11"/>
      <c r="C1102" s="11"/>
      <c r="D1102" s="7"/>
      <c r="E1102" s="42"/>
      <c r="F1102" s="43"/>
      <c r="G1102" s="11"/>
      <c r="H1102" s="11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28"/>
    </row>
    <row r="1103" spans="1:38" s="65" customFormat="1" x14ac:dyDescent="0.2">
      <c r="A1103" s="21"/>
      <c r="B1103" s="11"/>
      <c r="C1103" s="11"/>
      <c r="D1103" s="7"/>
      <c r="E1103" s="42"/>
      <c r="F1103" s="43"/>
      <c r="G1103" s="11"/>
      <c r="H1103" s="11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28"/>
    </row>
    <row r="1104" spans="1:38" s="65" customFormat="1" x14ac:dyDescent="0.2">
      <c r="A1104" s="21"/>
      <c r="B1104" s="11"/>
      <c r="C1104" s="11"/>
      <c r="D1104" s="7"/>
      <c r="E1104" s="42"/>
      <c r="F1104" s="43"/>
      <c r="G1104" s="11"/>
      <c r="H1104" s="11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28"/>
    </row>
    <row r="1105" spans="1:38" s="65" customFormat="1" x14ac:dyDescent="0.2">
      <c r="A1105" s="21"/>
      <c r="B1105" s="11"/>
      <c r="C1105" s="11"/>
      <c r="D1105" s="7"/>
      <c r="E1105" s="42"/>
      <c r="F1105" s="43"/>
      <c r="G1105" s="11"/>
      <c r="H1105" s="11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28"/>
    </row>
    <row r="1106" spans="1:38" s="65" customFormat="1" x14ac:dyDescent="0.2">
      <c r="A1106" s="21"/>
      <c r="B1106" s="11"/>
      <c r="C1106" s="11"/>
      <c r="D1106" s="7"/>
      <c r="E1106" s="42"/>
      <c r="F1106" s="43"/>
      <c r="G1106" s="11"/>
      <c r="H1106" s="11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28"/>
    </row>
    <row r="1107" spans="1:38" s="65" customFormat="1" x14ac:dyDescent="0.2">
      <c r="A1107" s="21"/>
      <c r="B1107" s="11"/>
      <c r="C1107" s="11"/>
      <c r="D1107" s="7"/>
      <c r="E1107" s="42"/>
      <c r="F1107" s="43"/>
      <c r="G1107" s="11"/>
      <c r="H1107" s="11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28"/>
    </row>
    <row r="1108" spans="1:38" s="65" customFormat="1" x14ac:dyDescent="0.2">
      <c r="A1108" s="21"/>
      <c r="B1108" s="11"/>
      <c r="C1108" s="11"/>
      <c r="D1108" s="7"/>
      <c r="E1108" s="42"/>
      <c r="F1108" s="43"/>
      <c r="G1108" s="11"/>
      <c r="H1108" s="11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28"/>
    </row>
    <row r="1109" spans="1:38" s="65" customFormat="1" x14ac:dyDescent="0.2">
      <c r="A1109" s="21"/>
      <c r="B1109" s="11"/>
      <c r="C1109" s="11"/>
      <c r="D1109" s="7"/>
      <c r="E1109" s="42"/>
      <c r="F1109" s="43"/>
      <c r="G1109" s="11"/>
      <c r="H1109" s="11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28"/>
    </row>
    <row r="1110" spans="1:38" s="65" customFormat="1" x14ac:dyDescent="0.2">
      <c r="A1110" s="21"/>
      <c r="B1110" s="11"/>
      <c r="C1110" s="11"/>
      <c r="D1110" s="7"/>
      <c r="E1110" s="42"/>
      <c r="F1110" s="43"/>
      <c r="G1110" s="11"/>
      <c r="H1110" s="11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28"/>
    </row>
    <row r="1111" spans="1:38" s="65" customFormat="1" x14ac:dyDescent="0.2">
      <c r="A1111" s="21"/>
      <c r="B1111" s="11"/>
      <c r="C1111" s="11"/>
      <c r="D1111" s="7"/>
      <c r="E1111" s="42"/>
      <c r="F1111" s="43"/>
      <c r="G1111" s="11"/>
      <c r="H1111" s="11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28"/>
    </row>
    <row r="1112" spans="1:38" s="65" customFormat="1" x14ac:dyDescent="0.2">
      <c r="A1112" s="21"/>
      <c r="B1112" s="11"/>
      <c r="C1112" s="11"/>
      <c r="D1112" s="7"/>
      <c r="E1112" s="42"/>
      <c r="F1112" s="43"/>
      <c r="G1112" s="11"/>
      <c r="H1112" s="11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28"/>
    </row>
    <row r="1113" spans="1:38" s="65" customFormat="1" x14ac:dyDescent="0.2">
      <c r="A1113" s="21"/>
      <c r="B1113" s="11"/>
      <c r="C1113" s="11"/>
      <c r="D1113" s="7"/>
      <c r="E1113" s="42"/>
      <c r="F1113" s="43"/>
      <c r="G1113" s="11"/>
      <c r="H1113" s="11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28"/>
    </row>
    <row r="1114" spans="1:38" s="65" customFormat="1" x14ac:dyDescent="0.2">
      <c r="A1114" s="21"/>
      <c r="B1114" s="11"/>
      <c r="C1114" s="11"/>
      <c r="D1114" s="7"/>
      <c r="E1114" s="42"/>
      <c r="F1114" s="43"/>
      <c r="G1114" s="11"/>
      <c r="H1114" s="11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28"/>
    </row>
    <row r="1115" spans="1:38" s="65" customFormat="1" x14ac:dyDescent="0.2">
      <c r="A1115" s="21"/>
      <c r="B1115" s="11"/>
      <c r="C1115" s="11"/>
      <c r="D1115" s="7"/>
      <c r="E1115" s="42"/>
      <c r="F1115" s="43"/>
      <c r="G1115" s="11"/>
      <c r="H1115" s="11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28"/>
    </row>
    <row r="1116" spans="1:38" s="65" customFormat="1" x14ac:dyDescent="0.2">
      <c r="A1116" s="21"/>
      <c r="B1116" s="11"/>
      <c r="C1116" s="11"/>
      <c r="D1116" s="7"/>
      <c r="E1116" s="42"/>
      <c r="F1116" s="43"/>
      <c r="G1116" s="11"/>
      <c r="H1116" s="11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28"/>
    </row>
    <row r="1117" spans="1:38" s="65" customFormat="1" x14ac:dyDescent="0.2">
      <c r="A1117" s="21"/>
      <c r="B1117" s="11"/>
      <c r="C1117" s="11"/>
      <c r="D1117" s="7"/>
      <c r="E1117" s="42"/>
      <c r="F1117" s="43"/>
      <c r="G1117" s="11"/>
      <c r="H1117" s="11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28"/>
    </row>
    <row r="1118" spans="1:38" s="65" customFormat="1" x14ac:dyDescent="0.2">
      <c r="A1118" s="21"/>
      <c r="B1118" s="11"/>
      <c r="C1118" s="11"/>
      <c r="D1118" s="7"/>
      <c r="E1118" s="42"/>
      <c r="F1118" s="43"/>
      <c r="G1118" s="11"/>
      <c r="H1118" s="11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28"/>
    </row>
    <row r="1119" spans="1:38" s="65" customFormat="1" x14ac:dyDescent="0.2">
      <c r="A1119" s="21"/>
      <c r="B1119" s="11"/>
      <c r="C1119" s="11"/>
      <c r="D1119" s="7"/>
      <c r="E1119" s="42"/>
      <c r="F1119" s="43"/>
      <c r="G1119" s="11"/>
      <c r="H1119" s="11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28"/>
    </row>
    <row r="1120" spans="1:38" s="65" customFormat="1" x14ac:dyDescent="0.2">
      <c r="A1120" s="21"/>
      <c r="B1120" s="11"/>
      <c r="C1120" s="11"/>
      <c r="D1120" s="7"/>
      <c r="E1120" s="42"/>
      <c r="F1120" s="43"/>
      <c r="G1120" s="11"/>
      <c r="H1120" s="11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28"/>
    </row>
    <row r="1121" spans="1:38" s="65" customFormat="1" x14ac:dyDescent="0.2">
      <c r="A1121" s="21"/>
      <c r="B1121" s="11"/>
      <c r="C1121" s="11"/>
      <c r="D1121" s="7"/>
      <c r="E1121" s="42"/>
      <c r="F1121" s="43"/>
      <c r="G1121" s="11"/>
      <c r="H1121" s="11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28"/>
    </row>
    <row r="1122" spans="1:38" s="65" customFormat="1" x14ac:dyDescent="0.2">
      <c r="A1122" s="21"/>
      <c r="B1122" s="11"/>
      <c r="C1122" s="11"/>
      <c r="D1122" s="7"/>
      <c r="E1122" s="42"/>
      <c r="F1122" s="43"/>
      <c r="G1122" s="11"/>
      <c r="H1122" s="11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28"/>
    </row>
    <row r="1123" spans="1:38" s="65" customFormat="1" x14ac:dyDescent="0.2">
      <c r="A1123" s="21"/>
      <c r="B1123" s="11"/>
      <c r="C1123" s="11"/>
      <c r="D1123" s="7"/>
      <c r="E1123" s="42"/>
      <c r="F1123" s="43"/>
      <c r="G1123" s="11"/>
      <c r="H1123" s="11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28"/>
    </row>
    <row r="1124" spans="1:38" s="65" customFormat="1" x14ac:dyDescent="0.2">
      <c r="A1124" s="21"/>
      <c r="B1124" s="11"/>
      <c r="C1124" s="11"/>
      <c r="D1124" s="7"/>
      <c r="E1124" s="42"/>
      <c r="F1124" s="43"/>
      <c r="G1124" s="11"/>
      <c r="H1124" s="11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28"/>
    </row>
    <row r="1125" spans="1:38" s="65" customFormat="1" x14ac:dyDescent="0.2">
      <c r="A1125" s="21"/>
      <c r="B1125" s="11"/>
      <c r="C1125" s="11"/>
      <c r="D1125" s="7"/>
      <c r="E1125" s="42"/>
      <c r="F1125" s="43"/>
      <c r="G1125" s="11"/>
      <c r="H1125" s="11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28"/>
    </row>
    <row r="1126" spans="1:38" s="65" customFormat="1" x14ac:dyDescent="0.2">
      <c r="A1126" s="21"/>
      <c r="B1126" s="11"/>
      <c r="C1126" s="11"/>
      <c r="D1126" s="7"/>
      <c r="E1126" s="42"/>
      <c r="F1126" s="43"/>
      <c r="G1126" s="11"/>
      <c r="H1126" s="11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28"/>
    </row>
    <row r="1127" spans="1:38" s="65" customFormat="1" x14ac:dyDescent="0.2">
      <c r="A1127" s="21"/>
      <c r="B1127" s="11"/>
      <c r="C1127" s="11"/>
      <c r="D1127" s="7"/>
      <c r="E1127" s="42"/>
      <c r="F1127" s="43"/>
      <c r="G1127" s="11"/>
      <c r="H1127" s="11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28"/>
    </row>
    <row r="1128" spans="1:38" s="65" customFormat="1" x14ac:dyDescent="0.2">
      <c r="A1128" s="21"/>
      <c r="B1128" s="11"/>
      <c r="C1128" s="11"/>
      <c r="D1128" s="7"/>
      <c r="E1128" s="42"/>
      <c r="F1128" s="43"/>
      <c r="G1128" s="11"/>
      <c r="H1128" s="11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28"/>
    </row>
    <row r="1129" spans="1:38" s="65" customFormat="1" x14ac:dyDescent="0.2">
      <c r="A1129" s="21"/>
      <c r="B1129" s="11"/>
      <c r="C1129" s="11"/>
      <c r="D1129" s="7"/>
      <c r="E1129" s="42"/>
      <c r="F1129" s="43"/>
      <c r="G1129" s="11"/>
      <c r="H1129" s="11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28"/>
    </row>
    <row r="1130" spans="1:38" s="65" customFormat="1" x14ac:dyDescent="0.2">
      <c r="A1130" s="21"/>
      <c r="B1130" s="11"/>
      <c r="C1130" s="11"/>
      <c r="D1130" s="7"/>
      <c r="E1130" s="42"/>
      <c r="F1130" s="43"/>
      <c r="G1130" s="11"/>
      <c r="H1130" s="11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28"/>
    </row>
    <row r="1131" spans="1:38" s="65" customFormat="1" x14ac:dyDescent="0.2">
      <c r="A1131" s="21"/>
      <c r="B1131" s="11"/>
      <c r="C1131" s="11"/>
      <c r="D1131" s="7"/>
      <c r="E1131" s="42"/>
      <c r="F1131" s="43"/>
      <c r="G1131" s="11"/>
      <c r="H1131" s="11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28"/>
    </row>
    <row r="1132" spans="1:38" s="65" customFormat="1" x14ac:dyDescent="0.2">
      <c r="A1132" s="21"/>
      <c r="B1132" s="11"/>
      <c r="C1132" s="11"/>
      <c r="D1132" s="7"/>
      <c r="E1132" s="42"/>
      <c r="F1132" s="43"/>
      <c r="G1132" s="11"/>
      <c r="H1132" s="11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28"/>
    </row>
    <row r="1133" spans="1:38" s="65" customFormat="1" x14ac:dyDescent="0.2">
      <c r="A1133" s="21"/>
      <c r="B1133" s="11"/>
      <c r="C1133" s="11"/>
      <c r="D1133" s="7"/>
      <c r="E1133" s="42"/>
      <c r="F1133" s="43"/>
      <c r="G1133" s="11"/>
      <c r="H1133" s="11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28"/>
    </row>
    <row r="1134" spans="1:38" s="65" customFormat="1" x14ac:dyDescent="0.2">
      <c r="A1134" s="21"/>
      <c r="B1134" s="11"/>
      <c r="C1134" s="11"/>
      <c r="D1134" s="7"/>
      <c r="E1134" s="42"/>
      <c r="F1134" s="43"/>
      <c r="G1134" s="11"/>
      <c r="H1134" s="11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28"/>
    </row>
    <row r="1135" spans="1:38" s="65" customFormat="1" x14ac:dyDescent="0.2">
      <c r="A1135" s="21"/>
      <c r="B1135" s="11"/>
      <c r="C1135" s="11"/>
      <c r="D1135" s="7"/>
      <c r="E1135" s="42"/>
      <c r="F1135" s="43"/>
      <c r="G1135" s="11"/>
      <c r="H1135" s="11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28"/>
    </row>
    <row r="1136" spans="1:38" s="65" customFormat="1" x14ac:dyDescent="0.2">
      <c r="A1136" s="21"/>
      <c r="B1136" s="11"/>
      <c r="C1136" s="11"/>
      <c r="D1136" s="7"/>
      <c r="E1136" s="42"/>
      <c r="F1136" s="43"/>
      <c r="G1136" s="11"/>
      <c r="H1136" s="11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28"/>
    </row>
    <row r="1137" spans="1:38" s="65" customFormat="1" x14ac:dyDescent="0.2">
      <c r="A1137" s="21"/>
      <c r="B1137" s="11"/>
      <c r="C1137" s="11"/>
      <c r="D1137" s="7"/>
      <c r="E1137" s="42"/>
      <c r="F1137" s="43"/>
      <c r="G1137" s="11"/>
      <c r="H1137" s="11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28"/>
    </row>
    <row r="1138" spans="1:38" s="65" customFormat="1" x14ac:dyDescent="0.2">
      <c r="A1138" s="21"/>
      <c r="B1138" s="11"/>
      <c r="C1138" s="11"/>
      <c r="D1138" s="7"/>
      <c r="E1138" s="42"/>
      <c r="F1138" s="43"/>
      <c r="G1138" s="11"/>
      <c r="H1138" s="11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28"/>
    </row>
    <row r="1139" spans="1:38" s="65" customFormat="1" x14ac:dyDescent="0.2">
      <c r="A1139" s="21"/>
      <c r="B1139" s="11"/>
      <c r="C1139" s="11"/>
      <c r="D1139" s="7"/>
      <c r="E1139" s="42"/>
      <c r="F1139" s="43"/>
      <c r="G1139" s="11"/>
      <c r="H1139" s="11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28"/>
    </row>
    <row r="1140" spans="1:38" s="65" customFormat="1" x14ac:dyDescent="0.2">
      <c r="A1140" s="21"/>
      <c r="B1140" s="11"/>
      <c r="C1140" s="11"/>
      <c r="D1140" s="7"/>
      <c r="E1140" s="42"/>
      <c r="F1140" s="43"/>
      <c r="G1140" s="11"/>
      <c r="H1140" s="11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28"/>
    </row>
    <row r="1141" spans="1:38" s="65" customFormat="1" x14ac:dyDescent="0.2">
      <c r="A1141" s="21"/>
      <c r="B1141" s="11"/>
      <c r="C1141" s="11"/>
      <c r="D1141" s="7"/>
      <c r="E1141" s="42"/>
      <c r="F1141" s="43"/>
      <c r="G1141" s="11"/>
      <c r="H1141" s="11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28"/>
    </row>
    <row r="1142" spans="1:38" s="65" customFormat="1" x14ac:dyDescent="0.2">
      <c r="A1142" s="21"/>
      <c r="B1142" s="11"/>
      <c r="C1142" s="11"/>
      <c r="D1142" s="7"/>
      <c r="E1142" s="42"/>
      <c r="F1142" s="43"/>
      <c r="G1142" s="11"/>
      <c r="H1142" s="11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28"/>
    </row>
    <row r="1143" spans="1:38" s="65" customFormat="1" x14ac:dyDescent="0.2">
      <c r="A1143" s="21"/>
      <c r="B1143" s="11"/>
      <c r="C1143" s="11"/>
      <c r="D1143" s="7"/>
      <c r="E1143" s="42"/>
      <c r="F1143" s="43"/>
      <c r="G1143" s="11"/>
      <c r="H1143" s="11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28"/>
    </row>
    <row r="1144" spans="1:38" s="65" customFormat="1" x14ac:dyDescent="0.2">
      <c r="A1144" s="21"/>
      <c r="B1144" s="11"/>
      <c r="C1144" s="11"/>
      <c r="D1144" s="7"/>
      <c r="E1144" s="42"/>
      <c r="F1144" s="43"/>
      <c r="G1144" s="11"/>
      <c r="H1144" s="11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28"/>
    </row>
    <row r="1145" spans="1:38" s="65" customFormat="1" x14ac:dyDescent="0.2">
      <c r="A1145" s="21"/>
      <c r="B1145" s="11"/>
      <c r="C1145" s="11"/>
      <c r="D1145" s="7"/>
      <c r="E1145" s="42"/>
      <c r="F1145" s="43"/>
      <c r="G1145" s="11"/>
      <c r="H1145" s="11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28"/>
    </row>
    <row r="1146" spans="1:38" s="65" customFormat="1" x14ac:dyDescent="0.2">
      <c r="A1146" s="21"/>
      <c r="B1146" s="11"/>
      <c r="C1146" s="11"/>
      <c r="D1146" s="7"/>
      <c r="E1146" s="42"/>
      <c r="F1146" s="43"/>
      <c r="G1146" s="11"/>
      <c r="H1146" s="11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28"/>
    </row>
    <row r="1147" spans="1:38" s="65" customFormat="1" x14ac:dyDescent="0.2">
      <c r="A1147" s="21"/>
      <c r="B1147" s="11"/>
      <c r="C1147" s="11"/>
      <c r="D1147" s="7"/>
      <c r="E1147" s="42"/>
      <c r="F1147" s="43"/>
      <c r="G1147" s="11"/>
      <c r="H1147" s="11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28"/>
    </row>
    <row r="1148" spans="1:38" s="65" customFormat="1" x14ac:dyDescent="0.2">
      <c r="A1148" s="21"/>
      <c r="B1148" s="11"/>
      <c r="C1148" s="11"/>
      <c r="D1148" s="7"/>
      <c r="E1148" s="42"/>
      <c r="F1148" s="43"/>
      <c r="G1148" s="11"/>
      <c r="H1148" s="11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28"/>
    </row>
    <row r="1149" spans="1:38" s="65" customFormat="1" x14ac:dyDescent="0.2">
      <c r="A1149" s="21"/>
      <c r="B1149" s="11"/>
      <c r="C1149" s="11"/>
      <c r="D1149" s="7"/>
      <c r="E1149" s="42"/>
      <c r="F1149" s="43"/>
      <c r="G1149" s="11"/>
      <c r="H1149" s="11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28"/>
    </row>
    <row r="1150" spans="1:38" s="65" customFormat="1" x14ac:dyDescent="0.2">
      <c r="A1150" s="21"/>
      <c r="B1150" s="11"/>
      <c r="C1150" s="11"/>
      <c r="D1150" s="7"/>
      <c r="E1150" s="42"/>
      <c r="F1150" s="43"/>
      <c r="G1150" s="11"/>
      <c r="H1150" s="11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28"/>
    </row>
    <row r="1151" spans="1:38" s="65" customFormat="1" x14ac:dyDescent="0.2">
      <c r="A1151" s="21"/>
      <c r="B1151" s="11"/>
      <c r="C1151" s="11"/>
      <c r="D1151" s="7"/>
      <c r="E1151" s="42"/>
      <c r="F1151" s="43"/>
      <c r="G1151" s="11"/>
      <c r="H1151" s="11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28"/>
    </row>
    <row r="1152" spans="1:38" s="65" customFormat="1" x14ac:dyDescent="0.2">
      <c r="A1152" s="21"/>
      <c r="B1152" s="11"/>
      <c r="C1152" s="11"/>
      <c r="D1152" s="7"/>
      <c r="E1152" s="42"/>
      <c r="F1152" s="43"/>
      <c r="G1152" s="11"/>
      <c r="H1152" s="11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28"/>
    </row>
    <row r="1153" spans="1:38" s="65" customFormat="1" x14ac:dyDescent="0.2">
      <c r="A1153" s="21"/>
      <c r="B1153" s="11"/>
      <c r="C1153" s="11"/>
      <c r="D1153" s="7"/>
      <c r="E1153" s="42"/>
      <c r="F1153" s="43"/>
      <c r="G1153" s="11"/>
      <c r="H1153" s="11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28"/>
    </row>
    <row r="1154" spans="1:38" s="65" customFormat="1" x14ac:dyDescent="0.2">
      <c r="A1154" s="21"/>
      <c r="B1154" s="11"/>
      <c r="C1154" s="11"/>
      <c r="D1154" s="7"/>
      <c r="E1154" s="42"/>
      <c r="F1154" s="43"/>
      <c r="G1154" s="11"/>
      <c r="H1154" s="11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28"/>
    </row>
    <row r="1155" spans="1:38" s="65" customFormat="1" x14ac:dyDescent="0.2">
      <c r="A1155" s="21"/>
      <c r="B1155" s="11"/>
      <c r="C1155" s="11"/>
      <c r="D1155" s="7"/>
      <c r="E1155" s="42"/>
      <c r="F1155" s="43"/>
      <c r="G1155" s="11"/>
      <c r="H1155" s="11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28"/>
    </row>
    <row r="1156" spans="1:38" s="65" customFormat="1" x14ac:dyDescent="0.2">
      <c r="A1156" s="21"/>
      <c r="B1156" s="11"/>
      <c r="C1156" s="11"/>
      <c r="D1156" s="7"/>
      <c r="E1156" s="42"/>
      <c r="F1156" s="43"/>
      <c r="G1156" s="11"/>
      <c r="H1156" s="11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28"/>
    </row>
    <row r="1157" spans="1:38" s="65" customFormat="1" x14ac:dyDescent="0.2">
      <c r="A1157" s="21"/>
      <c r="B1157" s="11"/>
      <c r="C1157" s="11"/>
      <c r="D1157" s="7"/>
      <c r="E1157" s="42"/>
      <c r="F1157" s="43"/>
      <c r="G1157" s="11"/>
      <c r="H1157" s="11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28"/>
    </row>
    <row r="1158" spans="1:38" s="65" customFormat="1" x14ac:dyDescent="0.2">
      <c r="A1158" s="21"/>
      <c r="B1158" s="11"/>
      <c r="C1158" s="11"/>
      <c r="D1158" s="7"/>
      <c r="E1158" s="42"/>
      <c r="F1158" s="43"/>
      <c r="G1158" s="11"/>
      <c r="H1158" s="11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28"/>
    </row>
    <row r="1159" spans="1:38" s="65" customFormat="1" x14ac:dyDescent="0.2">
      <c r="A1159" s="21"/>
      <c r="B1159" s="11"/>
      <c r="C1159" s="11"/>
      <c r="D1159" s="7"/>
      <c r="E1159" s="42"/>
      <c r="F1159" s="43"/>
      <c r="G1159" s="11"/>
      <c r="H1159" s="11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28"/>
    </row>
    <row r="1160" spans="1:38" s="65" customFormat="1" x14ac:dyDescent="0.2">
      <c r="A1160" s="21"/>
      <c r="B1160" s="11"/>
      <c r="C1160" s="11"/>
      <c r="D1160" s="7"/>
      <c r="E1160" s="42"/>
      <c r="F1160" s="43"/>
      <c r="G1160" s="11"/>
      <c r="H1160" s="11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28"/>
    </row>
    <row r="1161" spans="1:38" s="65" customFormat="1" x14ac:dyDescent="0.2">
      <c r="A1161" s="21"/>
      <c r="B1161" s="11"/>
      <c r="C1161" s="11"/>
      <c r="D1161" s="7"/>
      <c r="E1161" s="42"/>
      <c r="F1161" s="43"/>
      <c r="G1161" s="11"/>
      <c r="H1161" s="11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28"/>
    </row>
    <row r="1162" spans="1:38" s="65" customFormat="1" x14ac:dyDescent="0.2">
      <c r="A1162" s="21"/>
      <c r="B1162" s="11"/>
      <c r="C1162" s="11"/>
      <c r="D1162" s="7"/>
      <c r="E1162" s="42"/>
      <c r="F1162" s="43"/>
      <c r="G1162" s="11"/>
      <c r="H1162" s="11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28"/>
    </row>
    <row r="1163" spans="1:38" s="65" customFormat="1" x14ac:dyDescent="0.2">
      <c r="A1163" s="21"/>
      <c r="B1163" s="11"/>
      <c r="C1163" s="11"/>
      <c r="D1163" s="7"/>
      <c r="E1163" s="42"/>
      <c r="F1163" s="43"/>
      <c r="G1163" s="11"/>
      <c r="H1163" s="11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28"/>
    </row>
    <row r="1164" spans="1:38" s="65" customFormat="1" x14ac:dyDescent="0.2">
      <c r="A1164" s="21"/>
      <c r="B1164" s="11"/>
      <c r="C1164" s="11"/>
      <c r="D1164" s="7"/>
      <c r="E1164" s="42"/>
      <c r="F1164" s="43"/>
      <c r="G1164" s="11"/>
      <c r="H1164" s="11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28"/>
    </row>
    <row r="1165" spans="1:38" s="65" customFormat="1" x14ac:dyDescent="0.2">
      <c r="A1165" s="21"/>
      <c r="B1165" s="11"/>
      <c r="C1165" s="11"/>
      <c r="D1165" s="7"/>
      <c r="E1165" s="42"/>
      <c r="F1165" s="43"/>
      <c r="G1165" s="11"/>
      <c r="H1165" s="11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28"/>
    </row>
    <row r="1166" spans="1:38" s="65" customFormat="1" x14ac:dyDescent="0.2">
      <c r="A1166" s="21"/>
      <c r="B1166" s="11"/>
      <c r="C1166" s="11"/>
      <c r="D1166" s="7"/>
      <c r="E1166" s="42"/>
      <c r="F1166" s="43"/>
      <c r="G1166" s="11"/>
      <c r="H1166" s="11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28"/>
    </row>
    <row r="1167" spans="1:38" s="65" customFormat="1" x14ac:dyDescent="0.2">
      <c r="A1167" s="21"/>
      <c r="B1167" s="11"/>
      <c r="C1167" s="11"/>
      <c r="D1167" s="7"/>
      <c r="E1167" s="42"/>
      <c r="F1167" s="43"/>
      <c r="G1167" s="11"/>
      <c r="H1167" s="11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28"/>
    </row>
    <row r="1168" spans="1:38" s="65" customFormat="1" x14ac:dyDescent="0.2">
      <c r="A1168" s="21"/>
      <c r="B1168" s="11"/>
      <c r="C1168" s="11"/>
      <c r="D1168" s="7"/>
      <c r="E1168" s="42"/>
      <c r="F1168" s="43"/>
      <c r="G1168" s="11"/>
      <c r="H1168" s="11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28"/>
    </row>
    <row r="1169" spans="1:38" s="65" customFormat="1" x14ac:dyDescent="0.2">
      <c r="A1169" s="21"/>
      <c r="B1169" s="11"/>
      <c r="C1169" s="11"/>
      <c r="D1169" s="7"/>
      <c r="E1169" s="42"/>
      <c r="F1169" s="43"/>
      <c r="G1169" s="11"/>
      <c r="H1169" s="11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28"/>
    </row>
    <row r="1170" spans="1:38" s="65" customFormat="1" x14ac:dyDescent="0.2">
      <c r="A1170" s="21"/>
      <c r="B1170" s="11"/>
      <c r="C1170" s="11"/>
      <c r="D1170" s="7"/>
      <c r="E1170" s="42"/>
      <c r="F1170" s="43"/>
      <c r="G1170" s="11"/>
      <c r="H1170" s="11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28"/>
    </row>
    <row r="1171" spans="1:38" s="65" customFormat="1" x14ac:dyDescent="0.2">
      <c r="A1171" s="21"/>
      <c r="B1171" s="11"/>
      <c r="C1171" s="11"/>
      <c r="D1171" s="7"/>
      <c r="E1171" s="42"/>
      <c r="F1171" s="43"/>
      <c r="G1171" s="11"/>
      <c r="H1171" s="11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28"/>
    </row>
    <row r="1172" spans="1:38" s="65" customFormat="1" x14ac:dyDescent="0.2">
      <c r="A1172" s="21"/>
      <c r="B1172" s="11"/>
      <c r="C1172" s="11"/>
      <c r="D1172" s="7"/>
      <c r="E1172" s="42"/>
      <c r="F1172" s="43"/>
      <c r="G1172" s="11"/>
      <c r="H1172" s="11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  <c r="AK1172" s="7"/>
      <c r="AL1172" s="28"/>
    </row>
    <row r="1173" spans="1:38" s="65" customFormat="1" x14ac:dyDescent="0.2">
      <c r="A1173" s="21"/>
      <c r="B1173" s="11"/>
      <c r="C1173" s="11"/>
      <c r="D1173" s="7"/>
      <c r="E1173" s="42"/>
      <c r="F1173" s="43"/>
      <c r="G1173" s="11"/>
      <c r="H1173" s="11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  <c r="AF1173" s="7"/>
      <c r="AG1173" s="7"/>
      <c r="AH1173" s="7"/>
      <c r="AI1173" s="7"/>
      <c r="AJ1173" s="7"/>
      <c r="AK1173" s="7"/>
      <c r="AL1173" s="28"/>
    </row>
    <row r="1174" spans="1:38" s="65" customFormat="1" x14ac:dyDescent="0.2">
      <c r="A1174" s="21"/>
      <c r="B1174" s="11"/>
      <c r="C1174" s="11"/>
      <c r="D1174" s="7"/>
      <c r="E1174" s="42"/>
      <c r="F1174" s="43"/>
      <c r="G1174" s="11"/>
      <c r="H1174" s="11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  <c r="AK1174" s="7"/>
      <c r="AL1174" s="28"/>
    </row>
    <row r="1175" spans="1:38" s="65" customFormat="1" x14ac:dyDescent="0.2">
      <c r="A1175" s="21"/>
      <c r="B1175" s="11"/>
      <c r="C1175" s="11"/>
      <c r="D1175" s="7"/>
      <c r="E1175" s="42"/>
      <c r="F1175" s="43"/>
      <c r="G1175" s="11"/>
      <c r="H1175" s="11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  <c r="AF1175" s="7"/>
      <c r="AG1175" s="7"/>
      <c r="AH1175" s="7"/>
      <c r="AI1175" s="7"/>
      <c r="AJ1175" s="7"/>
      <c r="AK1175" s="7"/>
      <c r="AL1175" s="28"/>
    </row>
    <row r="1176" spans="1:38" s="65" customFormat="1" x14ac:dyDescent="0.2">
      <c r="A1176" s="21"/>
      <c r="B1176" s="11"/>
      <c r="C1176" s="11"/>
      <c r="D1176" s="7"/>
      <c r="E1176" s="42"/>
      <c r="F1176" s="43"/>
      <c r="G1176" s="11"/>
      <c r="H1176" s="11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  <c r="AK1176" s="7"/>
      <c r="AL1176" s="28"/>
    </row>
    <row r="1177" spans="1:38" s="65" customFormat="1" x14ac:dyDescent="0.2">
      <c r="A1177" s="21"/>
      <c r="B1177" s="11"/>
      <c r="C1177" s="11"/>
      <c r="D1177" s="7"/>
      <c r="E1177" s="42"/>
      <c r="F1177" s="43"/>
      <c r="G1177" s="11"/>
      <c r="H1177" s="11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  <c r="AK1177" s="7"/>
      <c r="AL1177" s="28"/>
    </row>
    <row r="1178" spans="1:38" s="65" customFormat="1" x14ac:dyDescent="0.2">
      <c r="A1178" s="21"/>
      <c r="B1178" s="11"/>
      <c r="C1178" s="11"/>
      <c r="D1178" s="7"/>
      <c r="E1178" s="42"/>
      <c r="F1178" s="43"/>
      <c r="G1178" s="11"/>
      <c r="H1178" s="11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  <c r="AK1178" s="7"/>
      <c r="AL1178" s="28"/>
    </row>
    <row r="1179" spans="1:38" s="65" customFormat="1" x14ac:dyDescent="0.2">
      <c r="A1179" s="21"/>
      <c r="B1179" s="11"/>
      <c r="C1179" s="11"/>
      <c r="D1179" s="7"/>
      <c r="E1179" s="42"/>
      <c r="F1179" s="43"/>
      <c r="G1179" s="11"/>
      <c r="H1179" s="11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  <c r="AK1179" s="7"/>
      <c r="AL1179" s="28"/>
    </row>
    <row r="1180" spans="1:38" s="65" customFormat="1" x14ac:dyDescent="0.2">
      <c r="A1180" s="21"/>
      <c r="B1180" s="11"/>
      <c r="C1180" s="11"/>
      <c r="D1180" s="7"/>
      <c r="E1180" s="42"/>
      <c r="F1180" s="43"/>
      <c r="G1180" s="11"/>
      <c r="H1180" s="11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  <c r="AK1180" s="7"/>
      <c r="AL1180" s="28"/>
    </row>
    <row r="1181" spans="1:38" s="65" customFormat="1" x14ac:dyDescent="0.2">
      <c r="A1181" s="21"/>
      <c r="B1181" s="11"/>
      <c r="C1181" s="11"/>
      <c r="D1181" s="7"/>
      <c r="E1181" s="42"/>
      <c r="F1181" s="43"/>
      <c r="G1181" s="11"/>
      <c r="H1181" s="11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  <c r="AK1181" s="7"/>
      <c r="AL1181" s="28"/>
    </row>
    <row r="1182" spans="1:38" s="65" customFormat="1" x14ac:dyDescent="0.2">
      <c r="A1182" s="21"/>
      <c r="B1182" s="11"/>
      <c r="C1182" s="11"/>
      <c r="D1182" s="7"/>
      <c r="E1182" s="42"/>
      <c r="F1182" s="43"/>
      <c r="G1182" s="11"/>
      <c r="H1182" s="11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  <c r="AK1182" s="7"/>
      <c r="AL1182" s="28"/>
    </row>
    <row r="1183" spans="1:38" s="65" customFormat="1" x14ac:dyDescent="0.2">
      <c r="A1183" s="21"/>
      <c r="B1183" s="11"/>
      <c r="C1183" s="11"/>
      <c r="D1183" s="7"/>
      <c r="E1183" s="42"/>
      <c r="F1183" s="43"/>
      <c r="G1183" s="11"/>
      <c r="H1183" s="11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  <c r="AK1183" s="7"/>
      <c r="AL1183" s="28"/>
    </row>
    <row r="1184" spans="1:38" s="65" customFormat="1" x14ac:dyDescent="0.2">
      <c r="A1184" s="21"/>
      <c r="B1184" s="11"/>
      <c r="C1184" s="11"/>
      <c r="D1184" s="7"/>
      <c r="E1184" s="42"/>
      <c r="F1184" s="43"/>
      <c r="G1184" s="11"/>
      <c r="H1184" s="11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  <c r="AF1184" s="7"/>
      <c r="AG1184" s="7"/>
      <c r="AH1184" s="7"/>
      <c r="AI1184" s="7"/>
      <c r="AJ1184" s="7"/>
      <c r="AK1184" s="7"/>
      <c r="AL1184" s="28"/>
    </row>
    <row r="1185" spans="1:38" s="65" customFormat="1" x14ac:dyDescent="0.2">
      <c r="A1185" s="21"/>
      <c r="B1185" s="11"/>
      <c r="C1185" s="11"/>
      <c r="D1185" s="7"/>
      <c r="E1185" s="42"/>
      <c r="F1185" s="43"/>
      <c r="G1185" s="11"/>
      <c r="H1185" s="11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  <c r="AF1185" s="7"/>
      <c r="AG1185" s="7"/>
      <c r="AH1185" s="7"/>
      <c r="AI1185" s="7"/>
      <c r="AJ1185" s="7"/>
      <c r="AK1185" s="7"/>
      <c r="AL1185" s="28"/>
    </row>
    <row r="1186" spans="1:38" s="65" customFormat="1" x14ac:dyDescent="0.2">
      <c r="A1186" s="21"/>
      <c r="B1186" s="11"/>
      <c r="C1186" s="11"/>
      <c r="D1186" s="7"/>
      <c r="E1186" s="42"/>
      <c r="F1186" s="43"/>
      <c r="G1186" s="11"/>
      <c r="H1186" s="11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  <c r="AF1186" s="7"/>
      <c r="AG1186" s="7"/>
      <c r="AH1186" s="7"/>
      <c r="AI1186" s="7"/>
      <c r="AJ1186" s="7"/>
      <c r="AK1186" s="7"/>
      <c r="AL1186" s="28"/>
    </row>
    <row r="1187" spans="1:38" s="65" customFormat="1" x14ac:dyDescent="0.2">
      <c r="A1187" s="21"/>
      <c r="B1187" s="11"/>
      <c r="C1187" s="11"/>
      <c r="D1187" s="7"/>
      <c r="E1187" s="42"/>
      <c r="F1187" s="43"/>
      <c r="G1187" s="11"/>
      <c r="H1187" s="11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  <c r="AF1187" s="7"/>
      <c r="AG1187" s="7"/>
      <c r="AH1187" s="7"/>
      <c r="AI1187" s="7"/>
      <c r="AJ1187" s="7"/>
      <c r="AK1187" s="7"/>
      <c r="AL1187" s="28"/>
    </row>
    <row r="1188" spans="1:38" s="65" customFormat="1" x14ac:dyDescent="0.2">
      <c r="A1188" s="21"/>
      <c r="B1188" s="11"/>
      <c r="C1188" s="11"/>
      <c r="D1188" s="7"/>
      <c r="E1188" s="42"/>
      <c r="F1188" s="43"/>
      <c r="G1188" s="11"/>
      <c r="H1188" s="11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  <c r="AF1188" s="7"/>
      <c r="AG1188" s="7"/>
      <c r="AH1188" s="7"/>
      <c r="AI1188" s="7"/>
      <c r="AJ1188" s="7"/>
      <c r="AK1188" s="7"/>
      <c r="AL1188" s="28"/>
    </row>
    <row r="1189" spans="1:38" s="65" customFormat="1" x14ac:dyDescent="0.2">
      <c r="A1189" s="21"/>
      <c r="B1189" s="11"/>
      <c r="C1189" s="11"/>
      <c r="D1189" s="7"/>
      <c r="E1189" s="42"/>
      <c r="F1189" s="43"/>
      <c r="G1189" s="11"/>
      <c r="H1189" s="11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  <c r="AF1189" s="7"/>
      <c r="AG1189" s="7"/>
      <c r="AH1189" s="7"/>
      <c r="AI1189" s="7"/>
      <c r="AJ1189" s="7"/>
      <c r="AK1189" s="7"/>
      <c r="AL1189" s="28"/>
    </row>
    <row r="1190" spans="1:38" s="65" customFormat="1" x14ac:dyDescent="0.2">
      <c r="A1190" s="21"/>
      <c r="B1190" s="11"/>
      <c r="C1190" s="11"/>
      <c r="D1190" s="7"/>
      <c r="E1190" s="42"/>
      <c r="F1190" s="43"/>
      <c r="G1190" s="11"/>
      <c r="H1190" s="11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  <c r="AF1190" s="7"/>
      <c r="AG1190" s="7"/>
      <c r="AH1190" s="7"/>
      <c r="AI1190" s="7"/>
      <c r="AJ1190" s="7"/>
      <c r="AK1190" s="7"/>
      <c r="AL1190" s="28"/>
    </row>
    <row r="1191" spans="1:38" s="65" customFormat="1" x14ac:dyDescent="0.2">
      <c r="A1191" s="21"/>
      <c r="B1191" s="11"/>
      <c r="C1191" s="11"/>
      <c r="D1191" s="7"/>
      <c r="E1191" s="42"/>
      <c r="F1191" s="43"/>
      <c r="G1191" s="11"/>
      <c r="H1191" s="11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  <c r="AF1191" s="7"/>
      <c r="AG1191" s="7"/>
      <c r="AH1191" s="7"/>
      <c r="AI1191" s="7"/>
      <c r="AJ1191" s="7"/>
      <c r="AK1191" s="7"/>
      <c r="AL1191" s="28"/>
    </row>
    <row r="1192" spans="1:38" s="65" customFormat="1" x14ac:dyDescent="0.2">
      <c r="A1192" s="21"/>
      <c r="B1192" s="11"/>
      <c r="C1192" s="11"/>
      <c r="D1192" s="7"/>
      <c r="E1192" s="42"/>
      <c r="F1192" s="43"/>
      <c r="G1192" s="11"/>
      <c r="H1192" s="11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  <c r="AF1192" s="7"/>
      <c r="AG1192" s="7"/>
      <c r="AH1192" s="7"/>
      <c r="AI1192" s="7"/>
      <c r="AJ1192" s="7"/>
      <c r="AK1192" s="7"/>
      <c r="AL1192" s="28"/>
    </row>
    <row r="1193" spans="1:38" s="65" customFormat="1" x14ac:dyDescent="0.2">
      <c r="A1193" s="21"/>
      <c r="B1193" s="11"/>
      <c r="C1193" s="11"/>
      <c r="D1193" s="7"/>
      <c r="E1193" s="42"/>
      <c r="F1193" s="43"/>
      <c r="G1193" s="11"/>
      <c r="H1193" s="11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  <c r="AF1193" s="7"/>
      <c r="AG1193" s="7"/>
      <c r="AH1193" s="7"/>
      <c r="AI1193" s="7"/>
      <c r="AJ1193" s="7"/>
      <c r="AK1193" s="7"/>
      <c r="AL1193" s="28"/>
    </row>
    <row r="1194" spans="1:38" s="65" customFormat="1" x14ac:dyDescent="0.2">
      <c r="A1194" s="21"/>
      <c r="B1194" s="11"/>
      <c r="C1194" s="11"/>
      <c r="D1194" s="7"/>
      <c r="E1194" s="42"/>
      <c r="F1194" s="43"/>
      <c r="G1194" s="11"/>
      <c r="H1194" s="11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  <c r="AF1194" s="7"/>
      <c r="AG1194" s="7"/>
      <c r="AH1194" s="7"/>
      <c r="AI1194" s="7"/>
      <c r="AJ1194" s="7"/>
      <c r="AK1194" s="7"/>
      <c r="AL1194" s="28"/>
    </row>
    <row r="1195" spans="1:38" s="65" customFormat="1" x14ac:dyDescent="0.2">
      <c r="A1195" s="21"/>
      <c r="B1195" s="11"/>
      <c r="C1195" s="11"/>
      <c r="D1195" s="7"/>
      <c r="E1195" s="42"/>
      <c r="F1195" s="43"/>
      <c r="G1195" s="11"/>
      <c r="H1195" s="11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  <c r="AF1195" s="7"/>
      <c r="AG1195" s="7"/>
      <c r="AH1195" s="7"/>
      <c r="AI1195" s="7"/>
      <c r="AJ1195" s="7"/>
      <c r="AK1195" s="7"/>
      <c r="AL1195" s="28"/>
    </row>
    <row r="1196" spans="1:38" s="65" customFormat="1" x14ac:dyDescent="0.2">
      <c r="A1196" s="21"/>
      <c r="B1196" s="11"/>
      <c r="C1196" s="11"/>
      <c r="D1196" s="7"/>
      <c r="E1196" s="42"/>
      <c r="F1196" s="43"/>
      <c r="G1196" s="11"/>
      <c r="H1196" s="11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  <c r="AF1196" s="7"/>
      <c r="AG1196" s="7"/>
      <c r="AH1196" s="7"/>
      <c r="AI1196" s="7"/>
      <c r="AJ1196" s="7"/>
      <c r="AK1196" s="7"/>
      <c r="AL1196" s="28"/>
    </row>
    <row r="1197" spans="1:38" s="65" customFormat="1" x14ac:dyDescent="0.2">
      <c r="A1197" s="21"/>
      <c r="B1197" s="11"/>
      <c r="C1197" s="11"/>
      <c r="D1197" s="7"/>
      <c r="E1197" s="42"/>
      <c r="F1197" s="43"/>
      <c r="G1197" s="11"/>
      <c r="H1197" s="11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  <c r="AF1197" s="7"/>
      <c r="AG1197" s="7"/>
      <c r="AH1197" s="7"/>
      <c r="AI1197" s="7"/>
      <c r="AJ1197" s="7"/>
      <c r="AK1197" s="7"/>
      <c r="AL1197" s="28"/>
    </row>
    <row r="1198" spans="1:38" s="65" customFormat="1" x14ac:dyDescent="0.2">
      <c r="A1198" s="21"/>
      <c r="B1198" s="11"/>
      <c r="C1198" s="11"/>
      <c r="D1198" s="7"/>
      <c r="E1198" s="42"/>
      <c r="F1198" s="43"/>
      <c r="G1198" s="11"/>
      <c r="H1198" s="11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  <c r="AF1198" s="7"/>
      <c r="AG1198" s="7"/>
      <c r="AH1198" s="7"/>
      <c r="AI1198" s="7"/>
      <c r="AJ1198" s="7"/>
      <c r="AK1198" s="7"/>
      <c r="AL1198" s="28"/>
    </row>
    <row r="1199" spans="1:38" s="65" customFormat="1" x14ac:dyDescent="0.2">
      <c r="A1199" s="21"/>
      <c r="B1199" s="11"/>
      <c r="C1199" s="11"/>
      <c r="D1199" s="7"/>
      <c r="E1199" s="42"/>
      <c r="F1199" s="43"/>
      <c r="G1199" s="11"/>
      <c r="H1199" s="11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  <c r="AG1199" s="7"/>
      <c r="AH1199" s="7"/>
      <c r="AI1199" s="7"/>
      <c r="AJ1199" s="7"/>
      <c r="AK1199" s="7"/>
      <c r="AL1199" s="28"/>
    </row>
    <row r="1200" spans="1:38" s="65" customFormat="1" x14ac:dyDescent="0.2">
      <c r="A1200" s="21"/>
      <c r="B1200" s="11"/>
      <c r="C1200" s="11"/>
      <c r="D1200" s="7"/>
      <c r="E1200" s="42"/>
      <c r="F1200" s="43"/>
      <c r="G1200" s="11"/>
      <c r="H1200" s="11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  <c r="AF1200" s="7"/>
      <c r="AG1200" s="7"/>
      <c r="AH1200" s="7"/>
      <c r="AI1200" s="7"/>
      <c r="AJ1200" s="7"/>
      <c r="AK1200" s="7"/>
      <c r="AL1200" s="28"/>
    </row>
    <row r="1201" spans="1:38" s="65" customFormat="1" x14ac:dyDescent="0.2">
      <c r="A1201" s="21"/>
      <c r="B1201" s="11"/>
      <c r="C1201" s="11"/>
      <c r="D1201" s="7"/>
      <c r="E1201" s="42"/>
      <c r="F1201" s="43"/>
      <c r="G1201" s="11"/>
      <c r="H1201" s="11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  <c r="AF1201" s="7"/>
      <c r="AG1201" s="7"/>
      <c r="AH1201" s="7"/>
      <c r="AI1201" s="7"/>
      <c r="AJ1201" s="7"/>
      <c r="AK1201" s="7"/>
      <c r="AL1201" s="28"/>
    </row>
    <row r="1202" spans="1:38" s="65" customFormat="1" x14ac:dyDescent="0.2">
      <c r="A1202" s="21"/>
      <c r="B1202" s="11"/>
      <c r="C1202" s="11"/>
      <c r="D1202" s="7"/>
      <c r="E1202" s="42"/>
      <c r="F1202" s="43"/>
      <c r="G1202" s="11"/>
      <c r="H1202" s="11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  <c r="AF1202" s="7"/>
      <c r="AG1202" s="7"/>
      <c r="AH1202" s="7"/>
      <c r="AI1202" s="7"/>
      <c r="AJ1202" s="7"/>
      <c r="AK1202" s="7"/>
      <c r="AL1202" s="28"/>
    </row>
    <row r="1203" spans="1:38" s="65" customFormat="1" x14ac:dyDescent="0.2">
      <c r="A1203" s="21"/>
      <c r="B1203" s="11"/>
      <c r="C1203" s="11"/>
      <c r="D1203" s="7"/>
      <c r="E1203" s="42"/>
      <c r="F1203" s="43"/>
      <c r="G1203" s="11"/>
      <c r="H1203" s="11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  <c r="AF1203" s="7"/>
      <c r="AG1203" s="7"/>
      <c r="AH1203" s="7"/>
      <c r="AI1203" s="7"/>
      <c r="AJ1203" s="7"/>
      <c r="AK1203" s="7"/>
      <c r="AL1203" s="28"/>
    </row>
    <row r="1204" spans="1:38" s="65" customFormat="1" x14ac:dyDescent="0.2">
      <c r="A1204" s="21"/>
      <c r="B1204" s="11"/>
      <c r="C1204" s="11"/>
      <c r="D1204" s="7"/>
      <c r="E1204" s="42"/>
      <c r="F1204" s="43"/>
      <c r="G1204" s="11"/>
      <c r="H1204" s="11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  <c r="AF1204" s="7"/>
      <c r="AG1204" s="7"/>
      <c r="AH1204" s="7"/>
      <c r="AI1204" s="7"/>
      <c r="AJ1204" s="7"/>
      <c r="AK1204" s="7"/>
      <c r="AL1204" s="28"/>
    </row>
    <row r="1205" spans="1:38" s="65" customFormat="1" x14ac:dyDescent="0.2">
      <c r="A1205" s="21"/>
      <c r="B1205" s="11"/>
      <c r="C1205" s="11"/>
      <c r="D1205" s="7"/>
      <c r="E1205" s="42"/>
      <c r="F1205" s="43"/>
      <c r="G1205" s="11"/>
      <c r="H1205" s="11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  <c r="AF1205" s="7"/>
      <c r="AG1205" s="7"/>
      <c r="AH1205" s="7"/>
      <c r="AI1205" s="7"/>
      <c r="AJ1205" s="7"/>
      <c r="AK1205" s="7"/>
      <c r="AL1205" s="28"/>
    </row>
    <row r="1206" spans="1:38" s="65" customFormat="1" x14ac:dyDescent="0.2">
      <c r="A1206" s="21"/>
      <c r="B1206" s="11"/>
      <c r="C1206" s="11"/>
      <c r="D1206" s="7"/>
      <c r="E1206" s="42"/>
      <c r="F1206" s="43"/>
      <c r="G1206" s="11"/>
      <c r="H1206" s="11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  <c r="AF1206" s="7"/>
      <c r="AG1206" s="7"/>
      <c r="AH1206" s="7"/>
      <c r="AI1206" s="7"/>
      <c r="AJ1206" s="7"/>
      <c r="AK1206" s="7"/>
      <c r="AL1206" s="28"/>
    </row>
    <row r="1207" spans="1:38" s="65" customFormat="1" x14ac:dyDescent="0.2">
      <c r="A1207" s="21"/>
      <c r="B1207" s="11"/>
      <c r="C1207" s="11"/>
      <c r="D1207" s="7"/>
      <c r="E1207" s="42"/>
      <c r="F1207" s="43"/>
      <c r="G1207" s="11"/>
      <c r="H1207" s="11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  <c r="AG1207" s="7"/>
      <c r="AH1207" s="7"/>
      <c r="AI1207" s="7"/>
      <c r="AJ1207" s="7"/>
      <c r="AK1207" s="7"/>
      <c r="AL1207" s="28"/>
    </row>
    <row r="1208" spans="1:38" s="65" customFormat="1" x14ac:dyDescent="0.2">
      <c r="A1208" s="21"/>
      <c r="B1208" s="11"/>
      <c r="C1208" s="11"/>
      <c r="D1208" s="7"/>
      <c r="E1208" s="42"/>
      <c r="F1208" s="43"/>
      <c r="G1208" s="11"/>
      <c r="H1208" s="11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  <c r="AF1208" s="7"/>
      <c r="AG1208" s="7"/>
      <c r="AH1208" s="7"/>
      <c r="AI1208" s="7"/>
      <c r="AJ1208" s="7"/>
      <c r="AK1208" s="7"/>
      <c r="AL1208" s="28"/>
    </row>
    <row r="1209" spans="1:38" s="65" customFormat="1" x14ac:dyDescent="0.2">
      <c r="A1209" s="21"/>
      <c r="B1209" s="11"/>
      <c r="C1209" s="11"/>
      <c r="D1209" s="7"/>
      <c r="E1209" s="42"/>
      <c r="F1209" s="43"/>
      <c r="G1209" s="11"/>
      <c r="H1209" s="11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  <c r="AF1209" s="7"/>
      <c r="AG1209" s="7"/>
      <c r="AH1209" s="7"/>
      <c r="AI1209" s="7"/>
      <c r="AJ1209" s="7"/>
      <c r="AK1209" s="7"/>
      <c r="AL1209" s="28"/>
    </row>
    <row r="1210" spans="1:38" s="65" customFormat="1" x14ac:dyDescent="0.2">
      <c r="A1210" s="21"/>
      <c r="B1210" s="11"/>
      <c r="C1210" s="11"/>
      <c r="D1210" s="7"/>
      <c r="E1210" s="42"/>
      <c r="F1210" s="43"/>
      <c r="G1210" s="11"/>
      <c r="H1210" s="11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  <c r="AF1210" s="7"/>
      <c r="AG1210" s="7"/>
      <c r="AH1210" s="7"/>
      <c r="AI1210" s="7"/>
      <c r="AJ1210" s="7"/>
      <c r="AK1210" s="7"/>
      <c r="AL1210" s="28"/>
    </row>
    <row r="1211" spans="1:38" s="65" customFormat="1" x14ac:dyDescent="0.2">
      <c r="A1211" s="21"/>
      <c r="B1211" s="11"/>
      <c r="C1211" s="11"/>
      <c r="D1211" s="7"/>
      <c r="E1211" s="42"/>
      <c r="F1211" s="43"/>
      <c r="G1211" s="11"/>
      <c r="H1211" s="11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  <c r="AF1211" s="7"/>
      <c r="AG1211" s="7"/>
      <c r="AH1211" s="7"/>
      <c r="AI1211" s="7"/>
      <c r="AJ1211" s="7"/>
      <c r="AK1211" s="7"/>
      <c r="AL1211" s="28"/>
    </row>
    <row r="1212" spans="1:38" s="65" customFormat="1" x14ac:dyDescent="0.2">
      <c r="A1212" s="21"/>
      <c r="B1212" s="11"/>
      <c r="C1212" s="11"/>
      <c r="D1212" s="7"/>
      <c r="E1212" s="42"/>
      <c r="F1212" s="43"/>
      <c r="G1212" s="11"/>
      <c r="H1212" s="11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  <c r="AF1212" s="7"/>
      <c r="AG1212" s="7"/>
      <c r="AH1212" s="7"/>
      <c r="AI1212" s="7"/>
      <c r="AJ1212" s="7"/>
      <c r="AK1212" s="7"/>
      <c r="AL1212" s="28"/>
    </row>
    <row r="1213" spans="1:38" s="65" customFormat="1" x14ac:dyDescent="0.2">
      <c r="A1213" s="21"/>
      <c r="B1213" s="11"/>
      <c r="C1213" s="11"/>
      <c r="D1213" s="7"/>
      <c r="E1213" s="42"/>
      <c r="F1213" s="43"/>
      <c r="G1213" s="11"/>
      <c r="H1213" s="11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  <c r="AF1213" s="7"/>
      <c r="AG1213" s="7"/>
      <c r="AH1213" s="7"/>
      <c r="AI1213" s="7"/>
      <c r="AJ1213" s="7"/>
      <c r="AK1213" s="7"/>
      <c r="AL1213" s="28"/>
    </row>
    <row r="1214" spans="1:38" s="65" customFormat="1" x14ac:dyDescent="0.2">
      <c r="A1214" s="21"/>
      <c r="B1214" s="11"/>
      <c r="C1214" s="11"/>
      <c r="D1214" s="7"/>
      <c r="E1214" s="42"/>
      <c r="F1214" s="43"/>
      <c r="G1214" s="11"/>
      <c r="H1214" s="11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  <c r="AF1214" s="7"/>
      <c r="AG1214" s="7"/>
      <c r="AH1214" s="7"/>
      <c r="AI1214" s="7"/>
      <c r="AJ1214" s="7"/>
      <c r="AK1214" s="7"/>
      <c r="AL1214" s="28"/>
    </row>
    <row r="1215" spans="1:38" s="65" customFormat="1" x14ac:dyDescent="0.2">
      <c r="A1215" s="21"/>
      <c r="B1215" s="11"/>
      <c r="C1215" s="11"/>
      <c r="D1215" s="7"/>
      <c r="E1215" s="42"/>
      <c r="F1215" s="43"/>
      <c r="G1215" s="11"/>
      <c r="H1215" s="11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  <c r="AF1215" s="7"/>
      <c r="AG1215" s="7"/>
      <c r="AH1215" s="7"/>
      <c r="AI1215" s="7"/>
      <c r="AJ1215" s="7"/>
      <c r="AK1215" s="7"/>
      <c r="AL1215" s="28"/>
    </row>
    <row r="1216" spans="1:38" s="65" customFormat="1" x14ac:dyDescent="0.2">
      <c r="A1216" s="21"/>
      <c r="B1216" s="11"/>
      <c r="C1216" s="11"/>
      <c r="D1216" s="7"/>
      <c r="E1216" s="42"/>
      <c r="F1216" s="43"/>
      <c r="G1216" s="11"/>
      <c r="H1216" s="11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  <c r="AF1216" s="7"/>
      <c r="AG1216" s="7"/>
      <c r="AH1216" s="7"/>
      <c r="AI1216" s="7"/>
      <c r="AJ1216" s="7"/>
      <c r="AK1216" s="7"/>
      <c r="AL1216" s="28"/>
    </row>
    <row r="1217" spans="1:38" s="65" customFormat="1" x14ac:dyDescent="0.2">
      <c r="A1217" s="21"/>
      <c r="B1217" s="11"/>
      <c r="C1217" s="11"/>
      <c r="D1217" s="7"/>
      <c r="E1217" s="42"/>
      <c r="F1217" s="43"/>
      <c r="G1217" s="11"/>
      <c r="H1217" s="11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  <c r="AF1217" s="7"/>
      <c r="AG1217" s="7"/>
      <c r="AH1217" s="7"/>
      <c r="AI1217" s="7"/>
      <c r="AJ1217" s="7"/>
      <c r="AK1217" s="7"/>
      <c r="AL1217" s="28"/>
    </row>
    <row r="1218" spans="1:38" s="65" customFormat="1" x14ac:dyDescent="0.2">
      <c r="A1218" s="21"/>
      <c r="B1218" s="11"/>
      <c r="C1218" s="11"/>
      <c r="D1218" s="7"/>
      <c r="E1218" s="42"/>
      <c r="F1218" s="43"/>
      <c r="G1218" s="11"/>
      <c r="H1218" s="11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  <c r="AF1218" s="7"/>
      <c r="AG1218" s="7"/>
      <c r="AH1218" s="7"/>
      <c r="AI1218" s="7"/>
      <c r="AJ1218" s="7"/>
      <c r="AK1218" s="7"/>
      <c r="AL1218" s="28"/>
    </row>
    <row r="1219" spans="1:38" s="65" customFormat="1" x14ac:dyDescent="0.2">
      <c r="A1219" s="21"/>
      <c r="B1219" s="11"/>
      <c r="C1219" s="11"/>
      <c r="D1219" s="7"/>
      <c r="E1219" s="42"/>
      <c r="F1219" s="43"/>
      <c r="G1219" s="11"/>
      <c r="H1219" s="11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  <c r="AG1219" s="7"/>
      <c r="AH1219" s="7"/>
      <c r="AI1219" s="7"/>
      <c r="AJ1219" s="7"/>
      <c r="AK1219" s="7"/>
      <c r="AL1219" s="28"/>
    </row>
    <row r="1220" spans="1:38" s="65" customFormat="1" x14ac:dyDescent="0.2">
      <c r="A1220" s="21"/>
      <c r="B1220" s="11"/>
      <c r="C1220" s="11"/>
      <c r="D1220" s="7"/>
      <c r="E1220" s="42"/>
      <c r="F1220" s="43"/>
      <c r="G1220" s="11"/>
      <c r="H1220" s="11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  <c r="AF1220" s="7"/>
      <c r="AG1220" s="7"/>
      <c r="AH1220" s="7"/>
      <c r="AI1220" s="7"/>
      <c r="AJ1220" s="7"/>
      <c r="AK1220" s="7"/>
      <c r="AL1220" s="28"/>
    </row>
    <row r="1221" spans="1:38" s="65" customFormat="1" x14ac:dyDescent="0.2">
      <c r="A1221" s="21"/>
      <c r="B1221" s="11"/>
      <c r="C1221" s="11"/>
      <c r="D1221" s="7"/>
      <c r="E1221" s="42"/>
      <c r="F1221" s="43"/>
      <c r="G1221" s="11"/>
      <c r="H1221" s="11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  <c r="AF1221" s="7"/>
      <c r="AG1221" s="7"/>
      <c r="AH1221" s="7"/>
      <c r="AI1221" s="7"/>
      <c r="AJ1221" s="7"/>
      <c r="AK1221" s="7"/>
      <c r="AL1221" s="28"/>
    </row>
    <row r="1222" spans="1:38" s="65" customFormat="1" x14ac:dyDescent="0.2">
      <c r="A1222" s="21"/>
      <c r="B1222" s="11"/>
      <c r="C1222" s="11"/>
      <c r="D1222" s="7"/>
      <c r="E1222" s="42"/>
      <c r="F1222" s="43"/>
      <c r="G1222" s="11"/>
      <c r="H1222" s="11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  <c r="AF1222" s="7"/>
      <c r="AG1222" s="7"/>
      <c r="AH1222" s="7"/>
      <c r="AI1222" s="7"/>
      <c r="AJ1222" s="7"/>
      <c r="AK1222" s="7"/>
      <c r="AL1222" s="28"/>
    </row>
    <row r="1223" spans="1:38" s="65" customFormat="1" x14ac:dyDescent="0.2">
      <c r="A1223" s="21"/>
      <c r="B1223" s="11"/>
      <c r="C1223" s="11"/>
      <c r="D1223" s="7"/>
      <c r="E1223" s="42"/>
      <c r="F1223" s="43"/>
      <c r="G1223" s="11"/>
      <c r="H1223" s="11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  <c r="AF1223" s="7"/>
      <c r="AG1223" s="7"/>
      <c r="AH1223" s="7"/>
      <c r="AI1223" s="7"/>
      <c r="AJ1223" s="7"/>
      <c r="AK1223" s="7"/>
      <c r="AL1223" s="28"/>
    </row>
    <row r="1224" spans="1:38" s="65" customFormat="1" x14ac:dyDescent="0.2">
      <c r="A1224" s="21"/>
      <c r="B1224" s="11"/>
      <c r="C1224" s="11"/>
      <c r="D1224" s="7"/>
      <c r="E1224" s="42"/>
      <c r="F1224" s="43"/>
      <c r="G1224" s="11"/>
      <c r="H1224" s="11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  <c r="AF1224" s="7"/>
      <c r="AG1224" s="7"/>
      <c r="AH1224" s="7"/>
      <c r="AI1224" s="7"/>
      <c r="AJ1224" s="7"/>
      <c r="AK1224" s="7"/>
      <c r="AL1224" s="28"/>
    </row>
    <row r="1225" spans="1:38" s="65" customFormat="1" x14ac:dyDescent="0.2">
      <c r="A1225" s="21"/>
      <c r="B1225" s="11"/>
      <c r="C1225" s="11"/>
      <c r="D1225" s="7"/>
      <c r="E1225" s="42"/>
      <c r="F1225" s="43"/>
      <c r="G1225" s="11"/>
      <c r="H1225" s="11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  <c r="AF1225" s="7"/>
      <c r="AG1225" s="7"/>
      <c r="AH1225" s="7"/>
      <c r="AI1225" s="7"/>
      <c r="AJ1225" s="7"/>
      <c r="AK1225" s="7"/>
      <c r="AL1225" s="28"/>
    </row>
    <row r="1226" spans="1:38" s="65" customFormat="1" x14ac:dyDescent="0.2">
      <c r="A1226" s="21"/>
      <c r="B1226" s="11"/>
      <c r="C1226" s="11"/>
      <c r="D1226" s="7"/>
      <c r="E1226" s="42"/>
      <c r="F1226" s="43"/>
      <c r="G1226" s="11"/>
      <c r="H1226" s="11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  <c r="AF1226" s="7"/>
      <c r="AG1226" s="7"/>
      <c r="AH1226" s="7"/>
      <c r="AI1226" s="7"/>
      <c r="AJ1226" s="7"/>
      <c r="AK1226" s="7"/>
      <c r="AL1226" s="28"/>
    </row>
    <row r="1227" spans="1:38" s="65" customFormat="1" x14ac:dyDescent="0.2">
      <c r="A1227" s="21"/>
      <c r="B1227" s="11"/>
      <c r="C1227" s="11"/>
      <c r="D1227" s="7"/>
      <c r="E1227" s="42"/>
      <c r="F1227" s="43"/>
      <c r="G1227" s="11"/>
      <c r="H1227" s="11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  <c r="AF1227" s="7"/>
      <c r="AG1227" s="7"/>
      <c r="AH1227" s="7"/>
      <c r="AI1227" s="7"/>
      <c r="AJ1227" s="7"/>
      <c r="AK1227" s="7"/>
      <c r="AL1227" s="28"/>
    </row>
    <row r="1228" spans="1:38" s="65" customFormat="1" x14ac:dyDescent="0.2">
      <c r="A1228" s="21"/>
      <c r="B1228" s="11"/>
      <c r="C1228" s="11"/>
      <c r="D1228" s="7"/>
      <c r="E1228" s="42"/>
      <c r="F1228" s="43"/>
      <c r="G1228" s="11"/>
      <c r="H1228" s="11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  <c r="AF1228" s="7"/>
      <c r="AG1228" s="7"/>
      <c r="AH1228" s="7"/>
      <c r="AI1228" s="7"/>
      <c r="AJ1228" s="7"/>
      <c r="AK1228" s="7"/>
      <c r="AL1228" s="28"/>
    </row>
    <row r="1229" spans="1:38" s="65" customFormat="1" x14ac:dyDescent="0.2">
      <c r="A1229" s="21"/>
      <c r="B1229" s="11"/>
      <c r="C1229" s="11"/>
      <c r="D1229" s="7"/>
      <c r="E1229" s="42"/>
      <c r="F1229" s="43"/>
      <c r="G1229" s="11"/>
      <c r="H1229" s="11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  <c r="AG1229" s="7"/>
      <c r="AH1229" s="7"/>
      <c r="AI1229" s="7"/>
      <c r="AJ1229" s="7"/>
      <c r="AK1229" s="7"/>
      <c r="AL1229" s="28"/>
    </row>
    <row r="1230" spans="1:38" s="65" customFormat="1" x14ac:dyDescent="0.2">
      <c r="A1230" s="21"/>
      <c r="B1230" s="11"/>
      <c r="C1230" s="11"/>
      <c r="D1230" s="7"/>
      <c r="E1230" s="42"/>
      <c r="F1230" s="43"/>
      <c r="G1230" s="11"/>
      <c r="H1230" s="11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/>
      <c r="AK1230" s="7"/>
      <c r="AL1230" s="28"/>
    </row>
    <row r="1231" spans="1:38" s="65" customFormat="1" x14ac:dyDescent="0.2">
      <c r="A1231" s="21"/>
      <c r="B1231" s="11"/>
      <c r="C1231" s="11"/>
      <c r="D1231" s="7"/>
      <c r="E1231" s="42"/>
      <c r="F1231" s="43"/>
      <c r="G1231" s="11"/>
      <c r="H1231" s="11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  <c r="AF1231" s="7"/>
      <c r="AG1231" s="7"/>
      <c r="AH1231" s="7"/>
      <c r="AI1231" s="7"/>
      <c r="AJ1231" s="7"/>
      <c r="AK1231" s="7"/>
      <c r="AL1231" s="28"/>
    </row>
    <row r="1232" spans="1:38" s="65" customFormat="1" x14ac:dyDescent="0.2">
      <c r="A1232" s="21"/>
      <c r="B1232" s="11"/>
      <c r="C1232" s="11"/>
      <c r="D1232" s="7"/>
      <c r="E1232" s="42"/>
      <c r="F1232" s="43"/>
      <c r="G1232" s="11"/>
      <c r="H1232" s="11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  <c r="AF1232" s="7"/>
      <c r="AG1232" s="7"/>
      <c r="AH1232" s="7"/>
      <c r="AI1232" s="7"/>
      <c r="AJ1232" s="7"/>
      <c r="AK1232" s="7"/>
      <c r="AL1232" s="28"/>
    </row>
    <row r="1233" spans="1:38" s="65" customFormat="1" x14ac:dyDescent="0.2">
      <c r="A1233" s="21"/>
      <c r="B1233" s="11"/>
      <c r="C1233" s="11"/>
      <c r="D1233" s="7"/>
      <c r="E1233" s="42"/>
      <c r="F1233" s="43"/>
      <c r="G1233" s="11"/>
      <c r="H1233" s="11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  <c r="AF1233" s="7"/>
      <c r="AG1233" s="7"/>
      <c r="AH1233" s="7"/>
      <c r="AI1233" s="7"/>
      <c r="AJ1233" s="7"/>
      <c r="AK1233" s="7"/>
      <c r="AL1233" s="28"/>
    </row>
    <row r="1234" spans="1:38" s="65" customFormat="1" x14ac:dyDescent="0.2">
      <c r="A1234" s="21"/>
      <c r="B1234" s="11"/>
      <c r="C1234" s="11"/>
      <c r="D1234" s="7"/>
      <c r="E1234" s="42"/>
      <c r="F1234" s="43"/>
      <c r="G1234" s="11"/>
      <c r="H1234" s="11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  <c r="AF1234" s="7"/>
      <c r="AG1234" s="7"/>
      <c r="AH1234" s="7"/>
      <c r="AI1234" s="7"/>
      <c r="AJ1234" s="7"/>
      <c r="AK1234" s="7"/>
      <c r="AL1234" s="28"/>
    </row>
    <row r="1235" spans="1:38" s="65" customFormat="1" x14ac:dyDescent="0.2">
      <c r="A1235" s="21"/>
      <c r="B1235" s="11"/>
      <c r="C1235" s="11"/>
      <c r="D1235" s="7"/>
      <c r="E1235" s="42"/>
      <c r="F1235" s="43"/>
      <c r="G1235" s="11"/>
      <c r="H1235" s="11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  <c r="AF1235" s="7"/>
      <c r="AG1235" s="7"/>
      <c r="AH1235" s="7"/>
      <c r="AI1235" s="7"/>
      <c r="AJ1235" s="7"/>
      <c r="AK1235" s="7"/>
      <c r="AL1235" s="28"/>
    </row>
    <row r="1236" spans="1:38" s="65" customFormat="1" x14ac:dyDescent="0.2">
      <c r="A1236" s="21"/>
      <c r="B1236" s="11"/>
      <c r="C1236" s="11"/>
      <c r="D1236" s="7"/>
      <c r="E1236" s="42"/>
      <c r="F1236" s="43"/>
      <c r="G1236" s="11"/>
      <c r="H1236" s="11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  <c r="AF1236" s="7"/>
      <c r="AG1236" s="7"/>
      <c r="AH1236" s="7"/>
      <c r="AI1236" s="7"/>
      <c r="AJ1236" s="7"/>
      <c r="AK1236" s="7"/>
      <c r="AL1236" s="28"/>
    </row>
    <row r="1237" spans="1:38" s="65" customFormat="1" x14ac:dyDescent="0.2">
      <c r="A1237" s="21"/>
      <c r="B1237" s="11"/>
      <c r="C1237" s="11"/>
      <c r="D1237" s="7"/>
      <c r="E1237" s="42"/>
      <c r="F1237" s="43"/>
      <c r="G1237" s="11"/>
      <c r="H1237" s="11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  <c r="AG1237" s="7"/>
      <c r="AH1237" s="7"/>
      <c r="AI1237" s="7"/>
      <c r="AJ1237" s="7"/>
      <c r="AK1237" s="7"/>
      <c r="AL1237" s="28"/>
    </row>
    <row r="1238" spans="1:38" s="65" customFormat="1" x14ac:dyDescent="0.2">
      <c r="A1238" s="21"/>
      <c r="B1238" s="11"/>
      <c r="C1238" s="11"/>
      <c r="D1238" s="7"/>
      <c r="E1238" s="42"/>
      <c r="F1238" s="43"/>
      <c r="G1238" s="11"/>
      <c r="H1238" s="11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  <c r="AF1238" s="7"/>
      <c r="AG1238" s="7"/>
      <c r="AH1238" s="7"/>
      <c r="AI1238" s="7"/>
      <c r="AJ1238" s="7"/>
      <c r="AK1238" s="7"/>
      <c r="AL1238" s="28"/>
    </row>
    <row r="1239" spans="1:38" s="65" customFormat="1" x14ac:dyDescent="0.2">
      <c r="A1239" s="21"/>
      <c r="B1239" s="11"/>
      <c r="C1239" s="11"/>
      <c r="D1239" s="7"/>
      <c r="E1239" s="42"/>
      <c r="F1239" s="43"/>
      <c r="G1239" s="11"/>
      <c r="H1239" s="11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  <c r="AF1239" s="7"/>
      <c r="AG1239" s="7"/>
      <c r="AH1239" s="7"/>
      <c r="AI1239" s="7"/>
      <c r="AJ1239" s="7"/>
      <c r="AK1239" s="7"/>
      <c r="AL1239" s="28"/>
    </row>
    <row r="1240" spans="1:38" s="65" customFormat="1" x14ac:dyDescent="0.2">
      <c r="A1240" s="21"/>
      <c r="B1240" s="11"/>
      <c r="C1240" s="11"/>
      <c r="D1240" s="7"/>
      <c r="E1240" s="42"/>
      <c r="F1240" s="43"/>
      <c r="G1240" s="11"/>
      <c r="H1240" s="11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  <c r="AF1240" s="7"/>
      <c r="AG1240" s="7"/>
      <c r="AH1240" s="7"/>
      <c r="AI1240" s="7"/>
      <c r="AJ1240" s="7"/>
      <c r="AK1240" s="7"/>
      <c r="AL1240" s="28"/>
    </row>
    <row r="1241" spans="1:38" s="65" customFormat="1" x14ac:dyDescent="0.2">
      <c r="A1241" s="21"/>
      <c r="B1241" s="11"/>
      <c r="C1241" s="11"/>
      <c r="D1241" s="7"/>
      <c r="E1241" s="42"/>
      <c r="F1241" s="43"/>
      <c r="G1241" s="11"/>
      <c r="H1241" s="11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  <c r="AF1241" s="7"/>
      <c r="AG1241" s="7"/>
      <c r="AH1241" s="7"/>
      <c r="AI1241" s="7"/>
      <c r="AJ1241" s="7"/>
      <c r="AK1241" s="7"/>
      <c r="AL1241" s="28"/>
    </row>
    <row r="1242" spans="1:38" s="65" customFormat="1" x14ac:dyDescent="0.2">
      <c r="A1242" s="21"/>
      <c r="B1242" s="11"/>
      <c r="C1242" s="11"/>
      <c r="D1242" s="7"/>
      <c r="E1242" s="42"/>
      <c r="F1242" s="43"/>
      <c r="G1242" s="11"/>
      <c r="H1242" s="11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  <c r="AF1242" s="7"/>
      <c r="AG1242" s="7"/>
      <c r="AH1242" s="7"/>
      <c r="AI1242" s="7"/>
      <c r="AJ1242" s="7"/>
      <c r="AK1242" s="7"/>
      <c r="AL1242" s="28"/>
    </row>
    <row r="1243" spans="1:38" s="65" customFormat="1" x14ac:dyDescent="0.2">
      <c r="A1243" s="21"/>
      <c r="B1243" s="11"/>
      <c r="C1243" s="11"/>
      <c r="D1243" s="7"/>
      <c r="E1243" s="42"/>
      <c r="F1243" s="43"/>
      <c r="G1243" s="11"/>
      <c r="H1243" s="11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  <c r="AF1243" s="7"/>
      <c r="AG1243" s="7"/>
      <c r="AH1243" s="7"/>
      <c r="AI1243" s="7"/>
      <c r="AJ1243" s="7"/>
      <c r="AK1243" s="7"/>
      <c r="AL1243" s="28"/>
    </row>
    <row r="1244" spans="1:38" s="65" customFormat="1" x14ac:dyDescent="0.2">
      <c r="A1244" s="21"/>
      <c r="B1244" s="11"/>
      <c r="C1244" s="11"/>
      <c r="D1244" s="7"/>
      <c r="E1244" s="42"/>
      <c r="F1244" s="43"/>
      <c r="G1244" s="11"/>
      <c r="H1244" s="11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  <c r="AF1244" s="7"/>
      <c r="AG1244" s="7"/>
      <c r="AH1244" s="7"/>
      <c r="AI1244" s="7"/>
      <c r="AJ1244" s="7"/>
      <c r="AK1244" s="7"/>
      <c r="AL1244" s="28"/>
    </row>
    <row r="1245" spans="1:38" s="65" customFormat="1" x14ac:dyDescent="0.2">
      <c r="A1245" s="21"/>
      <c r="B1245" s="11"/>
      <c r="C1245" s="11"/>
      <c r="D1245" s="7"/>
      <c r="E1245" s="42"/>
      <c r="F1245" s="43"/>
      <c r="G1245" s="11"/>
      <c r="H1245" s="11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  <c r="AF1245" s="7"/>
      <c r="AG1245" s="7"/>
      <c r="AH1245" s="7"/>
      <c r="AI1245" s="7"/>
      <c r="AJ1245" s="7"/>
      <c r="AK1245" s="7"/>
      <c r="AL1245" s="28"/>
    </row>
    <row r="1246" spans="1:38" s="65" customFormat="1" x14ac:dyDescent="0.2">
      <c r="A1246" s="21"/>
      <c r="B1246" s="11"/>
      <c r="C1246" s="11"/>
      <c r="D1246" s="7"/>
      <c r="E1246" s="42"/>
      <c r="F1246" s="43"/>
      <c r="G1246" s="11"/>
      <c r="H1246" s="11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  <c r="AF1246" s="7"/>
      <c r="AG1246" s="7"/>
      <c r="AH1246" s="7"/>
      <c r="AI1246" s="7"/>
      <c r="AJ1246" s="7"/>
      <c r="AK1246" s="7"/>
      <c r="AL1246" s="28"/>
    </row>
    <row r="1247" spans="1:38" s="65" customFormat="1" x14ac:dyDescent="0.2">
      <c r="A1247" s="21"/>
      <c r="B1247" s="11"/>
      <c r="C1247" s="11"/>
      <c r="D1247" s="7"/>
      <c r="E1247" s="42"/>
      <c r="F1247" s="43"/>
      <c r="G1247" s="11"/>
      <c r="H1247" s="11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  <c r="AF1247" s="7"/>
      <c r="AG1247" s="7"/>
      <c r="AH1247" s="7"/>
      <c r="AI1247" s="7"/>
      <c r="AJ1247" s="7"/>
      <c r="AK1247" s="7"/>
      <c r="AL1247" s="28"/>
    </row>
    <row r="1248" spans="1:38" s="65" customFormat="1" x14ac:dyDescent="0.2">
      <c r="A1248" s="21"/>
      <c r="B1248" s="11"/>
      <c r="C1248" s="11"/>
      <c r="D1248" s="7"/>
      <c r="E1248" s="42"/>
      <c r="F1248" s="43"/>
      <c r="G1248" s="11"/>
      <c r="H1248" s="11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  <c r="AF1248" s="7"/>
      <c r="AG1248" s="7"/>
      <c r="AH1248" s="7"/>
      <c r="AI1248" s="7"/>
      <c r="AJ1248" s="7"/>
      <c r="AK1248" s="7"/>
      <c r="AL1248" s="28"/>
    </row>
    <row r="1249" spans="1:38" s="65" customFormat="1" x14ac:dyDescent="0.2">
      <c r="A1249" s="21"/>
      <c r="B1249" s="11"/>
      <c r="C1249" s="11"/>
      <c r="D1249" s="7"/>
      <c r="E1249" s="42"/>
      <c r="F1249" s="43"/>
      <c r="G1249" s="11"/>
      <c r="H1249" s="11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  <c r="AF1249" s="7"/>
      <c r="AG1249" s="7"/>
      <c r="AH1249" s="7"/>
      <c r="AI1249" s="7"/>
      <c r="AJ1249" s="7"/>
      <c r="AK1249" s="7"/>
      <c r="AL1249" s="28"/>
    </row>
    <row r="1250" spans="1:38" s="65" customFormat="1" x14ac:dyDescent="0.2">
      <c r="A1250" s="21"/>
      <c r="B1250" s="11"/>
      <c r="C1250" s="11"/>
      <c r="D1250" s="7"/>
      <c r="E1250" s="42"/>
      <c r="F1250" s="43"/>
      <c r="G1250" s="11"/>
      <c r="H1250" s="11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  <c r="AF1250" s="7"/>
      <c r="AG1250" s="7"/>
      <c r="AH1250" s="7"/>
      <c r="AI1250" s="7"/>
      <c r="AJ1250" s="7"/>
      <c r="AK1250" s="7"/>
      <c r="AL1250" s="28"/>
    </row>
    <row r="1251" spans="1:38" s="65" customFormat="1" x14ac:dyDescent="0.2">
      <c r="A1251" s="21"/>
      <c r="B1251" s="11"/>
      <c r="C1251" s="11"/>
      <c r="D1251" s="7"/>
      <c r="E1251" s="42"/>
      <c r="F1251" s="43"/>
      <c r="G1251" s="11"/>
      <c r="H1251" s="11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  <c r="AF1251" s="7"/>
      <c r="AG1251" s="7"/>
      <c r="AH1251" s="7"/>
      <c r="AI1251" s="7"/>
      <c r="AJ1251" s="7"/>
      <c r="AK1251" s="7"/>
      <c r="AL1251" s="28"/>
    </row>
    <row r="1252" spans="1:38" s="65" customFormat="1" x14ac:dyDescent="0.2">
      <c r="A1252" s="21"/>
      <c r="B1252" s="11"/>
      <c r="C1252" s="11"/>
      <c r="D1252" s="7"/>
      <c r="E1252" s="42"/>
      <c r="F1252" s="43"/>
      <c r="G1252" s="11"/>
      <c r="H1252" s="11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  <c r="AF1252" s="7"/>
      <c r="AG1252" s="7"/>
      <c r="AH1252" s="7"/>
      <c r="AI1252" s="7"/>
      <c r="AJ1252" s="7"/>
      <c r="AK1252" s="7"/>
      <c r="AL1252" s="28"/>
    </row>
    <row r="1253" spans="1:38" s="65" customFormat="1" x14ac:dyDescent="0.2">
      <c r="A1253" s="21"/>
      <c r="B1253" s="11"/>
      <c r="C1253" s="11"/>
      <c r="D1253" s="7"/>
      <c r="E1253" s="42"/>
      <c r="F1253" s="43"/>
      <c r="G1253" s="11"/>
      <c r="H1253" s="11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  <c r="AF1253" s="7"/>
      <c r="AG1253" s="7"/>
      <c r="AH1253" s="7"/>
      <c r="AI1253" s="7"/>
      <c r="AJ1253" s="7"/>
      <c r="AK1253" s="7"/>
      <c r="AL1253" s="28"/>
    </row>
    <row r="1254" spans="1:38" s="65" customFormat="1" x14ac:dyDescent="0.2">
      <c r="A1254" s="21"/>
      <c r="B1254" s="11"/>
      <c r="C1254" s="11"/>
      <c r="D1254" s="7"/>
      <c r="E1254" s="42"/>
      <c r="F1254" s="43"/>
      <c r="G1254" s="11"/>
      <c r="H1254" s="11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  <c r="AF1254" s="7"/>
      <c r="AG1254" s="7"/>
      <c r="AH1254" s="7"/>
      <c r="AI1254" s="7"/>
      <c r="AJ1254" s="7"/>
      <c r="AK1254" s="7"/>
      <c r="AL1254" s="28"/>
    </row>
    <row r="1255" spans="1:38" s="65" customFormat="1" x14ac:dyDescent="0.2">
      <c r="A1255" s="21"/>
      <c r="B1255" s="11"/>
      <c r="C1255" s="11"/>
      <c r="D1255" s="7"/>
      <c r="E1255" s="42"/>
      <c r="F1255" s="43"/>
      <c r="G1255" s="11"/>
      <c r="H1255" s="11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  <c r="AF1255" s="7"/>
      <c r="AG1255" s="7"/>
      <c r="AH1255" s="7"/>
      <c r="AI1255" s="7"/>
      <c r="AJ1255" s="7"/>
      <c r="AK1255" s="7"/>
      <c r="AL1255" s="28"/>
    </row>
    <row r="1256" spans="1:38" s="65" customFormat="1" x14ac:dyDescent="0.2">
      <c r="A1256" s="21"/>
      <c r="B1256" s="11"/>
      <c r="C1256" s="11"/>
      <c r="D1256" s="7"/>
      <c r="E1256" s="42"/>
      <c r="F1256" s="43"/>
      <c r="G1256" s="11"/>
      <c r="H1256" s="11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  <c r="AF1256" s="7"/>
      <c r="AG1256" s="7"/>
      <c r="AH1256" s="7"/>
      <c r="AI1256" s="7"/>
      <c r="AJ1256" s="7"/>
      <c r="AK1256" s="7"/>
      <c r="AL1256" s="28"/>
    </row>
    <row r="1257" spans="1:38" s="65" customFormat="1" x14ac:dyDescent="0.2">
      <c r="A1257" s="21"/>
      <c r="B1257" s="11"/>
      <c r="C1257" s="11"/>
      <c r="D1257" s="7"/>
      <c r="E1257" s="42"/>
      <c r="F1257" s="43"/>
      <c r="G1257" s="11"/>
      <c r="H1257" s="11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  <c r="AF1257" s="7"/>
      <c r="AG1257" s="7"/>
      <c r="AH1257" s="7"/>
      <c r="AI1257" s="7"/>
      <c r="AJ1257" s="7"/>
      <c r="AK1257" s="7"/>
      <c r="AL1257" s="28"/>
    </row>
    <row r="1258" spans="1:38" s="65" customFormat="1" x14ac:dyDescent="0.2">
      <c r="A1258" s="21"/>
      <c r="B1258" s="11"/>
      <c r="C1258" s="11"/>
      <c r="D1258" s="7"/>
      <c r="E1258" s="42"/>
      <c r="F1258" s="43"/>
      <c r="G1258" s="11"/>
      <c r="H1258" s="11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  <c r="AF1258" s="7"/>
      <c r="AG1258" s="7"/>
      <c r="AH1258" s="7"/>
      <c r="AI1258" s="7"/>
      <c r="AJ1258" s="7"/>
      <c r="AK1258" s="7"/>
      <c r="AL1258" s="28"/>
    </row>
    <row r="1259" spans="1:38" s="65" customFormat="1" x14ac:dyDescent="0.2">
      <c r="A1259" s="21"/>
      <c r="B1259" s="11"/>
      <c r="C1259" s="11"/>
      <c r="D1259" s="7"/>
      <c r="E1259" s="42"/>
      <c r="F1259" s="43"/>
      <c r="G1259" s="11"/>
      <c r="H1259" s="11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  <c r="AG1259" s="7"/>
      <c r="AH1259" s="7"/>
      <c r="AI1259" s="7"/>
      <c r="AJ1259" s="7"/>
      <c r="AK1259" s="7"/>
      <c r="AL1259" s="28"/>
    </row>
    <row r="1260" spans="1:38" s="65" customFormat="1" x14ac:dyDescent="0.2">
      <c r="A1260" s="21"/>
      <c r="B1260" s="11"/>
      <c r="C1260" s="11"/>
      <c r="D1260" s="7"/>
      <c r="E1260" s="42"/>
      <c r="F1260" s="43"/>
      <c r="G1260" s="11"/>
      <c r="H1260" s="11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  <c r="AF1260" s="7"/>
      <c r="AG1260" s="7"/>
      <c r="AH1260" s="7"/>
      <c r="AI1260" s="7"/>
      <c r="AJ1260" s="7"/>
      <c r="AK1260" s="7"/>
      <c r="AL1260" s="28"/>
    </row>
    <row r="1261" spans="1:38" s="65" customFormat="1" x14ac:dyDescent="0.2">
      <c r="A1261" s="21"/>
      <c r="B1261" s="11"/>
      <c r="C1261" s="11"/>
      <c r="D1261" s="7"/>
      <c r="E1261" s="42"/>
      <c r="F1261" s="43"/>
      <c r="G1261" s="11"/>
      <c r="H1261" s="11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7"/>
      <c r="AH1261" s="7"/>
      <c r="AI1261" s="7"/>
      <c r="AJ1261" s="7"/>
      <c r="AK1261" s="7"/>
      <c r="AL1261" s="28"/>
    </row>
    <row r="1262" spans="1:38" s="65" customFormat="1" x14ac:dyDescent="0.2">
      <c r="A1262" s="21"/>
      <c r="B1262" s="11"/>
      <c r="C1262" s="11"/>
      <c r="D1262" s="7"/>
      <c r="E1262" s="42"/>
      <c r="F1262" s="43"/>
      <c r="G1262" s="11"/>
      <c r="H1262" s="11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  <c r="AK1262" s="7"/>
      <c r="AL1262" s="28"/>
    </row>
    <row r="1263" spans="1:38" s="65" customFormat="1" x14ac:dyDescent="0.2">
      <c r="A1263" s="21"/>
      <c r="B1263" s="11"/>
      <c r="C1263" s="11"/>
      <c r="D1263" s="7"/>
      <c r="E1263" s="42"/>
      <c r="F1263" s="43"/>
      <c r="G1263" s="11"/>
      <c r="H1263" s="11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  <c r="AG1263" s="7"/>
      <c r="AH1263" s="7"/>
      <c r="AI1263" s="7"/>
      <c r="AJ1263" s="7"/>
      <c r="AK1263" s="7"/>
      <c r="AL1263" s="28"/>
    </row>
    <row r="1264" spans="1:38" s="65" customFormat="1" x14ac:dyDescent="0.2">
      <c r="A1264" s="21"/>
      <c r="B1264" s="11"/>
      <c r="C1264" s="11"/>
      <c r="D1264" s="7"/>
      <c r="E1264" s="42"/>
      <c r="F1264" s="43"/>
      <c r="G1264" s="11"/>
      <c r="H1264" s="11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  <c r="AF1264" s="7"/>
      <c r="AG1264" s="7"/>
      <c r="AH1264" s="7"/>
      <c r="AI1264" s="7"/>
      <c r="AJ1264" s="7"/>
      <c r="AK1264" s="7"/>
      <c r="AL1264" s="28"/>
    </row>
    <row r="1265" spans="1:38" s="65" customFormat="1" x14ac:dyDescent="0.2">
      <c r="A1265" s="21"/>
      <c r="B1265" s="11"/>
      <c r="C1265" s="11"/>
      <c r="D1265" s="7"/>
      <c r="E1265" s="42"/>
      <c r="F1265" s="43"/>
      <c r="G1265" s="11"/>
      <c r="H1265" s="11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  <c r="AF1265" s="7"/>
      <c r="AG1265" s="7"/>
      <c r="AH1265" s="7"/>
      <c r="AI1265" s="7"/>
      <c r="AJ1265" s="7"/>
      <c r="AK1265" s="7"/>
      <c r="AL1265" s="28"/>
    </row>
    <row r="1266" spans="1:38" s="65" customFormat="1" x14ac:dyDescent="0.2">
      <c r="A1266" s="21"/>
      <c r="B1266" s="11"/>
      <c r="C1266" s="11"/>
      <c r="D1266" s="7"/>
      <c r="E1266" s="42"/>
      <c r="F1266" s="43"/>
      <c r="G1266" s="11"/>
      <c r="H1266" s="11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  <c r="AK1266" s="7"/>
      <c r="AL1266" s="28"/>
    </row>
    <row r="1267" spans="1:38" s="65" customFormat="1" x14ac:dyDescent="0.2">
      <c r="A1267" s="21"/>
      <c r="B1267" s="11"/>
      <c r="C1267" s="11"/>
      <c r="D1267" s="7"/>
      <c r="E1267" s="42"/>
      <c r="F1267" s="43"/>
      <c r="G1267" s="11"/>
      <c r="H1267" s="11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  <c r="AG1267" s="7"/>
      <c r="AH1267" s="7"/>
      <c r="AI1267" s="7"/>
      <c r="AJ1267" s="7"/>
      <c r="AK1267" s="7"/>
      <c r="AL1267" s="28"/>
    </row>
    <row r="1268" spans="1:38" s="65" customFormat="1" x14ac:dyDescent="0.2">
      <c r="A1268" s="21"/>
      <c r="B1268" s="11"/>
      <c r="C1268" s="11"/>
      <c r="D1268" s="7"/>
      <c r="E1268" s="42"/>
      <c r="F1268" s="43"/>
      <c r="G1268" s="11"/>
      <c r="H1268" s="11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  <c r="AK1268" s="7"/>
      <c r="AL1268" s="28"/>
    </row>
    <row r="1269" spans="1:38" s="65" customFormat="1" x14ac:dyDescent="0.2">
      <c r="A1269" s="21"/>
      <c r="B1269" s="11"/>
      <c r="C1269" s="11"/>
      <c r="D1269" s="7"/>
      <c r="E1269" s="42"/>
      <c r="F1269" s="43"/>
      <c r="G1269" s="11"/>
      <c r="H1269" s="11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  <c r="AF1269" s="7"/>
      <c r="AG1269" s="7"/>
      <c r="AH1269" s="7"/>
      <c r="AI1269" s="7"/>
      <c r="AJ1269" s="7"/>
      <c r="AK1269" s="7"/>
      <c r="AL1269" s="28"/>
    </row>
    <row r="1270" spans="1:38" s="65" customFormat="1" x14ac:dyDescent="0.2">
      <c r="A1270" s="21"/>
      <c r="B1270" s="11"/>
      <c r="C1270" s="11"/>
      <c r="D1270" s="7"/>
      <c r="E1270" s="42"/>
      <c r="F1270" s="43"/>
      <c r="G1270" s="11"/>
      <c r="H1270" s="11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  <c r="AG1270" s="7"/>
      <c r="AH1270" s="7"/>
      <c r="AI1270" s="7"/>
      <c r="AJ1270" s="7"/>
      <c r="AK1270" s="7"/>
      <c r="AL1270" s="28"/>
    </row>
    <row r="1271" spans="1:38" s="65" customFormat="1" x14ac:dyDescent="0.2">
      <c r="A1271" s="21"/>
      <c r="B1271" s="11"/>
      <c r="C1271" s="11"/>
      <c r="D1271" s="7"/>
      <c r="E1271" s="42"/>
      <c r="F1271" s="43"/>
      <c r="G1271" s="11"/>
      <c r="H1271" s="11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  <c r="AG1271" s="7"/>
      <c r="AH1271" s="7"/>
      <c r="AI1271" s="7"/>
      <c r="AJ1271" s="7"/>
      <c r="AK1271" s="7"/>
      <c r="AL1271" s="28"/>
    </row>
    <row r="1272" spans="1:38" s="65" customFormat="1" x14ac:dyDescent="0.2">
      <c r="A1272" s="21"/>
      <c r="B1272" s="11"/>
      <c r="C1272" s="11"/>
      <c r="D1272" s="7"/>
      <c r="E1272" s="42"/>
      <c r="F1272" s="43"/>
      <c r="G1272" s="11"/>
      <c r="H1272" s="11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  <c r="AG1272" s="7"/>
      <c r="AH1272" s="7"/>
      <c r="AI1272" s="7"/>
      <c r="AJ1272" s="7"/>
      <c r="AK1272" s="7"/>
      <c r="AL1272" s="28"/>
    </row>
    <row r="1273" spans="1:38" s="65" customFormat="1" x14ac:dyDescent="0.2">
      <c r="A1273" s="21"/>
      <c r="B1273" s="11"/>
      <c r="C1273" s="11"/>
      <c r="D1273" s="7"/>
      <c r="E1273" s="42"/>
      <c r="F1273" s="43"/>
      <c r="G1273" s="11"/>
      <c r="H1273" s="11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  <c r="AF1273" s="7"/>
      <c r="AG1273" s="7"/>
      <c r="AH1273" s="7"/>
      <c r="AI1273" s="7"/>
      <c r="AJ1273" s="7"/>
      <c r="AK1273" s="7"/>
      <c r="AL1273" s="28"/>
    </row>
    <row r="1274" spans="1:38" s="65" customFormat="1" x14ac:dyDescent="0.2">
      <c r="A1274" s="21"/>
      <c r="B1274" s="11"/>
      <c r="C1274" s="11"/>
      <c r="D1274" s="7"/>
      <c r="E1274" s="42"/>
      <c r="F1274" s="43"/>
      <c r="G1274" s="11"/>
      <c r="H1274" s="11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  <c r="AK1274" s="7"/>
      <c r="AL1274" s="28"/>
    </row>
    <row r="1275" spans="1:38" s="65" customFormat="1" x14ac:dyDescent="0.2">
      <c r="A1275" s="21"/>
      <c r="B1275" s="11"/>
      <c r="C1275" s="11"/>
      <c r="D1275" s="7"/>
      <c r="E1275" s="42"/>
      <c r="F1275" s="43"/>
      <c r="G1275" s="11"/>
      <c r="H1275" s="11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  <c r="AF1275" s="7"/>
      <c r="AG1275" s="7"/>
      <c r="AH1275" s="7"/>
      <c r="AI1275" s="7"/>
      <c r="AJ1275" s="7"/>
      <c r="AK1275" s="7"/>
      <c r="AL1275" s="28"/>
    </row>
    <row r="1276" spans="1:38" s="65" customFormat="1" x14ac:dyDescent="0.2">
      <c r="A1276" s="21"/>
      <c r="B1276" s="11"/>
      <c r="C1276" s="11"/>
      <c r="D1276" s="7"/>
      <c r="E1276" s="42"/>
      <c r="F1276" s="43"/>
      <c r="G1276" s="11"/>
      <c r="H1276" s="11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  <c r="AF1276" s="7"/>
      <c r="AG1276" s="7"/>
      <c r="AH1276" s="7"/>
      <c r="AI1276" s="7"/>
      <c r="AJ1276" s="7"/>
      <c r="AK1276" s="7"/>
      <c r="AL1276" s="28"/>
    </row>
    <row r="1277" spans="1:38" s="65" customFormat="1" x14ac:dyDescent="0.2">
      <c r="A1277" s="21"/>
      <c r="B1277" s="11"/>
      <c r="C1277" s="11"/>
      <c r="D1277" s="7"/>
      <c r="E1277" s="42"/>
      <c r="F1277" s="43"/>
      <c r="G1277" s="11"/>
      <c r="H1277" s="11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  <c r="AK1277" s="7"/>
      <c r="AL1277" s="28"/>
    </row>
    <row r="1278" spans="1:38" s="65" customFormat="1" x14ac:dyDescent="0.2">
      <c r="A1278" s="21"/>
      <c r="B1278" s="11"/>
      <c r="C1278" s="11"/>
      <c r="D1278" s="7"/>
      <c r="E1278" s="42"/>
      <c r="F1278" s="43"/>
      <c r="G1278" s="11"/>
      <c r="H1278" s="11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  <c r="AK1278" s="7"/>
      <c r="AL1278" s="28"/>
    </row>
    <row r="1279" spans="1:38" s="65" customFormat="1" x14ac:dyDescent="0.2">
      <c r="A1279" s="21"/>
      <c r="B1279" s="11"/>
      <c r="C1279" s="11"/>
      <c r="D1279" s="7"/>
      <c r="E1279" s="42"/>
      <c r="F1279" s="43"/>
      <c r="G1279" s="11"/>
      <c r="H1279" s="11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  <c r="AK1279" s="7"/>
      <c r="AL1279" s="28"/>
    </row>
    <row r="1280" spans="1:38" s="65" customFormat="1" x14ac:dyDescent="0.2">
      <c r="A1280" s="21"/>
      <c r="B1280" s="11"/>
      <c r="C1280" s="11"/>
      <c r="D1280" s="7"/>
      <c r="E1280" s="42"/>
      <c r="F1280" s="43"/>
      <c r="G1280" s="11"/>
      <c r="H1280" s="11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  <c r="AK1280" s="7"/>
      <c r="AL1280" s="28"/>
    </row>
    <row r="1281" spans="1:38" s="65" customFormat="1" x14ac:dyDescent="0.2">
      <c r="A1281" s="21"/>
      <c r="B1281" s="11"/>
      <c r="C1281" s="11"/>
      <c r="D1281" s="7"/>
      <c r="E1281" s="42"/>
      <c r="F1281" s="43"/>
      <c r="G1281" s="11"/>
      <c r="H1281" s="11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  <c r="AK1281" s="7"/>
      <c r="AL1281" s="28"/>
    </row>
    <row r="1282" spans="1:38" s="65" customFormat="1" x14ac:dyDescent="0.2">
      <c r="A1282" s="21"/>
      <c r="B1282" s="11"/>
      <c r="C1282" s="11"/>
      <c r="D1282" s="7"/>
      <c r="E1282" s="42"/>
      <c r="F1282" s="43"/>
      <c r="G1282" s="11"/>
      <c r="H1282" s="11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  <c r="AF1282" s="7"/>
      <c r="AG1282" s="7"/>
      <c r="AH1282" s="7"/>
      <c r="AI1282" s="7"/>
      <c r="AJ1282" s="7"/>
      <c r="AK1282" s="7"/>
      <c r="AL1282" s="28"/>
    </row>
    <row r="1283" spans="1:38" s="65" customFormat="1" x14ac:dyDescent="0.2">
      <c r="A1283" s="21"/>
      <c r="B1283" s="11"/>
      <c r="C1283" s="11"/>
      <c r="D1283" s="7"/>
      <c r="E1283" s="42"/>
      <c r="F1283" s="43"/>
      <c r="G1283" s="11"/>
      <c r="H1283" s="11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  <c r="AF1283" s="7"/>
      <c r="AG1283" s="7"/>
      <c r="AH1283" s="7"/>
      <c r="AI1283" s="7"/>
      <c r="AJ1283" s="7"/>
      <c r="AK1283" s="7"/>
      <c r="AL1283" s="28"/>
    </row>
    <row r="1284" spans="1:38" s="65" customFormat="1" x14ac:dyDescent="0.2">
      <c r="A1284" s="21"/>
      <c r="B1284" s="11"/>
      <c r="C1284" s="11"/>
      <c r="D1284" s="7"/>
      <c r="E1284" s="42"/>
      <c r="F1284" s="43"/>
      <c r="G1284" s="11"/>
      <c r="H1284" s="11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  <c r="AF1284" s="7"/>
      <c r="AG1284" s="7"/>
      <c r="AH1284" s="7"/>
      <c r="AI1284" s="7"/>
      <c r="AJ1284" s="7"/>
      <c r="AK1284" s="7"/>
      <c r="AL1284" s="28"/>
    </row>
    <row r="1285" spans="1:38" s="65" customFormat="1" x14ac:dyDescent="0.2">
      <c r="A1285" s="21"/>
      <c r="B1285" s="11"/>
      <c r="C1285" s="11"/>
      <c r="D1285" s="7"/>
      <c r="E1285" s="42"/>
      <c r="F1285" s="43"/>
      <c r="G1285" s="11"/>
      <c r="H1285" s="11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  <c r="AF1285" s="7"/>
      <c r="AG1285" s="7"/>
      <c r="AH1285" s="7"/>
      <c r="AI1285" s="7"/>
      <c r="AJ1285" s="7"/>
      <c r="AK1285" s="7"/>
      <c r="AL1285" s="28"/>
    </row>
    <row r="1286" spans="1:38" s="65" customFormat="1" x14ac:dyDescent="0.2">
      <c r="A1286" s="21"/>
      <c r="B1286" s="11"/>
      <c r="C1286" s="11"/>
      <c r="D1286" s="7"/>
      <c r="E1286" s="42"/>
      <c r="F1286" s="43"/>
      <c r="G1286" s="11"/>
      <c r="H1286" s="11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  <c r="AK1286" s="7"/>
      <c r="AL1286" s="28"/>
    </row>
    <row r="1287" spans="1:38" s="65" customFormat="1" x14ac:dyDescent="0.2">
      <c r="A1287" s="21"/>
      <c r="B1287" s="11"/>
      <c r="C1287" s="11"/>
      <c r="D1287" s="7"/>
      <c r="E1287" s="42"/>
      <c r="F1287" s="43"/>
      <c r="G1287" s="11"/>
      <c r="H1287" s="11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  <c r="AF1287" s="7"/>
      <c r="AG1287" s="7"/>
      <c r="AH1287" s="7"/>
      <c r="AI1287" s="7"/>
      <c r="AJ1287" s="7"/>
      <c r="AK1287" s="7"/>
      <c r="AL1287" s="28"/>
    </row>
    <row r="1288" spans="1:38" s="65" customFormat="1" x14ac:dyDescent="0.2">
      <c r="A1288" s="21"/>
      <c r="B1288" s="11"/>
      <c r="C1288" s="11"/>
      <c r="D1288" s="7"/>
      <c r="E1288" s="42"/>
      <c r="F1288" s="43"/>
      <c r="G1288" s="11"/>
      <c r="H1288" s="11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  <c r="AF1288" s="7"/>
      <c r="AG1288" s="7"/>
      <c r="AH1288" s="7"/>
      <c r="AI1288" s="7"/>
      <c r="AJ1288" s="7"/>
      <c r="AK1288" s="7"/>
      <c r="AL1288" s="28"/>
    </row>
    <row r="1289" spans="1:38" s="65" customFormat="1" x14ac:dyDescent="0.2">
      <c r="A1289" s="21"/>
      <c r="B1289" s="11"/>
      <c r="C1289" s="11"/>
      <c r="D1289" s="7"/>
      <c r="E1289" s="42"/>
      <c r="F1289" s="43"/>
      <c r="G1289" s="11"/>
      <c r="H1289" s="11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  <c r="AF1289" s="7"/>
      <c r="AG1289" s="7"/>
      <c r="AH1289" s="7"/>
      <c r="AI1289" s="7"/>
      <c r="AJ1289" s="7"/>
      <c r="AK1289" s="7"/>
      <c r="AL1289" s="28"/>
    </row>
    <row r="1290" spans="1:38" s="65" customFormat="1" x14ac:dyDescent="0.2">
      <c r="A1290" s="21"/>
      <c r="B1290" s="11"/>
      <c r="C1290" s="11"/>
      <c r="D1290" s="7"/>
      <c r="E1290" s="42"/>
      <c r="F1290" s="43"/>
      <c r="G1290" s="11"/>
      <c r="H1290" s="11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  <c r="AF1290" s="7"/>
      <c r="AG1290" s="7"/>
      <c r="AH1290" s="7"/>
      <c r="AI1290" s="7"/>
      <c r="AJ1290" s="7"/>
      <c r="AK1290" s="7"/>
      <c r="AL1290" s="28"/>
    </row>
    <row r="1291" spans="1:38" s="65" customFormat="1" x14ac:dyDescent="0.2">
      <c r="A1291" s="21"/>
      <c r="B1291" s="11"/>
      <c r="C1291" s="11"/>
      <c r="D1291" s="7"/>
      <c r="E1291" s="42"/>
      <c r="F1291" s="43"/>
      <c r="G1291" s="11"/>
      <c r="H1291" s="11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  <c r="AG1291" s="7"/>
      <c r="AH1291" s="7"/>
      <c r="AI1291" s="7"/>
      <c r="AJ1291" s="7"/>
      <c r="AK1291" s="7"/>
      <c r="AL1291" s="28"/>
    </row>
    <row r="1292" spans="1:38" s="65" customFormat="1" x14ac:dyDescent="0.2">
      <c r="A1292" s="21"/>
      <c r="B1292" s="11"/>
      <c r="C1292" s="11"/>
      <c r="D1292" s="7"/>
      <c r="E1292" s="42"/>
      <c r="F1292" s="43"/>
      <c r="G1292" s="11"/>
      <c r="H1292" s="11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  <c r="AK1292" s="7"/>
      <c r="AL1292" s="28"/>
    </row>
    <row r="1293" spans="1:38" s="65" customFormat="1" x14ac:dyDescent="0.2">
      <c r="A1293" s="21"/>
      <c r="B1293" s="11"/>
      <c r="C1293" s="11"/>
      <c r="D1293" s="7"/>
      <c r="E1293" s="42"/>
      <c r="F1293" s="43"/>
      <c r="G1293" s="11"/>
      <c r="H1293" s="11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  <c r="AK1293" s="7"/>
      <c r="AL1293" s="28"/>
    </row>
    <row r="1294" spans="1:38" s="65" customFormat="1" x14ac:dyDescent="0.2">
      <c r="A1294" s="21"/>
      <c r="B1294" s="11"/>
      <c r="C1294" s="11"/>
      <c r="D1294" s="7"/>
      <c r="E1294" s="42"/>
      <c r="F1294" s="43"/>
      <c r="G1294" s="11"/>
      <c r="H1294" s="11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  <c r="AK1294" s="7"/>
      <c r="AL1294" s="28"/>
    </row>
    <row r="1295" spans="1:38" s="65" customFormat="1" x14ac:dyDescent="0.2">
      <c r="A1295" s="21"/>
      <c r="B1295" s="11"/>
      <c r="C1295" s="11"/>
      <c r="D1295" s="7"/>
      <c r="E1295" s="42"/>
      <c r="F1295" s="43"/>
      <c r="G1295" s="11"/>
      <c r="H1295" s="11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  <c r="AF1295" s="7"/>
      <c r="AG1295" s="7"/>
      <c r="AH1295" s="7"/>
      <c r="AI1295" s="7"/>
      <c r="AJ1295" s="7"/>
      <c r="AK1295" s="7"/>
      <c r="AL1295" s="28"/>
    </row>
    <row r="1296" spans="1:38" s="65" customFormat="1" x14ac:dyDescent="0.2">
      <c r="A1296" s="21"/>
      <c r="B1296" s="11"/>
      <c r="C1296" s="11"/>
      <c r="D1296" s="7"/>
      <c r="E1296" s="42"/>
      <c r="F1296" s="43"/>
      <c r="G1296" s="11"/>
      <c r="H1296" s="11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  <c r="AF1296" s="7"/>
      <c r="AG1296" s="7"/>
      <c r="AH1296" s="7"/>
      <c r="AI1296" s="7"/>
      <c r="AJ1296" s="7"/>
      <c r="AK1296" s="7"/>
      <c r="AL1296" s="28"/>
    </row>
    <row r="1297" spans="1:38" s="65" customFormat="1" x14ac:dyDescent="0.2">
      <c r="A1297" s="21"/>
      <c r="B1297" s="11"/>
      <c r="C1297" s="11"/>
      <c r="D1297" s="7"/>
      <c r="E1297" s="42"/>
      <c r="F1297" s="43"/>
      <c r="G1297" s="11"/>
      <c r="H1297" s="11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  <c r="AF1297" s="7"/>
      <c r="AG1297" s="7"/>
      <c r="AH1297" s="7"/>
      <c r="AI1297" s="7"/>
      <c r="AJ1297" s="7"/>
      <c r="AK1297" s="7"/>
      <c r="AL1297" s="28"/>
    </row>
    <row r="1298" spans="1:38" s="65" customFormat="1" x14ac:dyDescent="0.2">
      <c r="A1298" s="21"/>
      <c r="B1298" s="11"/>
      <c r="C1298" s="11"/>
      <c r="D1298" s="7"/>
      <c r="E1298" s="42"/>
      <c r="F1298" s="43"/>
      <c r="G1298" s="11"/>
      <c r="H1298" s="11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  <c r="AF1298" s="7"/>
      <c r="AG1298" s="7"/>
      <c r="AH1298" s="7"/>
      <c r="AI1298" s="7"/>
      <c r="AJ1298" s="7"/>
      <c r="AK1298" s="7"/>
      <c r="AL1298" s="28"/>
    </row>
    <row r="1299" spans="1:38" s="65" customFormat="1" x14ac:dyDescent="0.2">
      <c r="A1299" s="21"/>
      <c r="B1299" s="11"/>
      <c r="C1299" s="11"/>
      <c r="D1299" s="7"/>
      <c r="E1299" s="42"/>
      <c r="F1299" s="43"/>
      <c r="G1299" s="11"/>
      <c r="H1299" s="11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  <c r="AG1299" s="7"/>
      <c r="AH1299" s="7"/>
      <c r="AI1299" s="7"/>
      <c r="AJ1299" s="7"/>
      <c r="AK1299" s="7"/>
      <c r="AL1299" s="28"/>
    </row>
    <row r="1300" spans="1:38" s="65" customFormat="1" x14ac:dyDescent="0.2">
      <c r="A1300" s="21"/>
      <c r="B1300" s="11"/>
      <c r="C1300" s="11"/>
      <c r="D1300" s="7"/>
      <c r="E1300" s="42"/>
      <c r="F1300" s="43"/>
      <c r="G1300" s="11"/>
      <c r="H1300" s="11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  <c r="AG1300" s="7"/>
      <c r="AH1300" s="7"/>
      <c r="AI1300" s="7"/>
      <c r="AJ1300" s="7"/>
      <c r="AK1300" s="7"/>
      <c r="AL1300" s="28"/>
    </row>
    <row r="1301" spans="1:38" s="65" customFormat="1" x14ac:dyDescent="0.2">
      <c r="A1301" s="21"/>
      <c r="B1301" s="11"/>
      <c r="C1301" s="11"/>
      <c r="D1301" s="7"/>
      <c r="E1301" s="42"/>
      <c r="F1301" s="43"/>
      <c r="G1301" s="11"/>
      <c r="H1301" s="11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  <c r="AG1301" s="7"/>
      <c r="AH1301" s="7"/>
      <c r="AI1301" s="7"/>
      <c r="AJ1301" s="7"/>
      <c r="AK1301" s="7"/>
      <c r="AL1301" s="28"/>
    </row>
    <row r="1302" spans="1:38" s="65" customFormat="1" x14ac:dyDescent="0.2">
      <c r="A1302" s="21"/>
      <c r="B1302" s="11"/>
      <c r="C1302" s="11"/>
      <c r="D1302" s="7"/>
      <c r="E1302" s="42"/>
      <c r="F1302" s="43"/>
      <c r="G1302" s="11"/>
      <c r="H1302" s="11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  <c r="AF1302" s="7"/>
      <c r="AG1302" s="7"/>
      <c r="AH1302" s="7"/>
      <c r="AI1302" s="7"/>
      <c r="AJ1302" s="7"/>
      <c r="AK1302" s="7"/>
      <c r="AL1302" s="28"/>
    </row>
    <row r="1303" spans="1:38" s="65" customFormat="1" x14ac:dyDescent="0.2">
      <c r="A1303" s="21"/>
      <c r="B1303" s="11"/>
      <c r="C1303" s="11"/>
      <c r="D1303" s="7"/>
      <c r="E1303" s="42"/>
      <c r="F1303" s="43"/>
      <c r="G1303" s="11"/>
      <c r="H1303" s="11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  <c r="AF1303" s="7"/>
      <c r="AG1303" s="7"/>
      <c r="AH1303" s="7"/>
      <c r="AI1303" s="7"/>
      <c r="AJ1303" s="7"/>
      <c r="AK1303" s="7"/>
      <c r="AL1303" s="28"/>
    </row>
    <row r="1304" spans="1:38" s="65" customFormat="1" x14ac:dyDescent="0.2">
      <c r="A1304" s="21"/>
      <c r="B1304" s="11"/>
      <c r="C1304" s="11"/>
      <c r="D1304" s="7"/>
      <c r="E1304" s="42"/>
      <c r="F1304" s="43"/>
      <c r="G1304" s="11"/>
      <c r="H1304" s="11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  <c r="AF1304" s="7"/>
      <c r="AG1304" s="7"/>
      <c r="AH1304" s="7"/>
      <c r="AI1304" s="7"/>
      <c r="AJ1304" s="7"/>
      <c r="AK1304" s="7"/>
      <c r="AL1304" s="28"/>
    </row>
    <row r="1305" spans="1:38" s="65" customFormat="1" x14ac:dyDescent="0.2">
      <c r="A1305" s="21"/>
      <c r="B1305" s="11"/>
      <c r="C1305" s="11"/>
      <c r="D1305" s="7"/>
      <c r="E1305" s="42"/>
      <c r="F1305" s="43"/>
      <c r="G1305" s="11"/>
      <c r="H1305" s="11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  <c r="AF1305" s="7"/>
      <c r="AG1305" s="7"/>
      <c r="AH1305" s="7"/>
      <c r="AI1305" s="7"/>
      <c r="AJ1305" s="7"/>
      <c r="AK1305" s="7"/>
      <c r="AL1305" s="28"/>
    </row>
    <row r="1306" spans="1:38" s="65" customFormat="1" x14ac:dyDescent="0.2">
      <c r="A1306" s="21"/>
      <c r="B1306" s="11"/>
      <c r="C1306" s="11"/>
      <c r="D1306" s="7"/>
      <c r="E1306" s="42"/>
      <c r="F1306" s="43"/>
      <c r="G1306" s="11"/>
      <c r="H1306" s="11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  <c r="AF1306" s="7"/>
      <c r="AG1306" s="7"/>
      <c r="AH1306" s="7"/>
      <c r="AI1306" s="7"/>
      <c r="AJ1306" s="7"/>
      <c r="AK1306" s="7"/>
      <c r="AL1306" s="28"/>
    </row>
    <row r="1307" spans="1:38" s="65" customFormat="1" x14ac:dyDescent="0.2">
      <c r="A1307" s="21"/>
      <c r="B1307" s="11"/>
      <c r="C1307" s="11"/>
      <c r="D1307" s="7"/>
      <c r="E1307" s="42"/>
      <c r="F1307" s="43"/>
      <c r="G1307" s="11"/>
      <c r="H1307" s="11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  <c r="AF1307" s="7"/>
      <c r="AG1307" s="7"/>
      <c r="AH1307" s="7"/>
      <c r="AI1307" s="7"/>
      <c r="AJ1307" s="7"/>
      <c r="AK1307" s="7"/>
      <c r="AL1307" s="28"/>
    </row>
    <row r="1308" spans="1:38" s="65" customFormat="1" x14ac:dyDescent="0.2">
      <c r="A1308" s="21"/>
      <c r="B1308" s="11"/>
      <c r="C1308" s="11"/>
      <c r="D1308" s="7"/>
      <c r="E1308" s="42"/>
      <c r="F1308" s="43"/>
      <c r="G1308" s="11"/>
      <c r="H1308" s="11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  <c r="AF1308" s="7"/>
      <c r="AG1308" s="7"/>
      <c r="AH1308" s="7"/>
      <c r="AI1308" s="7"/>
      <c r="AJ1308" s="7"/>
      <c r="AK1308" s="7"/>
      <c r="AL1308" s="28"/>
    </row>
    <row r="1309" spans="1:38" s="65" customFormat="1" x14ac:dyDescent="0.2">
      <c r="A1309" s="21"/>
      <c r="B1309" s="11"/>
      <c r="C1309" s="11"/>
      <c r="D1309" s="7"/>
      <c r="E1309" s="42"/>
      <c r="F1309" s="43"/>
      <c r="G1309" s="11"/>
      <c r="H1309" s="11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  <c r="AF1309" s="7"/>
      <c r="AG1309" s="7"/>
      <c r="AH1309" s="7"/>
      <c r="AI1309" s="7"/>
      <c r="AJ1309" s="7"/>
      <c r="AK1309" s="7"/>
      <c r="AL1309" s="28"/>
    </row>
    <row r="1310" spans="1:38" s="65" customFormat="1" x14ac:dyDescent="0.2">
      <c r="A1310" s="21"/>
      <c r="B1310" s="11"/>
      <c r="C1310" s="11"/>
      <c r="D1310" s="7"/>
      <c r="E1310" s="42"/>
      <c r="F1310" s="43"/>
      <c r="G1310" s="11"/>
      <c r="H1310" s="11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  <c r="AF1310" s="7"/>
      <c r="AG1310" s="7"/>
      <c r="AH1310" s="7"/>
      <c r="AI1310" s="7"/>
      <c r="AJ1310" s="7"/>
      <c r="AK1310" s="7"/>
      <c r="AL1310" s="28"/>
    </row>
    <row r="1311" spans="1:38" s="65" customFormat="1" x14ac:dyDescent="0.2">
      <c r="A1311" s="21"/>
      <c r="B1311" s="11"/>
      <c r="C1311" s="11"/>
      <c r="D1311" s="7"/>
      <c r="E1311" s="42"/>
      <c r="F1311" s="43"/>
      <c r="G1311" s="11"/>
      <c r="H1311" s="11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  <c r="AF1311" s="7"/>
      <c r="AG1311" s="7"/>
      <c r="AH1311" s="7"/>
      <c r="AI1311" s="7"/>
      <c r="AJ1311" s="7"/>
      <c r="AK1311" s="7"/>
      <c r="AL1311" s="28"/>
    </row>
    <row r="1312" spans="1:38" s="65" customFormat="1" x14ac:dyDescent="0.2">
      <c r="A1312" s="21"/>
      <c r="B1312" s="11"/>
      <c r="C1312" s="11"/>
      <c r="D1312" s="7"/>
      <c r="E1312" s="42"/>
      <c r="F1312" s="43"/>
      <c r="G1312" s="11"/>
      <c r="H1312" s="11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  <c r="AF1312" s="7"/>
      <c r="AG1312" s="7"/>
      <c r="AH1312" s="7"/>
      <c r="AI1312" s="7"/>
      <c r="AJ1312" s="7"/>
      <c r="AK1312" s="7"/>
      <c r="AL1312" s="28"/>
    </row>
    <row r="1313" spans="1:38" s="65" customFormat="1" x14ac:dyDescent="0.2">
      <c r="A1313" s="21"/>
      <c r="B1313" s="11"/>
      <c r="C1313" s="11"/>
      <c r="D1313" s="7"/>
      <c r="E1313" s="42"/>
      <c r="F1313" s="43"/>
      <c r="G1313" s="11"/>
      <c r="H1313" s="11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  <c r="AF1313" s="7"/>
      <c r="AG1313" s="7"/>
      <c r="AH1313" s="7"/>
      <c r="AI1313" s="7"/>
      <c r="AJ1313" s="7"/>
      <c r="AK1313" s="7"/>
      <c r="AL1313" s="28"/>
    </row>
    <row r="1314" spans="1:38" s="65" customFormat="1" x14ac:dyDescent="0.2">
      <c r="A1314" s="21"/>
      <c r="B1314" s="11"/>
      <c r="C1314" s="11"/>
      <c r="D1314" s="7"/>
      <c r="E1314" s="42"/>
      <c r="F1314" s="43"/>
      <c r="G1314" s="11"/>
      <c r="H1314" s="11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  <c r="AF1314" s="7"/>
      <c r="AG1314" s="7"/>
      <c r="AH1314" s="7"/>
      <c r="AI1314" s="7"/>
      <c r="AJ1314" s="7"/>
      <c r="AK1314" s="7"/>
      <c r="AL1314" s="28"/>
    </row>
    <row r="1315" spans="1:38" s="65" customFormat="1" x14ac:dyDescent="0.2">
      <c r="A1315" s="21"/>
      <c r="B1315" s="11"/>
      <c r="C1315" s="11"/>
      <c r="D1315" s="7"/>
      <c r="E1315" s="42"/>
      <c r="F1315" s="43"/>
      <c r="G1315" s="11"/>
      <c r="H1315" s="11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  <c r="AF1315" s="7"/>
      <c r="AG1315" s="7"/>
      <c r="AH1315" s="7"/>
      <c r="AI1315" s="7"/>
      <c r="AJ1315" s="7"/>
      <c r="AK1315" s="7"/>
      <c r="AL1315" s="28"/>
    </row>
    <row r="1316" spans="1:38" s="65" customFormat="1" x14ac:dyDescent="0.2">
      <c r="A1316" s="21"/>
      <c r="B1316" s="11"/>
      <c r="C1316" s="11"/>
      <c r="D1316" s="7"/>
      <c r="E1316" s="42"/>
      <c r="F1316" s="43"/>
      <c r="G1316" s="11"/>
      <c r="H1316" s="11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  <c r="AF1316" s="7"/>
      <c r="AG1316" s="7"/>
      <c r="AH1316" s="7"/>
      <c r="AI1316" s="7"/>
      <c r="AJ1316" s="7"/>
      <c r="AK1316" s="7"/>
      <c r="AL1316" s="28"/>
    </row>
    <row r="1317" spans="1:38" s="65" customFormat="1" x14ac:dyDescent="0.2">
      <c r="A1317" s="21"/>
      <c r="B1317" s="11"/>
      <c r="C1317" s="11"/>
      <c r="D1317" s="7"/>
      <c r="E1317" s="42"/>
      <c r="F1317" s="43"/>
      <c r="G1317" s="11"/>
      <c r="H1317" s="11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  <c r="AF1317" s="7"/>
      <c r="AG1317" s="7"/>
      <c r="AH1317" s="7"/>
      <c r="AI1317" s="7"/>
      <c r="AJ1317" s="7"/>
      <c r="AK1317" s="7"/>
      <c r="AL1317" s="28"/>
    </row>
    <row r="1318" spans="1:38" s="65" customFormat="1" x14ac:dyDescent="0.2">
      <c r="A1318" s="21"/>
      <c r="B1318" s="11"/>
      <c r="C1318" s="11"/>
      <c r="D1318" s="7"/>
      <c r="E1318" s="42"/>
      <c r="F1318" s="43"/>
      <c r="G1318" s="11"/>
      <c r="H1318" s="11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  <c r="AF1318" s="7"/>
      <c r="AG1318" s="7"/>
      <c r="AH1318" s="7"/>
      <c r="AI1318" s="7"/>
      <c r="AJ1318" s="7"/>
      <c r="AK1318" s="7"/>
      <c r="AL1318" s="28"/>
    </row>
    <row r="1319" spans="1:38" s="65" customFormat="1" x14ac:dyDescent="0.2">
      <c r="A1319" s="21"/>
      <c r="B1319" s="11"/>
      <c r="C1319" s="11"/>
      <c r="D1319" s="7"/>
      <c r="E1319" s="42"/>
      <c r="F1319" s="43"/>
      <c r="G1319" s="11"/>
      <c r="H1319" s="11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  <c r="AF1319" s="7"/>
      <c r="AG1319" s="7"/>
      <c r="AH1319" s="7"/>
      <c r="AI1319" s="7"/>
      <c r="AJ1319" s="7"/>
      <c r="AK1319" s="7"/>
      <c r="AL1319" s="28"/>
    </row>
    <row r="1320" spans="1:38" s="65" customFormat="1" x14ac:dyDescent="0.2">
      <c r="A1320" s="21"/>
      <c r="B1320" s="11"/>
      <c r="C1320" s="11"/>
      <c r="D1320" s="7"/>
      <c r="E1320" s="42"/>
      <c r="F1320" s="43"/>
      <c r="G1320" s="11"/>
      <c r="H1320" s="11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  <c r="AF1320" s="7"/>
      <c r="AG1320" s="7"/>
      <c r="AH1320" s="7"/>
      <c r="AI1320" s="7"/>
      <c r="AJ1320" s="7"/>
      <c r="AK1320" s="7"/>
      <c r="AL1320" s="28"/>
    </row>
    <row r="1321" spans="1:38" s="65" customFormat="1" x14ac:dyDescent="0.2">
      <c r="A1321" s="21"/>
      <c r="B1321" s="11"/>
      <c r="C1321" s="11"/>
      <c r="D1321" s="7"/>
      <c r="E1321" s="42"/>
      <c r="F1321" s="43"/>
      <c r="G1321" s="11"/>
      <c r="H1321" s="11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  <c r="AF1321" s="7"/>
      <c r="AG1321" s="7"/>
      <c r="AH1321" s="7"/>
      <c r="AI1321" s="7"/>
      <c r="AJ1321" s="7"/>
      <c r="AK1321" s="7"/>
      <c r="AL1321" s="28"/>
    </row>
    <row r="1322" spans="1:38" s="65" customFormat="1" x14ac:dyDescent="0.2">
      <c r="A1322" s="21"/>
      <c r="B1322" s="11"/>
      <c r="C1322" s="11"/>
      <c r="D1322" s="7"/>
      <c r="E1322" s="42"/>
      <c r="F1322" s="43"/>
      <c r="G1322" s="11"/>
      <c r="H1322" s="11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  <c r="AK1322" s="7"/>
      <c r="AL1322" s="28"/>
    </row>
    <row r="1323" spans="1:38" s="65" customFormat="1" x14ac:dyDescent="0.2">
      <c r="A1323" s="21"/>
      <c r="B1323" s="11"/>
      <c r="C1323" s="11"/>
      <c r="D1323" s="7"/>
      <c r="E1323" s="42"/>
      <c r="F1323" s="43"/>
      <c r="G1323" s="11"/>
      <c r="H1323" s="11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/>
      <c r="AK1323" s="7"/>
      <c r="AL1323" s="28"/>
    </row>
    <row r="1324" spans="1:38" s="65" customFormat="1" x14ac:dyDescent="0.2">
      <c r="A1324" s="21"/>
      <c r="B1324" s="11"/>
      <c r="C1324" s="11"/>
      <c r="D1324" s="7"/>
      <c r="E1324" s="42"/>
      <c r="F1324" s="43"/>
      <c r="G1324" s="11"/>
      <c r="H1324" s="11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  <c r="AF1324" s="7"/>
      <c r="AG1324" s="7"/>
      <c r="AH1324" s="7"/>
      <c r="AI1324" s="7"/>
      <c r="AJ1324" s="7"/>
      <c r="AK1324" s="7"/>
      <c r="AL1324" s="28"/>
    </row>
    <row r="1325" spans="1:38" s="65" customFormat="1" x14ac:dyDescent="0.2">
      <c r="A1325" s="21"/>
      <c r="B1325" s="11"/>
      <c r="C1325" s="11"/>
      <c r="D1325" s="7"/>
      <c r="E1325" s="42"/>
      <c r="F1325" s="43"/>
      <c r="G1325" s="11"/>
      <c r="H1325" s="11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  <c r="AF1325" s="7"/>
      <c r="AG1325" s="7"/>
      <c r="AH1325" s="7"/>
      <c r="AI1325" s="7"/>
      <c r="AJ1325" s="7"/>
      <c r="AK1325" s="7"/>
      <c r="AL1325" s="28"/>
    </row>
    <row r="1326" spans="1:38" s="65" customFormat="1" x14ac:dyDescent="0.2">
      <c r="A1326" s="21"/>
      <c r="B1326" s="11"/>
      <c r="C1326" s="11"/>
      <c r="D1326" s="7"/>
      <c r="E1326" s="42"/>
      <c r="F1326" s="43"/>
      <c r="G1326" s="11"/>
      <c r="H1326" s="11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  <c r="AK1326" s="7"/>
      <c r="AL1326" s="28"/>
    </row>
    <row r="1327" spans="1:38" s="65" customFormat="1" x14ac:dyDescent="0.2">
      <c r="A1327" s="21"/>
      <c r="B1327" s="11"/>
      <c r="C1327" s="11"/>
      <c r="D1327" s="7"/>
      <c r="E1327" s="42"/>
      <c r="F1327" s="43"/>
      <c r="G1327" s="11"/>
      <c r="H1327" s="11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  <c r="AF1327" s="7"/>
      <c r="AG1327" s="7"/>
      <c r="AH1327" s="7"/>
      <c r="AI1327" s="7"/>
      <c r="AJ1327" s="7"/>
      <c r="AK1327" s="7"/>
      <c r="AL1327" s="28"/>
    </row>
    <row r="1328" spans="1:38" s="65" customFormat="1" x14ac:dyDescent="0.2">
      <c r="A1328" s="21"/>
      <c r="B1328" s="11"/>
      <c r="C1328" s="11"/>
      <c r="D1328" s="7"/>
      <c r="E1328" s="42"/>
      <c r="F1328" s="43"/>
      <c r="G1328" s="11"/>
      <c r="H1328" s="11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  <c r="AK1328" s="7"/>
      <c r="AL1328" s="28"/>
    </row>
    <row r="1329" spans="1:38" s="65" customFormat="1" x14ac:dyDescent="0.2">
      <c r="A1329" s="21"/>
      <c r="B1329" s="11"/>
      <c r="C1329" s="11"/>
      <c r="D1329" s="7"/>
      <c r="E1329" s="42"/>
      <c r="F1329" s="43"/>
      <c r="G1329" s="11"/>
      <c r="H1329" s="11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  <c r="AF1329" s="7"/>
      <c r="AG1329" s="7"/>
      <c r="AH1329" s="7"/>
      <c r="AI1329" s="7"/>
      <c r="AJ1329" s="7"/>
      <c r="AK1329" s="7"/>
      <c r="AL1329" s="28"/>
    </row>
    <row r="1330" spans="1:38" s="65" customFormat="1" x14ac:dyDescent="0.2">
      <c r="A1330" s="21"/>
      <c r="B1330" s="11"/>
      <c r="C1330" s="11"/>
      <c r="D1330" s="7"/>
      <c r="E1330" s="42"/>
      <c r="F1330" s="43"/>
      <c r="G1330" s="11"/>
      <c r="H1330" s="11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  <c r="AK1330" s="7"/>
      <c r="AL1330" s="28"/>
    </row>
    <row r="1331" spans="1:38" s="65" customFormat="1" x14ac:dyDescent="0.2">
      <c r="A1331" s="21"/>
      <c r="B1331" s="11"/>
      <c r="C1331" s="11"/>
      <c r="D1331" s="7"/>
      <c r="E1331" s="42"/>
      <c r="F1331" s="43"/>
      <c r="G1331" s="11"/>
      <c r="H1331" s="11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  <c r="AF1331" s="7"/>
      <c r="AG1331" s="7"/>
      <c r="AH1331" s="7"/>
      <c r="AI1331" s="7"/>
      <c r="AJ1331" s="7"/>
      <c r="AK1331" s="7"/>
      <c r="AL1331" s="28"/>
    </row>
    <row r="1332" spans="1:38" s="65" customFormat="1" x14ac:dyDescent="0.2">
      <c r="A1332" s="21"/>
      <c r="B1332" s="11"/>
      <c r="C1332" s="11"/>
      <c r="D1332" s="7"/>
      <c r="E1332" s="42"/>
      <c r="F1332" s="43"/>
      <c r="G1332" s="11"/>
      <c r="H1332" s="11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  <c r="AK1332" s="7"/>
      <c r="AL1332" s="28"/>
    </row>
    <row r="1333" spans="1:38" s="65" customFormat="1" x14ac:dyDescent="0.2">
      <c r="A1333" s="21"/>
      <c r="B1333" s="11"/>
      <c r="C1333" s="11"/>
      <c r="D1333" s="7"/>
      <c r="E1333" s="42"/>
      <c r="F1333" s="43"/>
      <c r="G1333" s="11"/>
      <c r="H1333" s="11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  <c r="AF1333" s="7"/>
      <c r="AG1333" s="7"/>
      <c r="AH1333" s="7"/>
      <c r="AI1333" s="7"/>
      <c r="AJ1333" s="7"/>
      <c r="AK1333" s="7"/>
      <c r="AL1333" s="28"/>
    </row>
    <row r="1334" spans="1:38" s="65" customFormat="1" x14ac:dyDescent="0.2">
      <c r="A1334" s="21"/>
      <c r="B1334" s="11"/>
      <c r="C1334" s="11"/>
      <c r="D1334" s="7"/>
      <c r="E1334" s="42"/>
      <c r="F1334" s="43"/>
      <c r="G1334" s="11"/>
      <c r="H1334" s="11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  <c r="AF1334" s="7"/>
      <c r="AG1334" s="7"/>
      <c r="AH1334" s="7"/>
      <c r="AI1334" s="7"/>
      <c r="AJ1334" s="7"/>
      <c r="AK1334" s="7"/>
      <c r="AL1334" s="28"/>
    </row>
    <row r="1335" spans="1:38" s="65" customFormat="1" x14ac:dyDescent="0.2">
      <c r="A1335" s="21"/>
      <c r="B1335" s="11"/>
      <c r="C1335" s="11"/>
      <c r="D1335" s="7"/>
      <c r="E1335" s="42"/>
      <c r="F1335" s="43"/>
      <c r="G1335" s="11"/>
      <c r="H1335" s="11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  <c r="AF1335" s="7"/>
      <c r="AG1335" s="7"/>
      <c r="AH1335" s="7"/>
      <c r="AI1335" s="7"/>
      <c r="AJ1335" s="7"/>
      <c r="AK1335" s="7"/>
      <c r="AL1335" s="28"/>
    </row>
    <row r="1336" spans="1:38" s="65" customFormat="1" x14ac:dyDescent="0.2">
      <c r="A1336" s="21"/>
      <c r="B1336" s="11"/>
      <c r="C1336" s="11"/>
      <c r="D1336" s="7"/>
      <c r="E1336" s="42"/>
      <c r="F1336" s="43"/>
      <c r="G1336" s="11"/>
      <c r="H1336" s="11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  <c r="AK1336" s="7"/>
      <c r="AL1336" s="28"/>
    </row>
    <row r="1337" spans="1:38" s="65" customFormat="1" x14ac:dyDescent="0.2">
      <c r="A1337" s="21"/>
      <c r="B1337" s="11"/>
      <c r="C1337" s="11"/>
      <c r="D1337" s="7"/>
      <c r="E1337" s="42"/>
      <c r="F1337" s="43"/>
      <c r="G1337" s="11"/>
      <c r="H1337" s="11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  <c r="AK1337" s="7"/>
      <c r="AL1337" s="28"/>
    </row>
    <row r="1338" spans="1:38" s="65" customFormat="1" x14ac:dyDescent="0.2">
      <c r="A1338" s="21"/>
      <c r="B1338" s="11"/>
      <c r="C1338" s="11"/>
      <c r="D1338" s="7"/>
      <c r="E1338" s="42"/>
      <c r="F1338" s="43"/>
      <c r="G1338" s="11"/>
      <c r="H1338" s="11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  <c r="AK1338" s="7"/>
      <c r="AL1338" s="28"/>
    </row>
    <row r="1339" spans="1:38" s="65" customFormat="1" x14ac:dyDescent="0.2">
      <c r="A1339" s="21"/>
      <c r="B1339" s="11"/>
      <c r="C1339" s="11"/>
      <c r="D1339" s="7"/>
      <c r="E1339" s="42"/>
      <c r="F1339" s="43"/>
      <c r="G1339" s="11"/>
      <c r="H1339" s="11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  <c r="AF1339" s="7"/>
      <c r="AG1339" s="7"/>
      <c r="AH1339" s="7"/>
      <c r="AI1339" s="7"/>
      <c r="AJ1339" s="7"/>
      <c r="AK1339" s="7"/>
      <c r="AL1339" s="28"/>
    </row>
    <row r="1340" spans="1:38" s="65" customFormat="1" x14ac:dyDescent="0.2">
      <c r="A1340" s="21"/>
      <c r="B1340" s="11"/>
      <c r="C1340" s="11"/>
      <c r="D1340" s="7"/>
      <c r="E1340" s="42"/>
      <c r="F1340" s="43"/>
      <c r="G1340" s="11"/>
      <c r="H1340" s="11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  <c r="AF1340" s="7"/>
      <c r="AG1340" s="7"/>
      <c r="AH1340" s="7"/>
      <c r="AI1340" s="7"/>
      <c r="AJ1340" s="7"/>
      <c r="AK1340" s="7"/>
      <c r="AL1340" s="28"/>
    </row>
    <row r="1341" spans="1:38" s="65" customFormat="1" x14ac:dyDescent="0.2">
      <c r="A1341" s="21"/>
      <c r="B1341" s="11"/>
      <c r="C1341" s="11"/>
      <c r="D1341" s="7"/>
      <c r="E1341" s="42"/>
      <c r="F1341" s="43"/>
      <c r="G1341" s="11"/>
      <c r="H1341" s="11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  <c r="AF1341" s="7"/>
      <c r="AG1341" s="7"/>
      <c r="AH1341" s="7"/>
      <c r="AI1341" s="7"/>
      <c r="AJ1341" s="7"/>
      <c r="AK1341" s="7"/>
      <c r="AL1341" s="28"/>
    </row>
    <row r="1342" spans="1:38" s="65" customFormat="1" x14ac:dyDescent="0.2">
      <c r="A1342" s="21"/>
      <c r="B1342" s="11"/>
      <c r="C1342" s="11"/>
      <c r="D1342" s="7"/>
      <c r="E1342" s="42"/>
      <c r="F1342" s="43"/>
      <c r="G1342" s="11"/>
      <c r="H1342" s="11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  <c r="AK1342" s="7"/>
      <c r="AL1342" s="28"/>
    </row>
    <row r="1343" spans="1:38" s="65" customFormat="1" x14ac:dyDescent="0.2">
      <c r="A1343" s="21"/>
      <c r="B1343" s="11"/>
      <c r="C1343" s="11"/>
      <c r="D1343" s="7"/>
      <c r="E1343" s="42"/>
      <c r="F1343" s="43"/>
      <c r="G1343" s="11"/>
      <c r="H1343" s="11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  <c r="AF1343" s="7"/>
      <c r="AG1343" s="7"/>
      <c r="AH1343" s="7"/>
      <c r="AI1343" s="7"/>
      <c r="AJ1343" s="7"/>
      <c r="AK1343" s="7"/>
      <c r="AL1343" s="28"/>
    </row>
    <row r="1344" spans="1:38" s="65" customFormat="1" x14ac:dyDescent="0.2">
      <c r="A1344" s="21"/>
      <c r="B1344" s="11"/>
      <c r="C1344" s="11"/>
      <c r="D1344" s="7"/>
      <c r="E1344" s="42"/>
      <c r="F1344" s="43"/>
      <c r="G1344" s="11"/>
      <c r="H1344" s="11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  <c r="AF1344" s="7"/>
      <c r="AG1344" s="7"/>
      <c r="AH1344" s="7"/>
      <c r="AI1344" s="7"/>
      <c r="AJ1344" s="7"/>
      <c r="AK1344" s="7"/>
      <c r="AL1344" s="28"/>
    </row>
    <row r="1345" spans="1:38" s="65" customFormat="1" x14ac:dyDescent="0.2">
      <c r="A1345" s="21"/>
      <c r="B1345" s="11"/>
      <c r="C1345" s="11"/>
      <c r="D1345" s="7"/>
      <c r="E1345" s="42"/>
      <c r="F1345" s="43"/>
      <c r="G1345" s="11"/>
      <c r="H1345" s="11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  <c r="AF1345" s="7"/>
      <c r="AG1345" s="7"/>
      <c r="AH1345" s="7"/>
      <c r="AI1345" s="7"/>
      <c r="AJ1345" s="7"/>
      <c r="AK1345" s="7"/>
      <c r="AL1345" s="28"/>
    </row>
    <row r="1346" spans="1:38" s="65" customFormat="1" x14ac:dyDescent="0.2">
      <c r="A1346" s="21"/>
      <c r="B1346" s="11"/>
      <c r="C1346" s="11"/>
      <c r="D1346" s="7"/>
      <c r="E1346" s="42"/>
      <c r="F1346" s="43"/>
      <c r="G1346" s="11"/>
      <c r="H1346" s="11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  <c r="AF1346" s="7"/>
      <c r="AG1346" s="7"/>
      <c r="AH1346" s="7"/>
      <c r="AI1346" s="7"/>
      <c r="AJ1346" s="7"/>
      <c r="AK1346" s="7"/>
      <c r="AL1346" s="28"/>
    </row>
    <row r="1347" spans="1:38" s="65" customFormat="1" x14ac:dyDescent="0.2">
      <c r="A1347" s="21"/>
      <c r="B1347" s="11"/>
      <c r="C1347" s="11"/>
      <c r="D1347" s="7"/>
      <c r="E1347" s="42"/>
      <c r="F1347" s="43"/>
      <c r="G1347" s="11"/>
      <c r="H1347" s="11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  <c r="AF1347" s="7"/>
      <c r="AG1347" s="7"/>
      <c r="AH1347" s="7"/>
      <c r="AI1347" s="7"/>
      <c r="AJ1347" s="7"/>
      <c r="AK1347" s="7"/>
      <c r="AL1347" s="28"/>
    </row>
    <row r="1348" spans="1:38" s="65" customFormat="1" x14ac:dyDescent="0.2">
      <c r="A1348" s="21"/>
      <c r="B1348" s="11"/>
      <c r="C1348" s="11"/>
      <c r="D1348" s="7"/>
      <c r="E1348" s="42"/>
      <c r="F1348" s="43"/>
      <c r="G1348" s="11"/>
      <c r="H1348" s="11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  <c r="AF1348" s="7"/>
      <c r="AG1348" s="7"/>
      <c r="AH1348" s="7"/>
      <c r="AI1348" s="7"/>
      <c r="AJ1348" s="7"/>
      <c r="AK1348" s="7"/>
      <c r="AL1348" s="28"/>
    </row>
    <row r="1349" spans="1:38" s="65" customFormat="1" x14ac:dyDescent="0.2">
      <c r="A1349" s="21"/>
      <c r="B1349" s="11"/>
      <c r="C1349" s="11"/>
      <c r="D1349" s="7"/>
      <c r="E1349" s="42"/>
      <c r="F1349" s="43"/>
      <c r="G1349" s="11"/>
      <c r="H1349" s="11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  <c r="AF1349" s="7"/>
      <c r="AG1349" s="7"/>
      <c r="AH1349" s="7"/>
      <c r="AI1349" s="7"/>
      <c r="AJ1349" s="7"/>
      <c r="AK1349" s="7"/>
      <c r="AL1349" s="28"/>
    </row>
    <row r="1350" spans="1:38" s="65" customFormat="1" x14ac:dyDescent="0.2">
      <c r="A1350" s="21"/>
      <c r="B1350" s="11"/>
      <c r="C1350" s="11"/>
      <c r="D1350" s="7"/>
      <c r="E1350" s="42"/>
      <c r="F1350" s="43"/>
      <c r="G1350" s="11"/>
      <c r="H1350" s="11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  <c r="AF1350" s="7"/>
      <c r="AG1350" s="7"/>
      <c r="AH1350" s="7"/>
      <c r="AI1350" s="7"/>
      <c r="AJ1350" s="7"/>
      <c r="AK1350" s="7"/>
      <c r="AL1350" s="28"/>
    </row>
    <row r="1351" spans="1:38" s="65" customFormat="1" x14ac:dyDescent="0.2">
      <c r="A1351" s="21"/>
      <c r="B1351" s="11"/>
      <c r="C1351" s="11"/>
      <c r="D1351" s="7"/>
      <c r="E1351" s="42"/>
      <c r="F1351" s="43"/>
      <c r="G1351" s="11"/>
      <c r="H1351" s="11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  <c r="AK1351" s="7"/>
      <c r="AL1351" s="28"/>
    </row>
    <row r="1352" spans="1:38" s="65" customFormat="1" x14ac:dyDescent="0.2">
      <c r="A1352" s="21"/>
      <c r="B1352" s="11"/>
      <c r="C1352" s="11"/>
      <c r="D1352" s="7"/>
      <c r="E1352" s="42"/>
      <c r="F1352" s="43"/>
      <c r="G1352" s="11"/>
      <c r="H1352" s="11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  <c r="AF1352" s="7"/>
      <c r="AG1352" s="7"/>
      <c r="AH1352" s="7"/>
      <c r="AI1352" s="7"/>
      <c r="AJ1352" s="7"/>
      <c r="AK1352" s="7"/>
      <c r="AL1352" s="28"/>
    </row>
    <row r="1353" spans="1:38" s="65" customFormat="1" x14ac:dyDescent="0.2">
      <c r="A1353" s="21"/>
      <c r="B1353" s="11"/>
      <c r="C1353" s="11"/>
      <c r="D1353" s="7"/>
      <c r="E1353" s="42"/>
      <c r="F1353" s="43"/>
      <c r="G1353" s="11"/>
      <c r="H1353" s="11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  <c r="AF1353" s="7"/>
      <c r="AG1353" s="7"/>
      <c r="AH1353" s="7"/>
      <c r="AI1353" s="7"/>
      <c r="AJ1353" s="7"/>
      <c r="AK1353" s="7"/>
      <c r="AL1353" s="28"/>
    </row>
    <row r="1354" spans="1:38" s="65" customFormat="1" x14ac:dyDescent="0.2">
      <c r="A1354" s="21"/>
      <c r="B1354" s="11"/>
      <c r="C1354" s="11"/>
      <c r="D1354" s="7"/>
      <c r="E1354" s="42"/>
      <c r="F1354" s="43"/>
      <c r="G1354" s="11"/>
      <c r="H1354" s="11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  <c r="AF1354" s="7"/>
      <c r="AG1354" s="7"/>
      <c r="AH1354" s="7"/>
      <c r="AI1354" s="7"/>
      <c r="AJ1354" s="7"/>
      <c r="AK1354" s="7"/>
      <c r="AL1354" s="28"/>
    </row>
    <row r="1355" spans="1:38" s="65" customFormat="1" x14ac:dyDescent="0.2">
      <c r="A1355" s="21"/>
      <c r="B1355" s="11"/>
      <c r="C1355" s="11"/>
      <c r="D1355" s="7"/>
      <c r="E1355" s="42"/>
      <c r="F1355" s="43"/>
      <c r="G1355" s="11"/>
      <c r="H1355" s="11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  <c r="AF1355" s="7"/>
      <c r="AG1355" s="7"/>
      <c r="AH1355" s="7"/>
      <c r="AI1355" s="7"/>
      <c r="AJ1355" s="7"/>
      <c r="AK1355" s="7"/>
      <c r="AL1355" s="28"/>
    </row>
    <row r="1356" spans="1:38" s="65" customFormat="1" x14ac:dyDescent="0.2">
      <c r="A1356" s="21"/>
      <c r="B1356" s="11"/>
      <c r="C1356" s="11"/>
      <c r="D1356" s="7"/>
      <c r="E1356" s="42"/>
      <c r="F1356" s="43"/>
      <c r="G1356" s="11"/>
      <c r="H1356" s="11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  <c r="AF1356" s="7"/>
      <c r="AG1356" s="7"/>
      <c r="AH1356" s="7"/>
      <c r="AI1356" s="7"/>
      <c r="AJ1356" s="7"/>
      <c r="AK1356" s="7"/>
      <c r="AL1356" s="28"/>
    </row>
    <row r="1357" spans="1:38" s="65" customFormat="1" x14ac:dyDescent="0.2">
      <c r="A1357" s="21"/>
      <c r="B1357" s="11"/>
      <c r="C1357" s="11"/>
      <c r="D1357" s="7"/>
      <c r="E1357" s="42"/>
      <c r="F1357" s="43"/>
      <c r="G1357" s="11"/>
      <c r="H1357" s="11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  <c r="AF1357" s="7"/>
      <c r="AG1357" s="7"/>
      <c r="AH1357" s="7"/>
      <c r="AI1357" s="7"/>
      <c r="AJ1357" s="7"/>
      <c r="AK1357" s="7"/>
      <c r="AL1357" s="28"/>
    </row>
    <row r="1358" spans="1:38" s="65" customFormat="1" x14ac:dyDescent="0.2">
      <c r="A1358" s="21"/>
      <c r="B1358" s="11"/>
      <c r="C1358" s="11"/>
      <c r="D1358" s="7"/>
      <c r="E1358" s="42"/>
      <c r="F1358" s="43"/>
      <c r="G1358" s="11"/>
      <c r="H1358" s="11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  <c r="AF1358" s="7"/>
      <c r="AG1358" s="7"/>
      <c r="AH1358" s="7"/>
      <c r="AI1358" s="7"/>
      <c r="AJ1358" s="7"/>
      <c r="AK1358" s="7"/>
      <c r="AL1358" s="28"/>
    </row>
    <row r="1359" spans="1:38" s="65" customFormat="1" x14ac:dyDescent="0.2">
      <c r="A1359" s="21"/>
      <c r="B1359" s="11"/>
      <c r="C1359" s="11"/>
      <c r="D1359" s="7"/>
      <c r="E1359" s="42"/>
      <c r="F1359" s="43"/>
      <c r="G1359" s="11"/>
      <c r="H1359" s="11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  <c r="AF1359" s="7"/>
      <c r="AG1359" s="7"/>
      <c r="AH1359" s="7"/>
      <c r="AI1359" s="7"/>
      <c r="AJ1359" s="7"/>
      <c r="AK1359" s="7"/>
      <c r="AL1359" s="28"/>
    </row>
    <row r="1360" spans="1:38" s="65" customFormat="1" x14ac:dyDescent="0.2">
      <c r="A1360" s="21"/>
      <c r="B1360" s="11"/>
      <c r="C1360" s="11"/>
      <c r="D1360" s="7"/>
      <c r="E1360" s="42"/>
      <c r="F1360" s="43"/>
      <c r="G1360" s="11"/>
      <c r="H1360" s="11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  <c r="AF1360" s="7"/>
      <c r="AG1360" s="7"/>
      <c r="AH1360" s="7"/>
      <c r="AI1360" s="7"/>
      <c r="AJ1360" s="7"/>
      <c r="AK1360" s="7"/>
      <c r="AL1360" s="28"/>
    </row>
    <row r="1361" spans="1:38" s="65" customFormat="1" x14ac:dyDescent="0.2">
      <c r="A1361" s="21"/>
      <c r="B1361" s="11"/>
      <c r="C1361" s="11"/>
      <c r="D1361" s="7"/>
      <c r="E1361" s="42"/>
      <c r="F1361" s="43"/>
      <c r="G1361" s="11"/>
      <c r="H1361" s="11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  <c r="AG1361" s="7"/>
      <c r="AH1361" s="7"/>
      <c r="AI1361" s="7"/>
      <c r="AJ1361" s="7"/>
      <c r="AK1361" s="7"/>
      <c r="AL1361" s="28"/>
    </row>
    <row r="1362" spans="1:38" s="65" customFormat="1" x14ac:dyDescent="0.2">
      <c r="A1362" s="21"/>
      <c r="B1362" s="11"/>
      <c r="C1362" s="11"/>
      <c r="D1362" s="7"/>
      <c r="E1362" s="42"/>
      <c r="F1362" s="43"/>
      <c r="G1362" s="11"/>
      <c r="H1362" s="11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  <c r="AG1362" s="7"/>
      <c r="AH1362" s="7"/>
      <c r="AI1362" s="7"/>
      <c r="AJ1362" s="7"/>
      <c r="AK1362" s="7"/>
      <c r="AL1362" s="28"/>
    </row>
    <row r="1363" spans="1:38" s="65" customFormat="1" x14ac:dyDescent="0.2">
      <c r="A1363" s="21"/>
      <c r="B1363" s="11"/>
      <c r="C1363" s="11"/>
      <c r="D1363" s="7"/>
      <c r="E1363" s="42"/>
      <c r="F1363" s="43"/>
      <c r="G1363" s="11"/>
      <c r="H1363" s="11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  <c r="AF1363" s="7"/>
      <c r="AG1363" s="7"/>
      <c r="AH1363" s="7"/>
      <c r="AI1363" s="7"/>
      <c r="AJ1363" s="7"/>
      <c r="AK1363" s="7"/>
      <c r="AL1363" s="28"/>
    </row>
    <row r="1364" spans="1:38" s="65" customFormat="1" x14ac:dyDescent="0.2">
      <c r="A1364" s="21"/>
      <c r="B1364" s="11"/>
      <c r="C1364" s="11"/>
      <c r="D1364" s="7"/>
      <c r="E1364" s="42"/>
      <c r="F1364" s="43"/>
      <c r="G1364" s="11"/>
      <c r="H1364" s="11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  <c r="AF1364" s="7"/>
      <c r="AG1364" s="7"/>
      <c r="AH1364" s="7"/>
      <c r="AI1364" s="7"/>
      <c r="AJ1364" s="7"/>
      <c r="AK1364" s="7"/>
      <c r="AL1364" s="28"/>
    </row>
    <row r="1365" spans="1:38" s="65" customFormat="1" x14ac:dyDescent="0.2">
      <c r="A1365" s="21"/>
      <c r="B1365" s="11"/>
      <c r="C1365" s="11"/>
      <c r="D1365" s="7"/>
      <c r="E1365" s="42"/>
      <c r="F1365" s="43"/>
      <c r="G1365" s="11"/>
      <c r="H1365" s="11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  <c r="AF1365" s="7"/>
      <c r="AG1365" s="7"/>
      <c r="AH1365" s="7"/>
      <c r="AI1365" s="7"/>
      <c r="AJ1365" s="7"/>
      <c r="AK1365" s="7"/>
      <c r="AL1365" s="28"/>
    </row>
    <row r="1366" spans="1:38" s="65" customFormat="1" x14ac:dyDescent="0.2">
      <c r="A1366" s="21"/>
      <c r="B1366" s="11"/>
      <c r="C1366" s="11"/>
      <c r="D1366" s="7"/>
      <c r="E1366" s="42"/>
      <c r="F1366" s="43"/>
      <c r="G1366" s="11"/>
      <c r="H1366" s="11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  <c r="AF1366" s="7"/>
      <c r="AG1366" s="7"/>
      <c r="AH1366" s="7"/>
      <c r="AI1366" s="7"/>
      <c r="AJ1366" s="7"/>
      <c r="AK1366" s="7"/>
      <c r="AL1366" s="28"/>
    </row>
    <row r="1367" spans="1:38" s="65" customFormat="1" x14ac:dyDescent="0.2">
      <c r="A1367" s="21"/>
      <c r="B1367" s="11"/>
      <c r="C1367" s="11"/>
      <c r="D1367" s="7"/>
      <c r="E1367" s="42"/>
      <c r="F1367" s="43"/>
      <c r="G1367" s="11"/>
      <c r="H1367" s="11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  <c r="AF1367" s="7"/>
      <c r="AG1367" s="7"/>
      <c r="AH1367" s="7"/>
      <c r="AI1367" s="7"/>
      <c r="AJ1367" s="7"/>
      <c r="AK1367" s="7"/>
      <c r="AL1367" s="28"/>
    </row>
    <row r="1368" spans="1:38" s="65" customFormat="1" x14ac:dyDescent="0.2">
      <c r="A1368" s="21"/>
      <c r="B1368" s="11"/>
      <c r="C1368" s="11"/>
      <c r="D1368" s="7"/>
      <c r="E1368" s="42"/>
      <c r="F1368" s="43"/>
      <c r="G1368" s="11"/>
      <c r="H1368" s="11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  <c r="AF1368" s="7"/>
      <c r="AG1368" s="7"/>
      <c r="AH1368" s="7"/>
      <c r="AI1368" s="7"/>
      <c r="AJ1368" s="7"/>
      <c r="AK1368" s="7"/>
      <c r="AL1368" s="28"/>
    </row>
    <row r="1369" spans="1:38" s="65" customFormat="1" x14ac:dyDescent="0.2">
      <c r="A1369" s="21"/>
      <c r="B1369" s="11"/>
      <c r="C1369" s="11"/>
      <c r="D1369" s="7"/>
      <c r="E1369" s="42"/>
      <c r="F1369" s="43"/>
      <c r="G1369" s="11"/>
      <c r="H1369" s="11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  <c r="AG1369" s="7"/>
      <c r="AH1369" s="7"/>
      <c r="AI1369" s="7"/>
      <c r="AJ1369" s="7"/>
      <c r="AK1369" s="7"/>
      <c r="AL1369" s="28"/>
    </row>
    <row r="1370" spans="1:38" s="65" customFormat="1" x14ac:dyDescent="0.2">
      <c r="A1370" s="21"/>
      <c r="B1370" s="11"/>
      <c r="C1370" s="11"/>
      <c r="D1370" s="7"/>
      <c r="E1370" s="42"/>
      <c r="F1370" s="43"/>
      <c r="G1370" s="11"/>
      <c r="H1370" s="11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  <c r="AF1370" s="7"/>
      <c r="AG1370" s="7"/>
      <c r="AH1370" s="7"/>
      <c r="AI1370" s="7"/>
      <c r="AJ1370" s="7"/>
      <c r="AK1370" s="7"/>
      <c r="AL1370" s="28"/>
    </row>
    <row r="1371" spans="1:38" s="65" customFormat="1" x14ac:dyDescent="0.2">
      <c r="A1371" s="21"/>
      <c r="B1371" s="11"/>
      <c r="C1371" s="11"/>
      <c r="D1371" s="7"/>
      <c r="E1371" s="42"/>
      <c r="F1371" s="43"/>
      <c r="G1371" s="11"/>
      <c r="H1371" s="11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  <c r="AF1371" s="7"/>
      <c r="AG1371" s="7"/>
      <c r="AH1371" s="7"/>
      <c r="AI1371" s="7"/>
      <c r="AJ1371" s="7"/>
      <c r="AK1371" s="7"/>
      <c r="AL1371" s="28"/>
    </row>
    <row r="1372" spans="1:38" s="65" customFormat="1" x14ac:dyDescent="0.2">
      <c r="A1372" s="21"/>
      <c r="B1372" s="11"/>
      <c r="C1372" s="11"/>
      <c r="D1372" s="7"/>
      <c r="E1372" s="42"/>
      <c r="F1372" s="43"/>
      <c r="G1372" s="11"/>
      <c r="H1372" s="11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  <c r="AF1372" s="7"/>
      <c r="AG1372" s="7"/>
      <c r="AH1372" s="7"/>
      <c r="AI1372" s="7"/>
      <c r="AJ1372" s="7"/>
      <c r="AK1372" s="7"/>
      <c r="AL1372" s="28"/>
    </row>
    <row r="1373" spans="1:38" s="65" customFormat="1" x14ac:dyDescent="0.2">
      <c r="A1373" s="21"/>
      <c r="B1373" s="11"/>
      <c r="C1373" s="11"/>
      <c r="D1373" s="7"/>
      <c r="E1373" s="42"/>
      <c r="F1373" s="43"/>
      <c r="G1373" s="11"/>
      <c r="H1373" s="11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  <c r="AF1373" s="7"/>
      <c r="AG1373" s="7"/>
      <c r="AH1373" s="7"/>
      <c r="AI1373" s="7"/>
      <c r="AJ1373" s="7"/>
      <c r="AK1373" s="7"/>
      <c r="AL1373" s="28"/>
    </row>
    <row r="1374" spans="1:38" s="65" customFormat="1" x14ac:dyDescent="0.2">
      <c r="A1374" s="21"/>
      <c r="B1374" s="11"/>
      <c r="C1374" s="11"/>
      <c r="D1374" s="7"/>
      <c r="E1374" s="42"/>
      <c r="F1374" s="43"/>
      <c r="G1374" s="11"/>
      <c r="H1374" s="11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  <c r="AF1374" s="7"/>
      <c r="AG1374" s="7"/>
      <c r="AH1374" s="7"/>
      <c r="AI1374" s="7"/>
      <c r="AJ1374" s="7"/>
      <c r="AK1374" s="7"/>
      <c r="AL1374" s="28"/>
    </row>
    <row r="1375" spans="1:38" s="65" customFormat="1" x14ac:dyDescent="0.2">
      <c r="A1375" s="21"/>
      <c r="B1375" s="11"/>
      <c r="C1375" s="11"/>
      <c r="D1375" s="7"/>
      <c r="E1375" s="42"/>
      <c r="F1375" s="43"/>
      <c r="G1375" s="11"/>
      <c r="H1375" s="11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  <c r="AF1375" s="7"/>
      <c r="AG1375" s="7"/>
      <c r="AH1375" s="7"/>
      <c r="AI1375" s="7"/>
      <c r="AJ1375" s="7"/>
      <c r="AK1375" s="7"/>
      <c r="AL1375" s="28"/>
    </row>
    <row r="1376" spans="1:38" s="65" customFormat="1" x14ac:dyDescent="0.2">
      <c r="A1376" s="21"/>
      <c r="B1376" s="11"/>
      <c r="C1376" s="11"/>
      <c r="D1376" s="7"/>
      <c r="E1376" s="42"/>
      <c r="F1376" s="43"/>
      <c r="G1376" s="11"/>
      <c r="H1376" s="11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  <c r="AK1376" s="7"/>
      <c r="AL1376" s="28"/>
    </row>
    <row r="1377" spans="1:39" s="65" customFormat="1" x14ac:dyDescent="0.2">
      <c r="A1377" s="21"/>
      <c r="B1377" s="11"/>
      <c r="C1377" s="11"/>
      <c r="D1377" s="7"/>
      <c r="E1377" s="42"/>
      <c r="F1377" s="43"/>
      <c r="G1377" s="11"/>
      <c r="H1377" s="11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  <c r="AF1377" s="7"/>
      <c r="AG1377" s="7"/>
      <c r="AH1377" s="7"/>
      <c r="AI1377" s="7"/>
      <c r="AJ1377" s="7"/>
      <c r="AK1377" s="7"/>
      <c r="AL1377" s="28"/>
    </row>
    <row r="1378" spans="1:39" s="65" customFormat="1" x14ac:dyDescent="0.2">
      <c r="A1378" s="21"/>
      <c r="B1378" s="11"/>
      <c r="C1378" s="11"/>
      <c r="D1378" s="7"/>
      <c r="E1378" s="42"/>
      <c r="F1378" s="43"/>
      <c r="G1378" s="11"/>
      <c r="H1378" s="11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  <c r="AF1378" s="7"/>
      <c r="AG1378" s="7"/>
      <c r="AH1378" s="7"/>
      <c r="AI1378" s="7"/>
      <c r="AJ1378" s="7"/>
      <c r="AK1378" s="7"/>
      <c r="AL1378" s="28"/>
    </row>
    <row r="1379" spans="1:39" s="65" customFormat="1" x14ac:dyDescent="0.2">
      <c r="A1379" s="21"/>
      <c r="B1379" s="11"/>
      <c r="C1379" s="11"/>
      <c r="D1379" s="7"/>
      <c r="E1379" s="42"/>
      <c r="F1379" s="43"/>
      <c r="G1379" s="11"/>
      <c r="H1379" s="11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  <c r="AF1379" s="7"/>
      <c r="AG1379" s="7"/>
      <c r="AH1379" s="7"/>
      <c r="AI1379" s="7"/>
      <c r="AJ1379" s="7"/>
      <c r="AK1379" s="7"/>
      <c r="AL1379" s="28"/>
    </row>
    <row r="1380" spans="1:39" s="65" customFormat="1" x14ac:dyDescent="0.2">
      <c r="A1380" s="21"/>
      <c r="B1380" s="11"/>
      <c r="C1380" s="11"/>
      <c r="D1380" s="7"/>
      <c r="E1380" s="42"/>
      <c r="F1380" s="43"/>
      <c r="G1380" s="11"/>
      <c r="H1380" s="11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  <c r="AF1380" s="7"/>
      <c r="AG1380" s="7"/>
      <c r="AH1380" s="7"/>
      <c r="AI1380" s="7"/>
      <c r="AJ1380" s="7"/>
      <c r="AK1380" s="7"/>
      <c r="AL1380" s="28"/>
    </row>
    <row r="1381" spans="1:39" s="65" customFormat="1" x14ac:dyDescent="0.2">
      <c r="A1381" s="21"/>
      <c r="B1381" s="11"/>
      <c r="C1381" s="11"/>
      <c r="D1381" s="7"/>
      <c r="E1381" s="42"/>
      <c r="F1381" s="43"/>
      <c r="G1381" s="11"/>
      <c r="H1381" s="11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  <c r="AF1381" s="7"/>
      <c r="AG1381" s="7"/>
      <c r="AH1381" s="7"/>
      <c r="AI1381" s="7"/>
      <c r="AJ1381" s="7"/>
      <c r="AK1381" s="7"/>
      <c r="AL1381" s="28"/>
    </row>
    <row r="1382" spans="1:39" s="65" customFormat="1" x14ac:dyDescent="0.2">
      <c r="A1382" s="21"/>
      <c r="B1382" s="11"/>
      <c r="C1382" s="11"/>
      <c r="D1382" s="7"/>
      <c r="E1382" s="42"/>
      <c r="F1382" s="43"/>
      <c r="G1382" s="11"/>
      <c r="H1382" s="11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  <c r="AK1382" s="7"/>
      <c r="AL1382" s="28"/>
    </row>
    <row r="1383" spans="1:39" s="65" customFormat="1" x14ac:dyDescent="0.2">
      <c r="A1383" s="21"/>
      <c r="B1383" s="11"/>
      <c r="C1383" s="11"/>
      <c r="D1383" s="7"/>
      <c r="E1383" s="42"/>
      <c r="F1383" s="43"/>
      <c r="G1383" s="11"/>
      <c r="H1383" s="11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  <c r="AK1383" s="7"/>
      <c r="AL1383" s="28"/>
    </row>
    <row r="1384" spans="1:39" s="65" customFormat="1" x14ac:dyDescent="0.2">
      <c r="A1384" s="21"/>
      <c r="B1384" s="11"/>
      <c r="C1384" s="11"/>
      <c r="D1384" s="7"/>
      <c r="E1384" s="42"/>
      <c r="F1384" s="43"/>
      <c r="G1384" s="11"/>
      <c r="H1384" s="11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  <c r="AF1384" s="7"/>
      <c r="AG1384" s="7"/>
      <c r="AH1384" s="7"/>
      <c r="AI1384" s="7"/>
      <c r="AJ1384" s="7"/>
      <c r="AK1384" s="7"/>
      <c r="AL1384" s="28"/>
    </row>
    <row r="1385" spans="1:39" x14ac:dyDescent="0.2">
      <c r="AM1385" s="65"/>
    </row>
    <row r="1386" spans="1:39" x14ac:dyDescent="0.2">
      <c r="AM1386" s="65"/>
    </row>
    <row r="1387" spans="1:39" x14ac:dyDescent="0.2">
      <c r="AM1387" s="65"/>
    </row>
    <row r="1388" spans="1:39" x14ac:dyDescent="0.2">
      <c r="AM1388" s="65"/>
    </row>
  </sheetData>
  <mergeCells count="1">
    <mergeCell ref="O4:AK4"/>
  </mergeCells>
  <pageMargins left="1" right="1" top="1" bottom="0.51" header="1" footer="0.3"/>
  <pageSetup scale="85" fitToHeight="0" orientation="portrait" r:id="rId1"/>
  <rowBreaks count="2" manualBreakCount="2">
    <brk id="97" max="36" man="1"/>
    <brk id="162" max="3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E23" sqref="E23"/>
    </sheetView>
  </sheetViews>
  <sheetFormatPr defaultRowHeight="15" x14ac:dyDescent="0.25"/>
  <cols>
    <col min="1" max="1" width="15" customWidth="1"/>
    <col min="2" max="6" width="10.7109375" customWidth="1"/>
  </cols>
  <sheetData>
    <row r="1" spans="1:6" ht="24" customHeight="1" x14ac:dyDescent="0.25">
      <c r="A1" t="s">
        <v>176</v>
      </c>
    </row>
    <row r="2" spans="1:6" ht="11.25" customHeight="1" x14ac:dyDescent="0.25"/>
    <row r="3" spans="1:6" ht="24" customHeight="1" x14ac:dyDescent="0.25">
      <c r="B3" s="4" t="s">
        <v>163</v>
      </c>
      <c r="C3" s="4" t="s">
        <v>164</v>
      </c>
      <c r="D3" s="4" t="s">
        <v>165</v>
      </c>
      <c r="E3" s="4" t="s">
        <v>166</v>
      </c>
      <c r="F3" s="4" t="s">
        <v>95</v>
      </c>
    </row>
    <row r="4" spans="1:6" ht="12" customHeight="1" x14ac:dyDescent="0.25">
      <c r="B4" s="4"/>
      <c r="C4" s="4"/>
      <c r="D4" s="4"/>
      <c r="E4" s="4"/>
      <c r="F4" s="4"/>
    </row>
    <row r="5" spans="1:6" ht="24" customHeight="1" x14ac:dyDescent="0.25">
      <c r="A5" s="92" t="s">
        <v>167</v>
      </c>
      <c r="B5" s="89">
        <v>32.222222222222221</v>
      </c>
      <c r="C5" s="91">
        <v>100</v>
      </c>
      <c r="D5" s="89">
        <v>67.027914161119611</v>
      </c>
      <c r="E5" s="89">
        <v>68.928142217066551</v>
      </c>
      <c r="F5" s="89">
        <v>16.096627835083609</v>
      </c>
    </row>
    <row r="6" spans="1:6" ht="24" customHeight="1" x14ac:dyDescent="0.25">
      <c r="A6" s="92" t="s">
        <v>168</v>
      </c>
      <c r="B6" s="89" t="s">
        <v>90</v>
      </c>
      <c r="C6" s="89">
        <v>43.257687272425869</v>
      </c>
      <c r="D6" s="89">
        <v>11.396419967313298</v>
      </c>
      <c r="E6" s="89">
        <v>13.754454693245664</v>
      </c>
      <c r="F6" s="90">
        <v>9.3436966414623726</v>
      </c>
    </row>
    <row r="7" spans="1:6" ht="24" customHeight="1" x14ac:dyDescent="0.25">
      <c r="A7" s="92" t="s">
        <v>169</v>
      </c>
      <c r="B7" s="89" t="s">
        <v>90</v>
      </c>
      <c r="C7" s="89">
        <v>30.867952689174999</v>
      </c>
      <c r="D7" s="89">
        <v>18.295647150187598</v>
      </c>
      <c r="E7" s="89">
        <v>17.420645320914684</v>
      </c>
      <c r="F7" s="90">
        <v>6.2543316392518253</v>
      </c>
    </row>
    <row r="8" spans="1:6" ht="24" customHeight="1" x14ac:dyDescent="0.25">
      <c r="A8" s="92" t="s">
        <v>170</v>
      </c>
      <c r="B8" s="89" t="s">
        <v>90</v>
      </c>
      <c r="C8" s="91">
        <v>140.24159973742229</v>
      </c>
      <c r="D8" s="89">
        <v>27.232201941212654</v>
      </c>
      <c r="E8" s="89">
        <v>39.714275126687298</v>
      </c>
      <c r="F8" s="89">
        <v>29.27121528573128</v>
      </c>
    </row>
    <row r="9" spans="1:6" ht="24" customHeight="1" x14ac:dyDescent="0.25">
      <c r="A9" s="92" t="s">
        <v>171</v>
      </c>
      <c r="B9" s="89" t="s">
        <v>90</v>
      </c>
      <c r="C9" s="89">
        <v>53.301895655603701</v>
      </c>
      <c r="D9" s="89">
        <v>34.092006482272147</v>
      </c>
      <c r="E9" s="89">
        <v>32.510950655957174</v>
      </c>
      <c r="F9" s="89">
        <v>13.994440335275597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9"/>
  <sheetViews>
    <sheetView zoomScale="110" zoomScaleNormal="110" workbookViewId="0">
      <selection activeCell="A25" sqref="A25"/>
    </sheetView>
  </sheetViews>
  <sheetFormatPr defaultRowHeight="15" x14ac:dyDescent="0.25"/>
  <cols>
    <col min="1" max="1" width="31.5703125" style="93" customWidth="1"/>
    <col min="2" max="7" width="9" style="93" customWidth="1"/>
    <col min="8" max="8" width="9.140625" style="7" customWidth="1"/>
    <col min="9" max="9" width="9.140625" style="8" customWidth="1"/>
    <col min="10" max="10" width="39.28515625" style="32" customWidth="1"/>
    <col min="11" max="11" width="10.140625" customWidth="1"/>
    <col min="12" max="12" width="8.140625" style="10" customWidth="1"/>
    <col min="13" max="13" width="7.85546875" customWidth="1"/>
    <col min="14" max="14" width="7.5703125" customWidth="1"/>
    <col min="15" max="15" width="8" style="7" customWidth="1"/>
    <col min="16" max="16" width="8.5703125" style="7" customWidth="1"/>
    <col min="17" max="17" width="7.5703125" style="7" customWidth="1"/>
    <col min="18" max="18" width="8.28515625" style="7" customWidth="1"/>
    <col min="19" max="19" width="8.85546875" style="7" customWidth="1"/>
    <col min="20" max="20" width="9" style="7" customWidth="1"/>
    <col min="21" max="21" width="9.140625" style="7"/>
    <col min="22" max="22" width="9.140625" style="11"/>
    <col min="23" max="23" width="23.28515625" style="11" bestFit="1" customWidth="1"/>
    <col min="24" max="24" width="9.140625" style="11"/>
    <col min="25" max="16384" width="9.140625" style="7"/>
  </cols>
  <sheetData>
    <row r="1" spans="1:29" ht="19.5" customHeight="1" x14ac:dyDescent="0.25">
      <c r="A1" s="93" t="s">
        <v>179</v>
      </c>
      <c r="J1" s="9"/>
    </row>
    <row r="2" spans="1:29" ht="12.75" customHeight="1" x14ac:dyDescent="0.25">
      <c r="J2" s="12"/>
      <c r="L2" s="13"/>
    </row>
    <row r="3" spans="1:29" ht="18.75" customHeight="1" x14ac:dyDescent="0.25">
      <c r="B3" s="111" t="s">
        <v>34</v>
      </c>
      <c r="C3" s="111"/>
      <c r="D3" s="111"/>
      <c r="E3" s="111"/>
      <c r="F3" s="111"/>
      <c r="G3" s="111"/>
      <c r="J3" s="12"/>
    </row>
    <row r="4" spans="1:29" s="15" customFormat="1" ht="44.25" customHeight="1" x14ac:dyDescent="0.25">
      <c r="A4" s="94" t="s">
        <v>35</v>
      </c>
      <c r="B4" s="95" t="s">
        <v>36</v>
      </c>
      <c r="C4" s="95" t="s">
        <v>37</v>
      </c>
      <c r="D4" s="95" t="s">
        <v>38</v>
      </c>
      <c r="E4" s="95" t="s">
        <v>39</v>
      </c>
      <c r="F4" s="95" t="s">
        <v>40</v>
      </c>
      <c r="G4" s="95" t="s">
        <v>41</v>
      </c>
      <c r="J4" s="16"/>
      <c r="K4" s="17"/>
      <c r="L4" s="17"/>
      <c r="M4" s="17"/>
      <c r="N4" s="17"/>
      <c r="O4" s="17"/>
      <c r="P4" s="17"/>
      <c r="Q4" s="17"/>
      <c r="R4" s="17"/>
      <c r="S4" s="17"/>
      <c r="T4" s="17"/>
      <c r="X4" s="14"/>
      <c r="Y4" s="14"/>
      <c r="Z4" s="14"/>
      <c r="AA4" s="14"/>
      <c r="AB4" s="14"/>
      <c r="AC4" s="14"/>
    </row>
    <row r="5" spans="1:29" ht="11.25" customHeight="1" x14ac:dyDescent="0.25">
      <c r="A5" s="96"/>
      <c r="B5" s="96"/>
      <c r="C5" s="96"/>
      <c r="D5" s="96"/>
      <c r="E5" s="96"/>
      <c r="F5" s="96"/>
      <c r="G5" s="96"/>
      <c r="J5" s="12"/>
    </row>
    <row r="6" spans="1:29" ht="16.5" customHeight="1" x14ac:dyDescent="0.2">
      <c r="A6" s="97" t="s">
        <v>42</v>
      </c>
      <c r="B6" s="98">
        <v>0.99969401804577174</v>
      </c>
      <c r="C6" s="98">
        <v>-0.24139821842663325</v>
      </c>
      <c r="D6" s="98">
        <v>-0.26532882753976561</v>
      </c>
      <c r="E6" s="98">
        <v>0.68379016033552553</v>
      </c>
      <c r="F6" s="98">
        <v>0.70163027406754863</v>
      </c>
      <c r="G6" s="98">
        <v>-0.87316502095202175</v>
      </c>
      <c r="I6" s="11"/>
      <c r="J6" s="20"/>
      <c r="K6" s="19"/>
      <c r="L6" s="19"/>
      <c r="M6" s="19"/>
      <c r="N6" s="19"/>
      <c r="O6" s="19"/>
      <c r="P6" s="19"/>
      <c r="Q6" s="21"/>
      <c r="R6" s="19"/>
      <c r="S6" s="19"/>
      <c r="T6" s="19"/>
      <c r="V6" s="22"/>
      <c r="W6" s="20"/>
      <c r="X6" s="23"/>
      <c r="Y6" s="23"/>
      <c r="Z6" s="23"/>
      <c r="AA6" s="23"/>
      <c r="AB6" s="23"/>
      <c r="AC6" s="23"/>
    </row>
    <row r="7" spans="1:29" ht="16.5" customHeight="1" x14ac:dyDescent="0.2">
      <c r="A7" s="97" t="s">
        <v>43</v>
      </c>
      <c r="B7" s="98">
        <v>0.84041357011856732</v>
      </c>
      <c r="C7" s="98">
        <v>-0.99566243231462093</v>
      </c>
      <c r="D7" s="98">
        <v>-0.88719048621177643</v>
      </c>
      <c r="E7" s="99" t="s">
        <v>172</v>
      </c>
      <c r="F7" s="99" t="s">
        <v>172</v>
      </c>
      <c r="G7" s="99" t="s">
        <v>172</v>
      </c>
      <c r="I7" s="11"/>
      <c r="J7" s="20"/>
      <c r="K7" s="19"/>
      <c r="L7" s="19"/>
      <c r="M7" s="19"/>
      <c r="N7" s="21"/>
      <c r="O7" s="21"/>
      <c r="P7" s="21"/>
      <c r="Q7" s="21"/>
      <c r="R7" s="19"/>
      <c r="S7" s="19"/>
      <c r="T7" s="19"/>
      <c r="V7" s="22"/>
      <c r="W7" s="20"/>
      <c r="X7" s="23"/>
      <c r="Y7" s="19"/>
      <c r="Z7" s="19"/>
      <c r="AA7" s="23"/>
      <c r="AB7" s="23"/>
      <c r="AC7" s="23"/>
    </row>
    <row r="8" spans="1:29" ht="16.5" customHeight="1" x14ac:dyDescent="0.2">
      <c r="A8" s="100" t="s">
        <v>69</v>
      </c>
      <c r="B8" s="98">
        <v>0.9774935896277791</v>
      </c>
      <c r="C8" s="98">
        <v>0.40711684640417317</v>
      </c>
      <c r="D8" s="98">
        <v>0.49101630059082652</v>
      </c>
      <c r="E8" s="98">
        <v>0.29943511629315434</v>
      </c>
      <c r="F8" s="98">
        <v>0.34606454223562844</v>
      </c>
      <c r="G8" s="98">
        <v>0.7064248145507469</v>
      </c>
      <c r="I8" s="11"/>
      <c r="J8" s="20"/>
      <c r="K8" s="19"/>
      <c r="L8" s="19"/>
      <c r="M8" s="19"/>
      <c r="N8" s="19"/>
      <c r="O8" s="19"/>
      <c r="P8" s="19"/>
      <c r="Q8" s="21"/>
      <c r="R8" s="19"/>
      <c r="S8" s="19"/>
      <c r="T8" s="19"/>
      <c r="V8" s="22"/>
      <c r="W8" s="20"/>
      <c r="X8" s="23"/>
      <c r="Y8" s="19"/>
      <c r="Z8" s="19"/>
      <c r="AA8" s="23"/>
      <c r="AB8" s="23"/>
      <c r="AC8" s="23"/>
    </row>
    <row r="9" spans="1:29" ht="16.5" customHeight="1" x14ac:dyDescent="0.2">
      <c r="A9" s="100" t="s">
        <v>71</v>
      </c>
      <c r="B9" s="98">
        <v>0.90126313992595941</v>
      </c>
      <c r="C9" s="98">
        <v>-6.0769531422794607E-4</v>
      </c>
      <c r="D9" s="98">
        <v>0.22635446649193386</v>
      </c>
      <c r="E9" s="98">
        <v>0.10582712517051196</v>
      </c>
      <c r="F9" s="98">
        <v>0.32401659958627094</v>
      </c>
      <c r="G9" s="98">
        <v>0.70651315341776877</v>
      </c>
      <c r="I9" s="11"/>
      <c r="J9" s="20"/>
      <c r="K9" s="19"/>
      <c r="L9" s="19"/>
      <c r="M9" s="19"/>
      <c r="N9" s="19"/>
      <c r="O9" s="19"/>
      <c r="P9" s="19"/>
      <c r="Q9" s="21"/>
      <c r="R9" s="19"/>
      <c r="S9" s="19"/>
      <c r="T9" s="19"/>
      <c r="V9" s="22"/>
      <c r="W9" s="20"/>
      <c r="X9" s="23"/>
      <c r="Y9" s="19"/>
      <c r="Z9" s="19"/>
      <c r="AA9" s="23"/>
      <c r="AB9" s="23"/>
      <c r="AC9" s="23"/>
    </row>
    <row r="10" spans="1:29" ht="16.5" customHeight="1" x14ac:dyDescent="0.2">
      <c r="A10" s="100" t="s">
        <v>70</v>
      </c>
      <c r="B10" s="98">
        <v>0.92545722476641912</v>
      </c>
      <c r="C10" s="98">
        <v>0.5730108331542344</v>
      </c>
      <c r="D10" s="98">
        <v>0.82942815499832645</v>
      </c>
      <c r="E10" s="98">
        <v>0.69905287338280131</v>
      </c>
      <c r="F10" s="98">
        <v>0.91537483929715402</v>
      </c>
      <c r="G10" s="98">
        <v>0.93882954932088403</v>
      </c>
      <c r="I10" s="11"/>
      <c r="J10" s="20"/>
      <c r="K10" s="19"/>
      <c r="L10" s="19"/>
      <c r="M10" s="19"/>
      <c r="N10" s="19"/>
      <c r="O10" s="19"/>
      <c r="P10" s="19"/>
      <c r="Q10" s="21"/>
      <c r="R10" s="19"/>
      <c r="S10" s="19"/>
      <c r="T10" s="19"/>
      <c r="V10" s="22"/>
      <c r="W10" s="20"/>
      <c r="X10" s="23"/>
      <c r="Y10" s="19"/>
      <c r="Z10" s="19"/>
      <c r="AA10" s="23"/>
      <c r="AB10" s="23"/>
      <c r="AC10" s="23"/>
    </row>
    <row r="11" spans="1:29" ht="16.5" customHeight="1" x14ac:dyDescent="0.2">
      <c r="A11" s="97" t="s">
        <v>44</v>
      </c>
      <c r="B11" s="98">
        <v>0.84854505893198739</v>
      </c>
      <c r="C11" s="98">
        <v>0.58565117675194811</v>
      </c>
      <c r="D11" s="98">
        <v>0.60112314352329155</v>
      </c>
      <c r="E11" s="98">
        <v>0.73623797411438319</v>
      </c>
      <c r="F11" s="98">
        <v>0.88670644899197659</v>
      </c>
      <c r="G11" s="98">
        <v>0.99278780534254008</v>
      </c>
      <c r="I11" s="11"/>
      <c r="J11" s="20"/>
      <c r="K11" s="19"/>
      <c r="L11" s="19"/>
      <c r="M11" s="19"/>
      <c r="N11" s="19"/>
      <c r="O11" s="19"/>
      <c r="P11" s="19"/>
      <c r="Q11" s="21"/>
      <c r="R11" s="19"/>
      <c r="S11" s="19"/>
      <c r="T11" s="19"/>
      <c r="V11" s="22"/>
      <c r="W11" s="20"/>
      <c r="X11" s="23"/>
      <c r="Y11" s="19"/>
      <c r="Z11" s="19"/>
      <c r="AA11" s="23"/>
      <c r="AB11" s="23"/>
      <c r="AC11" s="23"/>
    </row>
    <row r="12" spans="1:29" ht="16.5" customHeight="1" x14ac:dyDescent="0.2">
      <c r="A12" s="101" t="s">
        <v>45</v>
      </c>
      <c r="B12" s="98">
        <v>0.94595871604226378</v>
      </c>
      <c r="C12" s="98">
        <v>0.21187733186155719</v>
      </c>
      <c r="D12" s="98">
        <v>0.10320793404753598</v>
      </c>
      <c r="E12" s="98">
        <v>-0.13451354887458469</v>
      </c>
      <c r="F12" s="98">
        <v>-0.30293396359635255</v>
      </c>
      <c r="G12" s="98">
        <v>0.65754300350046191</v>
      </c>
      <c r="I12" s="11"/>
      <c r="J12" s="22"/>
      <c r="K12" s="19"/>
      <c r="L12" s="19"/>
      <c r="M12" s="19"/>
      <c r="N12" s="19"/>
      <c r="O12" s="19"/>
      <c r="P12" s="19"/>
      <c r="Q12" s="21"/>
      <c r="R12" s="19"/>
      <c r="S12" s="19"/>
      <c r="T12" s="19"/>
      <c r="V12" s="22"/>
      <c r="W12" s="22"/>
      <c r="X12" s="23"/>
      <c r="Y12" s="19"/>
      <c r="Z12" s="19"/>
      <c r="AA12" s="23"/>
      <c r="AB12" s="23"/>
      <c r="AC12" s="23"/>
    </row>
    <row r="13" spans="1:29" ht="16.5" customHeight="1" x14ac:dyDescent="0.2">
      <c r="A13" s="97" t="s">
        <v>46</v>
      </c>
      <c r="B13" s="98">
        <v>0.90042609538616425</v>
      </c>
      <c r="C13" s="98">
        <v>0.53880256198888865</v>
      </c>
      <c r="D13" s="98">
        <v>0.55694766738602464</v>
      </c>
      <c r="E13" s="98">
        <v>0.357149693418706</v>
      </c>
      <c r="F13" s="98">
        <v>0.51670664104443675</v>
      </c>
      <c r="G13" s="98">
        <v>0.36434131012259124</v>
      </c>
      <c r="I13" s="11"/>
      <c r="J13" s="20"/>
      <c r="K13" s="19"/>
      <c r="L13" s="19"/>
      <c r="M13" s="19"/>
      <c r="N13" s="19"/>
      <c r="O13" s="19"/>
      <c r="P13" s="19"/>
      <c r="Q13" s="21"/>
      <c r="R13" s="19"/>
      <c r="S13" s="19"/>
      <c r="T13" s="19"/>
      <c r="V13" s="22"/>
      <c r="W13" s="20"/>
      <c r="X13" s="23"/>
      <c r="Y13" s="19"/>
      <c r="Z13" s="19"/>
      <c r="AA13" s="23"/>
      <c r="AB13" s="23"/>
      <c r="AC13" s="23"/>
    </row>
    <row r="14" spans="1:29" ht="16.5" customHeight="1" x14ac:dyDescent="0.2">
      <c r="A14" s="97" t="s">
        <v>47</v>
      </c>
      <c r="B14" s="98">
        <v>0.83933309584399074</v>
      </c>
      <c r="C14" s="98">
        <v>0.15143150237506017</v>
      </c>
      <c r="D14" s="98">
        <v>0.11808312219997269</v>
      </c>
      <c r="E14" s="98">
        <v>1.5490239315055824E-3</v>
      </c>
      <c r="F14" s="98">
        <v>0.15510502023403208</v>
      </c>
      <c r="G14" s="98">
        <v>0.47442348958158559</v>
      </c>
      <c r="I14" s="11"/>
      <c r="J14" s="20"/>
      <c r="K14" s="19"/>
      <c r="L14" s="19"/>
      <c r="M14" s="19"/>
      <c r="N14" s="19"/>
      <c r="O14" s="19"/>
      <c r="P14" s="19"/>
      <c r="Q14" s="21"/>
      <c r="R14" s="19"/>
      <c r="S14" s="19"/>
      <c r="T14" s="19"/>
      <c r="V14" s="22"/>
      <c r="W14" s="20"/>
      <c r="X14" s="23"/>
      <c r="Y14" s="19"/>
      <c r="Z14" s="19"/>
      <c r="AA14" s="23"/>
      <c r="AB14" s="23"/>
      <c r="AC14" s="23"/>
    </row>
    <row r="15" spans="1:29" ht="16.5" customHeight="1" x14ac:dyDescent="0.2">
      <c r="A15" s="97" t="s">
        <v>48</v>
      </c>
      <c r="B15" s="98">
        <v>0.49322083233035452</v>
      </c>
      <c r="C15" s="98">
        <v>-0.10718285805893851</v>
      </c>
      <c r="D15" s="98">
        <v>3.58134064925534E-2</v>
      </c>
      <c r="E15" s="98">
        <v>-0.54007257804100917</v>
      </c>
      <c r="F15" s="98">
        <v>-6.2190329795167476E-2</v>
      </c>
      <c r="G15" s="98">
        <v>-0.13484869799629493</v>
      </c>
      <c r="I15" s="11"/>
      <c r="J15" s="20"/>
      <c r="K15" s="19"/>
      <c r="L15" s="19"/>
      <c r="M15" s="19"/>
      <c r="N15" s="19"/>
      <c r="O15" s="19"/>
      <c r="P15" s="19"/>
      <c r="Q15" s="21"/>
      <c r="R15" s="19"/>
      <c r="S15" s="19"/>
      <c r="T15" s="19"/>
      <c r="V15" s="22"/>
      <c r="W15" s="20"/>
      <c r="X15" s="23"/>
      <c r="Y15" s="19"/>
      <c r="Z15" s="19"/>
      <c r="AA15" s="23"/>
      <c r="AB15" s="23"/>
      <c r="AC15" s="23"/>
    </row>
    <row r="16" spans="1:29" ht="16.5" customHeight="1" x14ac:dyDescent="0.2">
      <c r="A16" s="97" t="s">
        <v>49</v>
      </c>
      <c r="B16" s="98">
        <v>0.78680598039669114</v>
      </c>
      <c r="C16" s="98">
        <v>0.80483380584791042</v>
      </c>
      <c r="D16" s="98">
        <v>0.99955664986741388</v>
      </c>
      <c r="E16" s="98">
        <v>-0.71515108584581943</v>
      </c>
      <c r="F16" s="98">
        <v>-0.13128063915293184</v>
      </c>
      <c r="G16" s="98">
        <v>-0.16073895943236874</v>
      </c>
      <c r="I16" s="11"/>
      <c r="J16" s="20"/>
      <c r="K16" s="19"/>
      <c r="L16" s="19"/>
      <c r="M16" s="19"/>
      <c r="N16" s="19"/>
      <c r="O16" s="19"/>
      <c r="P16" s="19"/>
      <c r="Q16" s="21"/>
      <c r="R16" s="19"/>
      <c r="S16" s="19"/>
      <c r="T16" s="19"/>
      <c r="V16" s="22"/>
      <c r="W16" s="20"/>
      <c r="X16" s="23"/>
      <c r="Y16" s="19"/>
      <c r="Z16" s="19"/>
      <c r="AA16" s="23"/>
      <c r="AB16" s="23"/>
      <c r="AC16" s="23"/>
    </row>
    <row r="17" spans="1:29" ht="16.5" customHeight="1" x14ac:dyDescent="0.2">
      <c r="A17" s="97" t="s">
        <v>50</v>
      </c>
      <c r="B17" s="98">
        <v>0.30788984807109515</v>
      </c>
      <c r="C17" s="98">
        <v>0.28455016170695546</v>
      </c>
      <c r="D17" s="98">
        <v>0.44889795714422381</v>
      </c>
      <c r="E17" s="98">
        <v>0.26290806730057903</v>
      </c>
      <c r="F17" s="98">
        <v>0.43428892176207162</v>
      </c>
      <c r="G17" s="98">
        <v>0.38614074903945456</v>
      </c>
      <c r="I17" s="11"/>
      <c r="J17" s="20"/>
      <c r="K17" s="19"/>
      <c r="L17" s="19"/>
      <c r="M17" s="19"/>
      <c r="N17" s="19"/>
      <c r="O17" s="19"/>
      <c r="P17" s="19"/>
      <c r="Q17" s="21"/>
      <c r="R17" s="19"/>
      <c r="S17" s="19"/>
      <c r="T17" s="19"/>
      <c r="V17" s="22"/>
      <c r="W17" s="20"/>
      <c r="X17" s="23"/>
      <c r="Y17" s="19"/>
      <c r="Z17" s="19"/>
      <c r="AA17" s="23"/>
      <c r="AB17" s="23"/>
      <c r="AC17" s="23"/>
    </row>
    <row r="18" spans="1:29" ht="16.5" customHeight="1" x14ac:dyDescent="0.2">
      <c r="A18" s="97" t="s">
        <v>51</v>
      </c>
      <c r="B18" s="98">
        <v>0.98047862135349084</v>
      </c>
      <c r="C18" s="98">
        <v>0.4921564349359232</v>
      </c>
      <c r="D18" s="98">
        <v>0.54095589580380643</v>
      </c>
      <c r="E18" s="98">
        <v>-0.11110985057673836</v>
      </c>
      <c r="F18" s="98">
        <v>-8.4918594999568678E-2</v>
      </c>
      <c r="G18" s="98">
        <v>0.16592270864125533</v>
      </c>
      <c r="I18" s="11"/>
      <c r="J18" s="11"/>
      <c r="K18" s="19"/>
      <c r="L18" s="19"/>
      <c r="M18" s="19"/>
      <c r="N18" s="19"/>
      <c r="O18" s="19"/>
      <c r="P18" s="19"/>
      <c r="Q18" s="21"/>
      <c r="R18" s="19"/>
      <c r="S18" s="19"/>
      <c r="T18" s="19"/>
      <c r="V18" s="22"/>
      <c r="X18" s="23"/>
      <c r="Y18" s="19"/>
      <c r="Z18" s="19"/>
      <c r="AA18" s="23"/>
      <c r="AB18" s="23"/>
      <c r="AC18" s="23"/>
    </row>
    <row r="19" spans="1:29" ht="16.5" customHeight="1" x14ac:dyDescent="0.2">
      <c r="A19" s="97" t="s">
        <v>52</v>
      </c>
      <c r="B19" s="98">
        <v>0.979501294094134</v>
      </c>
      <c r="C19" s="98">
        <v>0.51654232256102139</v>
      </c>
      <c r="D19" s="98">
        <v>0.53503177970575289</v>
      </c>
      <c r="E19" s="98">
        <v>0.3495680698646938</v>
      </c>
      <c r="F19" s="98">
        <v>0.2205899428711719</v>
      </c>
      <c r="G19" s="98">
        <v>0.17584132678496212</v>
      </c>
      <c r="I19" s="11"/>
      <c r="J19" s="20"/>
      <c r="K19" s="19"/>
      <c r="L19" s="19"/>
      <c r="M19" s="19"/>
      <c r="N19" s="19"/>
      <c r="O19" s="19"/>
      <c r="P19" s="19"/>
      <c r="Q19" s="21"/>
      <c r="R19" s="19"/>
      <c r="S19" s="19"/>
      <c r="T19" s="19"/>
      <c r="V19" s="22"/>
      <c r="W19" s="20"/>
      <c r="X19" s="23"/>
      <c r="Y19" s="19"/>
      <c r="Z19" s="19"/>
      <c r="AA19" s="23"/>
      <c r="AB19" s="23"/>
      <c r="AC19" s="23"/>
    </row>
    <row r="20" spans="1:29" ht="16.5" customHeight="1" x14ac:dyDescent="0.2">
      <c r="A20" s="97" t="s">
        <v>53</v>
      </c>
      <c r="B20" s="98">
        <v>0.94754225189557595</v>
      </c>
      <c r="C20" s="98">
        <v>0.2775719522748526</v>
      </c>
      <c r="D20" s="98">
        <v>0.29693023637065041</v>
      </c>
      <c r="E20" s="98">
        <v>-5.2621777205209719E-2</v>
      </c>
      <c r="F20" s="98">
        <v>-0.16046769169710628</v>
      </c>
      <c r="G20" s="98">
        <v>-0.21531572183367539</v>
      </c>
      <c r="I20" s="11"/>
      <c r="J20" s="20"/>
      <c r="K20" s="19"/>
      <c r="L20" s="19"/>
      <c r="M20" s="19"/>
      <c r="N20" s="19"/>
      <c r="O20" s="19"/>
      <c r="P20" s="19"/>
      <c r="Q20" s="21"/>
      <c r="R20" s="19"/>
      <c r="S20" s="19"/>
      <c r="T20" s="19"/>
      <c r="V20" s="22"/>
      <c r="W20" s="20"/>
      <c r="X20" s="23"/>
      <c r="Y20" s="19"/>
      <c r="Z20" s="19"/>
      <c r="AA20" s="23"/>
      <c r="AB20" s="23"/>
      <c r="AC20" s="23"/>
    </row>
    <row r="21" spans="1:29" ht="16.5" customHeight="1" x14ac:dyDescent="0.2">
      <c r="A21" s="97" t="s">
        <v>54</v>
      </c>
      <c r="B21" s="98">
        <v>0.95267466718536697</v>
      </c>
      <c r="C21" s="98">
        <v>0.66636342954988326</v>
      </c>
      <c r="D21" s="98">
        <v>0.8150506131926466</v>
      </c>
      <c r="E21" s="98">
        <v>0.41356243019757249</v>
      </c>
      <c r="F21" s="98">
        <v>0.46298226800318765</v>
      </c>
      <c r="G21" s="98">
        <v>0.46313142093159082</v>
      </c>
      <c r="I21" s="11"/>
      <c r="J21" s="20"/>
      <c r="K21" s="19"/>
      <c r="L21" s="19"/>
      <c r="M21" s="19"/>
      <c r="N21" s="19"/>
      <c r="O21" s="19"/>
      <c r="P21" s="19"/>
      <c r="Q21" s="21"/>
      <c r="R21" s="19"/>
      <c r="S21" s="19"/>
      <c r="T21" s="19"/>
      <c r="V21" s="22"/>
      <c r="W21" s="20"/>
      <c r="X21" s="23"/>
      <c r="Y21" s="19"/>
      <c r="Z21" s="19"/>
      <c r="AA21" s="23"/>
      <c r="AB21" s="23"/>
      <c r="AC21" s="23"/>
    </row>
    <row r="22" spans="1:29" ht="16.5" customHeight="1" x14ac:dyDescent="0.2">
      <c r="A22" s="97" t="s">
        <v>55</v>
      </c>
      <c r="B22" s="98">
        <v>0.94941042567251255</v>
      </c>
      <c r="C22" s="98">
        <v>0.32869462682616046</v>
      </c>
      <c r="D22" s="98">
        <v>0.30935325858021923</v>
      </c>
      <c r="E22" s="98">
        <v>5.6499464925508044E-2</v>
      </c>
      <c r="F22" s="98">
        <v>-3.6142932786095941E-2</v>
      </c>
      <c r="G22" s="98">
        <v>0.39695115918707879</v>
      </c>
      <c r="I22" s="11"/>
      <c r="J22" s="20"/>
      <c r="K22" s="19"/>
      <c r="L22" s="19"/>
      <c r="M22" s="19"/>
      <c r="N22" s="19"/>
      <c r="O22" s="19"/>
      <c r="P22" s="19"/>
      <c r="Q22" s="21"/>
      <c r="R22" s="19"/>
      <c r="S22" s="19"/>
      <c r="T22" s="19"/>
      <c r="V22" s="22"/>
      <c r="W22" s="20"/>
      <c r="X22" s="19"/>
      <c r="Y22" s="19"/>
      <c r="Z22" s="19"/>
      <c r="AA22" s="23"/>
      <c r="AB22" s="23"/>
      <c r="AC22" s="23"/>
    </row>
    <row r="23" spans="1:29" ht="16.5" customHeight="1" x14ac:dyDescent="0.2">
      <c r="A23" s="97" t="s">
        <v>56</v>
      </c>
      <c r="B23" s="98">
        <v>0.99074413202040612</v>
      </c>
      <c r="C23" s="98">
        <v>0.67863165293512928</v>
      </c>
      <c r="D23" s="98">
        <v>0.71772342625086394</v>
      </c>
      <c r="E23" s="98">
        <v>-0.46384283221618455</v>
      </c>
      <c r="F23" s="98">
        <v>-0.49766386119246458</v>
      </c>
      <c r="G23" s="98">
        <v>-0.84428518944643627</v>
      </c>
      <c r="I23" s="11"/>
      <c r="J23" s="20"/>
      <c r="K23" s="19"/>
      <c r="L23" s="19"/>
      <c r="M23" s="19"/>
      <c r="N23" s="19"/>
      <c r="O23" s="19"/>
      <c r="P23" s="19"/>
      <c r="Q23" s="21"/>
      <c r="R23" s="19"/>
      <c r="S23" s="19"/>
      <c r="T23" s="19"/>
      <c r="V23" s="22"/>
      <c r="W23" s="20"/>
      <c r="X23" s="19"/>
      <c r="Y23" s="19"/>
      <c r="Z23" s="19"/>
      <c r="AA23" s="23"/>
      <c r="AB23" s="23"/>
      <c r="AC23" s="23"/>
    </row>
    <row r="24" spans="1:29" ht="16.5" customHeight="1" x14ac:dyDescent="0.25">
      <c r="A24" s="97" t="s">
        <v>57</v>
      </c>
      <c r="B24" s="99" t="s">
        <v>173</v>
      </c>
      <c r="C24" s="99" t="s">
        <v>173</v>
      </c>
      <c r="D24" s="99" t="s">
        <v>173</v>
      </c>
      <c r="E24" s="99" t="s">
        <v>173</v>
      </c>
      <c r="F24" s="99" t="s">
        <v>173</v>
      </c>
      <c r="G24" s="99" t="s">
        <v>173</v>
      </c>
      <c r="J24" s="26"/>
      <c r="K24" s="24"/>
      <c r="L24" s="25"/>
      <c r="V24" s="22"/>
      <c r="W24" s="26"/>
      <c r="X24" s="23"/>
      <c r="Y24" s="19"/>
      <c r="Z24" s="19"/>
      <c r="AA24" s="23"/>
      <c r="AB24" s="23"/>
      <c r="AC24" s="23"/>
    </row>
    <row r="25" spans="1:29" ht="16.5" customHeight="1" x14ac:dyDescent="0.2">
      <c r="A25" s="97" t="s">
        <v>58</v>
      </c>
      <c r="B25" s="98">
        <v>0.92531077856406663</v>
      </c>
      <c r="C25" s="98">
        <v>0.76451869255115701</v>
      </c>
      <c r="D25" s="98">
        <v>0.73184258879004083</v>
      </c>
      <c r="E25" s="98">
        <v>0.36854248318995225</v>
      </c>
      <c r="F25" s="98">
        <v>0.34945192697063909</v>
      </c>
      <c r="G25" s="98">
        <v>0.57664905447198811</v>
      </c>
      <c r="J25" s="20"/>
      <c r="K25" s="19"/>
      <c r="L25" s="19"/>
      <c r="M25" s="19"/>
      <c r="N25" s="19"/>
      <c r="O25" s="19"/>
      <c r="P25" s="19"/>
      <c r="R25" s="19"/>
      <c r="S25" s="19"/>
      <c r="T25" s="19"/>
      <c r="V25" s="22"/>
      <c r="W25" s="20"/>
      <c r="X25" s="23"/>
      <c r="Y25" s="19"/>
      <c r="Z25" s="19"/>
      <c r="AA25" s="23"/>
      <c r="AB25" s="23"/>
      <c r="AC25" s="23"/>
    </row>
    <row r="26" spans="1:29" ht="16.5" customHeight="1" x14ac:dyDescent="0.2">
      <c r="A26" s="97" t="s">
        <v>59</v>
      </c>
      <c r="B26" s="98">
        <v>0.98345250029123155</v>
      </c>
      <c r="C26" s="98">
        <v>0.33183399041106793</v>
      </c>
      <c r="D26" s="98">
        <v>0.33091944296152298</v>
      </c>
      <c r="E26" s="98">
        <v>0.18626312393484681</v>
      </c>
      <c r="F26" s="98">
        <v>0.14188285951436277</v>
      </c>
      <c r="G26" s="98">
        <v>0.65317366365527663</v>
      </c>
      <c r="J26" s="20"/>
      <c r="K26" s="19"/>
      <c r="L26" s="19"/>
      <c r="M26" s="19"/>
      <c r="N26" s="19"/>
      <c r="O26" s="19"/>
      <c r="P26" s="19"/>
      <c r="R26" s="19"/>
      <c r="S26" s="19"/>
      <c r="T26" s="19"/>
      <c r="V26" s="22"/>
      <c r="W26" s="20"/>
      <c r="X26" s="23"/>
      <c r="Y26" s="19"/>
      <c r="Z26" s="19"/>
      <c r="AA26" s="23"/>
      <c r="AB26" s="23"/>
      <c r="AC26" s="23"/>
    </row>
    <row r="27" spans="1:29" ht="16.5" customHeight="1" x14ac:dyDescent="0.2">
      <c r="A27" s="97" t="s">
        <v>60</v>
      </c>
      <c r="B27" s="98">
        <v>0.95820564055701241</v>
      </c>
      <c r="C27" s="98">
        <v>0.6449216098821432</v>
      </c>
      <c r="D27" s="98">
        <v>0.75769835848400235</v>
      </c>
      <c r="E27" s="98">
        <v>0.42794768473263722</v>
      </c>
      <c r="F27" s="98">
        <v>0.49137439527455457</v>
      </c>
      <c r="G27" s="98">
        <v>0.56783413282662876</v>
      </c>
      <c r="J27" s="20"/>
      <c r="K27" s="19"/>
      <c r="L27" s="19"/>
      <c r="M27" s="19"/>
      <c r="N27" s="19"/>
      <c r="O27" s="19"/>
      <c r="P27" s="19"/>
      <c r="R27" s="19"/>
      <c r="S27" s="19"/>
      <c r="T27" s="19"/>
      <c r="V27" s="22"/>
      <c r="W27" s="20"/>
      <c r="X27" s="23"/>
      <c r="Y27" s="19"/>
      <c r="Z27" s="19"/>
      <c r="AA27" s="23"/>
      <c r="AB27" s="23"/>
      <c r="AC27" s="23"/>
    </row>
    <row r="28" spans="1:29" ht="16.5" customHeight="1" x14ac:dyDescent="0.2">
      <c r="A28" s="97" t="s">
        <v>61</v>
      </c>
      <c r="B28" s="98">
        <v>0.90245070299225771</v>
      </c>
      <c r="C28" s="98">
        <v>0.55995869353117877</v>
      </c>
      <c r="D28" s="98">
        <v>0.58237491986819145</v>
      </c>
      <c r="E28" s="98">
        <v>-0.38557061896655448</v>
      </c>
      <c r="F28" s="98">
        <v>-0.41771633314368134</v>
      </c>
      <c r="G28" s="98">
        <v>-0.33197661424583325</v>
      </c>
      <c r="J28" s="20"/>
      <c r="K28" s="19"/>
      <c r="L28" s="19"/>
      <c r="M28" s="19"/>
      <c r="N28" s="19"/>
      <c r="O28" s="19"/>
      <c r="P28" s="19"/>
      <c r="R28" s="19"/>
      <c r="S28" s="19"/>
      <c r="T28" s="19"/>
      <c r="V28" s="22"/>
      <c r="W28" s="20"/>
      <c r="X28" s="23"/>
      <c r="Y28" s="19"/>
      <c r="Z28" s="19"/>
      <c r="AA28" s="23"/>
      <c r="AB28" s="23"/>
      <c r="AC28" s="23"/>
    </row>
    <row r="29" spans="1:29" ht="16.5" customHeight="1" x14ac:dyDescent="0.2">
      <c r="A29" s="97" t="s">
        <v>62</v>
      </c>
      <c r="B29" s="98">
        <v>0.62262210508465254</v>
      </c>
      <c r="C29" s="98">
        <v>-0.13486244000961656</v>
      </c>
      <c r="D29" s="98">
        <v>-0.39726893156399179</v>
      </c>
      <c r="E29" s="98">
        <v>0.14347990976907116</v>
      </c>
      <c r="F29" s="98">
        <v>0.33443385663085273</v>
      </c>
      <c r="G29" s="98">
        <v>-0.68261125455378802</v>
      </c>
      <c r="J29" s="20"/>
      <c r="K29" s="19"/>
      <c r="L29" s="19"/>
      <c r="M29" s="19"/>
      <c r="N29" s="19"/>
      <c r="O29" s="19"/>
      <c r="P29" s="19"/>
      <c r="R29" s="19"/>
      <c r="S29" s="19"/>
      <c r="T29" s="19"/>
      <c r="V29" s="22"/>
      <c r="W29" s="20"/>
      <c r="X29" s="23"/>
      <c r="Y29" s="19"/>
      <c r="Z29" s="19"/>
      <c r="AA29" s="23"/>
      <c r="AB29" s="23"/>
      <c r="AC29" s="23"/>
    </row>
    <row r="30" spans="1:29" ht="16.5" customHeight="1" x14ac:dyDescent="0.2">
      <c r="A30" s="101" t="s">
        <v>63</v>
      </c>
      <c r="B30" s="98">
        <v>0.40824939188533849</v>
      </c>
      <c r="C30" s="98">
        <v>-0.21342805408316717</v>
      </c>
      <c r="D30" s="98">
        <v>-0.44505018941848318</v>
      </c>
      <c r="E30" s="98">
        <v>-0.14509201283006784</v>
      </c>
      <c r="F30" s="98">
        <v>-0.47012677182728563</v>
      </c>
      <c r="G30" s="98">
        <v>8.9135641479207328E-2</v>
      </c>
      <c r="J30" s="22"/>
      <c r="K30" s="19"/>
      <c r="L30" s="19"/>
      <c r="M30" s="19"/>
      <c r="N30" s="19"/>
      <c r="O30" s="19"/>
      <c r="P30" s="19"/>
      <c r="R30" s="19"/>
      <c r="S30" s="19"/>
      <c r="T30" s="19"/>
      <c r="V30" s="22"/>
      <c r="W30" s="22"/>
      <c r="X30" s="23"/>
      <c r="Y30" s="19"/>
      <c r="Z30" s="19"/>
      <c r="AA30" s="23"/>
      <c r="AB30" s="23"/>
      <c r="AC30" s="23"/>
    </row>
    <row r="31" spans="1:29" ht="16.5" customHeight="1" x14ac:dyDescent="0.2">
      <c r="A31" s="97" t="s">
        <v>64</v>
      </c>
      <c r="B31" s="98">
        <v>0.96684322803744083</v>
      </c>
      <c r="C31" s="98">
        <v>0.47462654414730793</v>
      </c>
      <c r="D31" s="98">
        <v>0.58351724592962739</v>
      </c>
      <c r="E31" s="98">
        <v>-0.12322325469579878</v>
      </c>
      <c r="F31" s="98">
        <v>-0.1124483215595663</v>
      </c>
      <c r="G31" s="98">
        <v>-0.13552636906828533</v>
      </c>
      <c r="J31" s="20"/>
      <c r="K31" s="19"/>
      <c r="L31" s="19"/>
      <c r="M31" s="19"/>
      <c r="N31" s="19"/>
      <c r="O31" s="19"/>
      <c r="P31" s="19"/>
      <c r="R31" s="19"/>
      <c r="S31" s="19"/>
      <c r="T31" s="19"/>
      <c r="V31" s="22"/>
      <c r="W31" s="20"/>
      <c r="X31" s="23"/>
      <c r="Y31" s="19"/>
      <c r="Z31" s="19"/>
      <c r="AA31" s="23"/>
      <c r="AB31" s="23"/>
      <c r="AC31" s="23"/>
    </row>
    <row r="32" spans="1:29" ht="16.5" customHeight="1" x14ac:dyDescent="0.2">
      <c r="A32" s="97" t="s">
        <v>65</v>
      </c>
      <c r="B32" s="98">
        <v>0.76768593416150144</v>
      </c>
      <c r="C32" s="98">
        <v>0.31044140416041549</v>
      </c>
      <c r="D32" s="98">
        <v>-5.0387750576717065E-2</v>
      </c>
      <c r="E32" s="98">
        <v>-7.856650827360985E-2</v>
      </c>
      <c r="F32" s="98">
        <v>4.6383424062984374E-2</v>
      </c>
      <c r="G32" s="98">
        <v>-0.16728069986234884</v>
      </c>
      <c r="J32" s="20"/>
      <c r="K32" s="19"/>
      <c r="L32" s="19"/>
      <c r="M32" s="19"/>
      <c r="N32" s="19"/>
      <c r="O32" s="19"/>
      <c r="P32" s="19"/>
      <c r="R32" s="19"/>
      <c r="S32" s="19"/>
      <c r="T32" s="19"/>
      <c r="V32" s="22"/>
      <c r="W32" s="20"/>
      <c r="X32" s="23"/>
      <c r="Y32" s="19"/>
      <c r="Z32" s="19"/>
      <c r="AA32" s="23"/>
      <c r="AB32" s="23"/>
      <c r="AC32" s="23"/>
    </row>
    <row r="33" spans="1:29" ht="16.5" customHeight="1" x14ac:dyDescent="0.2">
      <c r="A33" s="97" t="s">
        <v>66</v>
      </c>
      <c r="B33" s="98">
        <v>0.72756808729966094</v>
      </c>
      <c r="C33" s="98">
        <v>4.1861290301954603E-2</v>
      </c>
      <c r="D33" s="98">
        <v>1.8579436131096639E-3</v>
      </c>
      <c r="E33" s="98">
        <v>3.5143636085658458E-2</v>
      </c>
      <c r="F33" s="98">
        <v>4.4991337997917553E-2</v>
      </c>
      <c r="G33" s="98">
        <v>7.9753458456561926E-2</v>
      </c>
      <c r="J33" s="20"/>
      <c r="K33" s="19"/>
      <c r="L33" s="19"/>
      <c r="M33" s="19"/>
      <c r="N33" s="19"/>
      <c r="O33" s="19"/>
      <c r="P33" s="19"/>
      <c r="R33" s="19"/>
      <c r="S33" s="19"/>
      <c r="T33" s="19"/>
      <c r="W33" s="20"/>
      <c r="X33" s="19"/>
      <c r="Y33" s="19"/>
      <c r="Z33" s="19"/>
      <c r="AA33" s="19"/>
      <c r="AB33" s="19"/>
      <c r="AC33" s="19"/>
    </row>
    <row r="34" spans="1:29" ht="16.5" customHeight="1" x14ac:dyDescent="0.2">
      <c r="A34" s="102" t="s">
        <v>67</v>
      </c>
      <c r="B34" s="98">
        <v>0.70892665942094624</v>
      </c>
      <c r="C34" s="98">
        <v>0.13088880512871157</v>
      </c>
      <c r="D34" s="98">
        <v>0.79200526638579372</v>
      </c>
      <c r="E34" s="98">
        <v>0.28027864257409135</v>
      </c>
      <c r="F34" s="98">
        <v>0.87571057077833092</v>
      </c>
      <c r="G34" s="98">
        <v>0.98834589435618225</v>
      </c>
      <c r="J34" s="20"/>
      <c r="K34" s="19"/>
      <c r="L34" s="19"/>
      <c r="M34" s="19"/>
      <c r="N34" s="19"/>
      <c r="O34" s="19"/>
      <c r="P34" s="19"/>
      <c r="R34" s="19"/>
      <c r="S34" s="19"/>
      <c r="T34" s="19"/>
      <c r="W34" s="20"/>
      <c r="X34" s="19"/>
      <c r="Y34" s="19"/>
      <c r="Z34" s="19"/>
      <c r="AA34" s="19"/>
      <c r="AB34" s="19"/>
      <c r="AC34" s="19"/>
    </row>
    <row r="35" spans="1:29" ht="16.5" customHeight="1" x14ac:dyDescent="0.2">
      <c r="A35" s="102" t="s">
        <v>68</v>
      </c>
      <c r="B35" s="98">
        <v>0.9303553139197358</v>
      </c>
      <c r="C35" s="98">
        <v>0.3558739479055627</v>
      </c>
      <c r="D35" s="98">
        <v>0.27110356320760115</v>
      </c>
      <c r="E35" s="98">
        <v>-4.0084211340283622E-2</v>
      </c>
      <c r="F35" s="98">
        <v>1.0319714593061871E-2</v>
      </c>
      <c r="G35" s="98">
        <v>0.11191952030391496</v>
      </c>
      <c r="J35" s="20"/>
      <c r="K35" s="19"/>
      <c r="L35" s="19"/>
      <c r="M35" s="19"/>
      <c r="N35" s="19"/>
      <c r="O35" s="19"/>
      <c r="P35" s="19"/>
      <c r="R35" s="19"/>
      <c r="S35" s="19"/>
      <c r="T35" s="19"/>
      <c r="W35" s="20"/>
      <c r="Y35" s="11"/>
      <c r="Z35" s="19"/>
      <c r="AA35" s="11"/>
      <c r="AB35" s="11"/>
      <c r="AC35" s="11"/>
    </row>
    <row r="36" spans="1:29" x14ac:dyDescent="0.25">
      <c r="J36" s="27"/>
      <c r="V36" s="22"/>
    </row>
    <row r="37" spans="1:29" x14ac:dyDescent="0.2">
      <c r="A37" s="103" t="s">
        <v>174</v>
      </c>
      <c r="B37" s="104"/>
      <c r="I37" s="7"/>
      <c r="J37" s="7"/>
      <c r="K37" s="7"/>
      <c r="L37" s="7"/>
      <c r="M37" s="7"/>
      <c r="N37" s="7"/>
      <c r="Q37" s="28"/>
    </row>
    <row r="38" spans="1:29" x14ac:dyDescent="0.2">
      <c r="A38" s="103" t="s">
        <v>175</v>
      </c>
      <c r="B38" s="104"/>
      <c r="I38" s="7"/>
      <c r="J38" s="7"/>
      <c r="K38" s="7"/>
      <c r="L38" s="7"/>
      <c r="M38" s="7"/>
      <c r="N38" s="7"/>
      <c r="Q38" s="28"/>
    </row>
    <row r="39" spans="1:29" x14ac:dyDescent="0.25">
      <c r="J39" s="27"/>
      <c r="V39" s="22"/>
      <c r="W39" s="29"/>
    </row>
    <row r="40" spans="1:29" x14ac:dyDescent="0.25">
      <c r="J40" s="30"/>
      <c r="V40" s="22"/>
      <c r="W40" s="29"/>
    </row>
    <row r="41" spans="1:29" x14ac:dyDescent="0.25">
      <c r="J41" s="30"/>
      <c r="V41" s="22"/>
      <c r="W41" s="29"/>
    </row>
    <row r="42" spans="1:29" x14ac:dyDescent="0.25">
      <c r="J42" s="30"/>
      <c r="V42" s="22"/>
      <c r="W42" s="29"/>
    </row>
    <row r="43" spans="1:29" x14ac:dyDescent="0.25">
      <c r="J43" s="30"/>
      <c r="V43" s="22"/>
      <c r="W43" s="29"/>
    </row>
    <row r="44" spans="1:29" x14ac:dyDescent="0.25">
      <c r="J44" s="30"/>
      <c r="V44" s="22"/>
      <c r="W44" s="29"/>
    </row>
    <row r="45" spans="1:29" x14ac:dyDescent="0.25">
      <c r="J45" s="30"/>
      <c r="V45" s="22"/>
      <c r="W45" s="29"/>
    </row>
    <row r="46" spans="1:29" x14ac:dyDescent="0.25">
      <c r="J46" s="30"/>
      <c r="V46" s="22"/>
      <c r="W46" s="29"/>
    </row>
    <row r="47" spans="1:29" x14ac:dyDescent="0.25">
      <c r="J47" s="30"/>
      <c r="V47" s="22"/>
      <c r="W47" s="29"/>
    </row>
    <row r="48" spans="1:29" x14ac:dyDescent="0.25">
      <c r="J48" s="30"/>
      <c r="V48" s="22"/>
      <c r="W48" s="29"/>
    </row>
    <row r="49" spans="1:29" s="11" customFormat="1" x14ac:dyDescent="0.25">
      <c r="A49" s="93"/>
      <c r="B49" s="93"/>
      <c r="C49" s="93"/>
      <c r="D49" s="93"/>
      <c r="E49" s="93"/>
      <c r="F49" s="93"/>
      <c r="G49" s="93"/>
      <c r="H49" s="7"/>
      <c r="I49" s="8"/>
      <c r="J49" s="30"/>
      <c r="K49"/>
      <c r="L49" s="10"/>
      <c r="M49"/>
      <c r="N49"/>
      <c r="O49" s="7"/>
      <c r="P49" s="7"/>
      <c r="Q49" s="7"/>
      <c r="R49" s="7"/>
      <c r="S49" s="7"/>
      <c r="T49" s="7"/>
      <c r="U49" s="7"/>
      <c r="V49" s="22"/>
      <c r="W49" s="29"/>
      <c r="Y49" s="7"/>
      <c r="Z49" s="7"/>
      <c r="AA49" s="7"/>
      <c r="AB49" s="7"/>
      <c r="AC49" s="7"/>
    </row>
    <row r="50" spans="1:29" s="11" customFormat="1" x14ac:dyDescent="0.25">
      <c r="A50" s="93"/>
      <c r="B50" s="93"/>
      <c r="C50" s="93"/>
      <c r="D50" s="93"/>
      <c r="E50" s="93"/>
      <c r="F50" s="93"/>
      <c r="G50" s="93"/>
      <c r="H50" s="7"/>
      <c r="I50" s="8"/>
      <c r="J50" s="30"/>
      <c r="K50"/>
      <c r="L50" s="10"/>
      <c r="M50"/>
      <c r="N50"/>
      <c r="O50" s="7"/>
      <c r="P50" s="7"/>
      <c r="Q50" s="7"/>
      <c r="R50" s="7"/>
      <c r="S50" s="7"/>
      <c r="T50" s="7"/>
      <c r="U50" s="7"/>
      <c r="V50" s="22"/>
      <c r="W50" s="29"/>
      <c r="Y50" s="7"/>
      <c r="Z50" s="7"/>
      <c r="AA50" s="7"/>
      <c r="AB50" s="7"/>
      <c r="AC50" s="7"/>
    </row>
    <row r="51" spans="1:29" s="11" customFormat="1" x14ac:dyDescent="0.25">
      <c r="A51" s="93"/>
      <c r="B51" s="93"/>
      <c r="C51" s="93"/>
      <c r="D51" s="93"/>
      <c r="E51" s="93"/>
      <c r="F51" s="93"/>
      <c r="G51" s="93"/>
      <c r="H51" s="7"/>
      <c r="I51" s="8"/>
      <c r="J51" s="12"/>
      <c r="K51" s="24"/>
      <c r="L51" s="25"/>
      <c r="M51"/>
      <c r="N51"/>
      <c r="O51" s="7"/>
      <c r="P51" s="7"/>
      <c r="Q51" s="7"/>
      <c r="R51" s="7"/>
      <c r="S51" s="7"/>
      <c r="T51" s="7"/>
      <c r="U51" s="7"/>
      <c r="V51" s="22"/>
      <c r="W51" s="29"/>
      <c r="Y51" s="7"/>
      <c r="Z51" s="7"/>
      <c r="AA51" s="7"/>
      <c r="AB51" s="7"/>
      <c r="AC51" s="7"/>
    </row>
    <row r="52" spans="1:29" s="11" customFormat="1" x14ac:dyDescent="0.25">
      <c r="A52" s="93"/>
      <c r="B52" s="93"/>
      <c r="C52" s="93"/>
      <c r="D52" s="93"/>
      <c r="E52" s="93"/>
      <c r="F52" s="93"/>
      <c r="G52" s="93"/>
      <c r="H52" s="7"/>
      <c r="I52" s="8"/>
      <c r="J52" s="30"/>
      <c r="K52" s="24"/>
      <c r="L52" s="25"/>
      <c r="M52"/>
      <c r="N52"/>
      <c r="O52" s="7"/>
      <c r="P52" s="7"/>
      <c r="Q52" s="7"/>
      <c r="R52" s="7"/>
      <c r="S52" s="7"/>
      <c r="T52" s="7"/>
      <c r="U52" s="7"/>
      <c r="V52" s="22"/>
      <c r="W52" s="29"/>
      <c r="Y52" s="7"/>
      <c r="Z52" s="7"/>
      <c r="AA52" s="7"/>
      <c r="AB52" s="7"/>
      <c r="AC52" s="7"/>
    </row>
    <row r="53" spans="1:29" s="11" customFormat="1" x14ac:dyDescent="0.2">
      <c r="A53" s="93"/>
      <c r="B53" s="93"/>
      <c r="C53" s="93"/>
      <c r="D53" s="93"/>
      <c r="E53" s="93"/>
      <c r="F53" s="93"/>
      <c r="G53" s="93"/>
      <c r="H53" s="7"/>
      <c r="I53" s="8"/>
      <c r="J53" s="12"/>
      <c r="K53" s="24"/>
      <c r="L53" s="25"/>
      <c r="M53" s="24"/>
      <c r="N53" s="25"/>
      <c r="O53" s="7"/>
      <c r="P53" s="7"/>
      <c r="Q53" s="7"/>
      <c r="R53" s="7"/>
      <c r="S53" s="7"/>
      <c r="T53" s="7"/>
      <c r="U53" s="7"/>
      <c r="V53" s="22"/>
      <c r="W53" s="29"/>
      <c r="Y53" s="7"/>
      <c r="Z53" s="7"/>
      <c r="AA53" s="7"/>
      <c r="AB53" s="7"/>
      <c r="AC53" s="7"/>
    </row>
    <row r="54" spans="1:29" s="11" customFormat="1" x14ac:dyDescent="0.25">
      <c r="A54" s="93"/>
      <c r="B54" s="93"/>
      <c r="C54" s="93"/>
      <c r="D54" s="93"/>
      <c r="E54" s="93"/>
      <c r="F54" s="93"/>
      <c r="G54" s="93"/>
      <c r="H54" s="7"/>
      <c r="I54" s="8"/>
      <c r="J54" s="12"/>
      <c r="K54"/>
      <c r="L54" s="10"/>
      <c r="M54"/>
      <c r="N54"/>
      <c r="O54" s="7"/>
      <c r="P54" s="7"/>
      <c r="Q54" s="7"/>
      <c r="R54" s="7"/>
      <c r="S54" s="7"/>
      <c r="T54" s="7"/>
      <c r="U54" s="7"/>
      <c r="V54" s="22"/>
      <c r="W54" s="29"/>
      <c r="Y54" s="7"/>
      <c r="Z54" s="7"/>
      <c r="AA54" s="7"/>
      <c r="AB54" s="7"/>
      <c r="AC54" s="7"/>
    </row>
    <row r="55" spans="1:29" s="11" customFormat="1" x14ac:dyDescent="0.25">
      <c r="A55" s="93"/>
      <c r="B55" s="93"/>
      <c r="C55" s="93"/>
      <c r="D55" s="93"/>
      <c r="E55" s="93"/>
      <c r="F55" s="93"/>
      <c r="G55" s="93"/>
      <c r="H55" s="7"/>
      <c r="I55" s="8"/>
      <c r="J55" s="12"/>
      <c r="K55"/>
      <c r="L55" s="10"/>
      <c r="M55"/>
      <c r="N55"/>
      <c r="O55" s="7"/>
      <c r="P55" s="7"/>
      <c r="Q55" s="7"/>
      <c r="R55" s="7"/>
      <c r="S55" s="7"/>
      <c r="T55" s="7"/>
      <c r="U55" s="7"/>
      <c r="V55" s="22"/>
      <c r="W55" s="29"/>
      <c r="Y55" s="7"/>
      <c r="Z55" s="7"/>
      <c r="AA55" s="7"/>
      <c r="AB55" s="7"/>
      <c r="AC55" s="7"/>
    </row>
    <row r="56" spans="1:29" s="11" customFormat="1" x14ac:dyDescent="0.25">
      <c r="A56" s="93"/>
      <c r="B56" s="93"/>
      <c r="C56" s="93"/>
      <c r="D56" s="93"/>
      <c r="E56" s="93"/>
      <c r="F56" s="93"/>
      <c r="G56" s="93"/>
      <c r="H56" s="7"/>
      <c r="I56" s="8"/>
      <c r="J56" s="12"/>
      <c r="K56" s="24"/>
      <c r="L56" s="31"/>
      <c r="M56"/>
      <c r="N56"/>
      <c r="O56" s="7"/>
      <c r="P56" s="7"/>
      <c r="Q56" s="7"/>
      <c r="R56" s="7"/>
      <c r="S56" s="7"/>
      <c r="T56" s="7"/>
      <c r="U56" s="7"/>
      <c r="V56" s="22"/>
      <c r="W56" s="29"/>
      <c r="Y56" s="7"/>
      <c r="Z56" s="7"/>
      <c r="AA56" s="7"/>
      <c r="AB56" s="7"/>
      <c r="AC56" s="7"/>
    </row>
    <row r="57" spans="1:29" s="11" customFormat="1" x14ac:dyDescent="0.2">
      <c r="A57" s="93"/>
      <c r="B57" s="93"/>
      <c r="C57" s="93"/>
      <c r="D57" s="93"/>
      <c r="E57" s="93"/>
      <c r="F57" s="93"/>
      <c r="G57" s="93"/>
      <c r="H57" s="7"/>
      <c r="I57" s="8"/>
      <c r="J57" s="12"/>
      <c r="K57" s="24"/>
      <c r="L57" s="25"/>
      <c r="M57" s="24"/>
      <c r="N57" s="25"/>
      <c r="O57" s="7"/>
      <c r="P57" s="7"/>
      <c r="Q57" s="7"/>
      <c r="R57" s="7"/>
      <c r="S57" s="7"/>
      <c r="T57" s="7"/>
      <c r="U57" s="7"/>
      <c r="V57" s="22"/>
      <c r="Y57" s="7"/>
      <c r="Z57" s="7"/>
      <c r="AA57" s="7"/>
      <c r="AB57" s="7"/>
      <c r="AC57" s="7"/>
    </row>
    <row r="58" spans="1:29" s="11" customFormat="1" x14ac:dyDescent="0.2">
      <c r="A58" s="93"/>
      <c r="B58" s="93"/>
      <c r="C58" s="93"/>
      <c r="D58" s="93"/>
      <c r="E58" s="93"/>
      <c r="F58" s="93"/>
      <c r="G58" s="93"/>
      <c r="H58" s="7"/>
      <c r="I58" s="8"/>
      <c r="J58" s="12"/>
      <c r="K58" s="24"/>
      <c r="L58" s="25"/>
      <c r="M58" s="24"/>
      <c r="N58" s="25"/>
      <c r="O58" s="7"/>
      <c r="P58" s="7"/>
      <c r="Q58" s="7"/>
      <c r="R58" s="7"/>
      <c r="S58" s="7"/>
      <c r="T58" s="7"/>
      <c r="U58" s="7"/>
      <c r="V58" s="22"/>
      <c r="Y58" s="7"/>
      <c r="Z58" s="7"/>
      <c r="AA58" s="7"/>
      <c r="AB58" s="7"/>
      <c r="AC58" s="7"/>
    </row>
    <row r="59" spans="1:29" s="11" customFormat="1" x14ac:dyDescent="0.25">
      <c r="A59" s="93"/>
      <c r="B59" s="93"/>
      <c r="C59" s="93"/>
      <c r="D59" s="93"/>
      <c r="E59" s="93"/>
      <c r="F59" s="93"/>
      <c r="G59" s="93"/>
      <c r="H59" s="7"/>
      <c r="I59" s="8"/>
      <c r="J59" s="12"/>
      <c r="K59"/>
      <c r="L59" s="10"/>
      <c r="M59"/>
      <c r="N59"/>
      <c r="O59" s="7"/>
      <c r="P59" s="7"/>
      <c r="Q59" s="7"/>
      <c r="R59" s="7"/>
      <c r="S59" s="7"/>
      <c r="T59" s="7"/>
      <c r="U59" s="7"/>
      <c r="V59" s="22"/>
      <c r="Y59" s="7"/>
      <c r="Z59" s="7"/>
      <c r="AA59" s="7"/>
      <c r="AB59" s="7"/>
      <c r="AC59" s="7"/>
    </row>
    <row r="60" spans="1:29" s="11" customFormat="1" x14ac:dyDescent="0.25">
      <c r="A60" s="93"/>
      <c r="B60" s="93"/>
      <c r="C60" s="93"/>
      <c r="D60" s="93"/>
      <c r="E60" s="93"/>
      <c r="F60" s="93"/>
      <c r="G60" s="93"/>
      <c r="H60" s="7"/>
      <c r="I60" s="8"/>
      <c r="J60" s="12"/>
      <c r="K60"/>
      <c r="L60" s="10"/>
      <c r="M60"/>
      <c r="N60"/>
      <c r="O60" s="7"/>
      <c r="P60" s="7"/>
      <c r="Q60" s="7"/>
      <c r="R60" s="7"/>
      <c r="S60" s="7"/>
      <c r="T60" s="7"/>
      <c r="U60" s="7"/>
      <c r="V60" s="22"/>
      <c r="Y60" s="7"/>
      <c r="Z60" s="7"/>
      <c r="AA60" s="7"/>
      <c r="AB60" s="7"/>
      <c r="AC60" s="7"/>
    </row>
    <row r="61" spans="1:29" s="11" customFormat="1" x14ac:dyDescent="0.25">
      <c r="A61" s="93"/>
      <c r="B61" s="93"/>
      <c r="C61" s="93"/>
      <c r="D61" s="93"/>
      <c r="E61" s="93"/>
      <c r="F61" s="93"/>
      <c r="G61" s="93"/>
      <c r="H61" s="7"/>
      <c r="I61" s="8"/>
      <c r="J61" s="32"/>
      <c r="K61"/>
      <c r="L61" s="10"/>
      <c r="M61"/>
      <c r="N61"/>
      <c r="O61" s="7"/>
      <c r="P61" s="7"/>
      <c r="Q61" s="7"/>
      <c r="R61" s="7"/>
      <c r="S61" s="7"/>
      <c r="T61" s="7"/>
      <c r="U61" s="7"/>
      <c r="V61" s="22"/>
      <c r="Y61" s="7"/>
      <c r="Z61" s="7"/>
      <c r="AA61" s="7"/>
      <c r="AB61" s="7"/>
      <c r="AC61" s="7"/>
    </row>
    <row r="62" spans="1:29" s="11" customFormat="1" x14ac:dyDescent="0.25">
      <c r="A62" s="93"/>
      <c r="B62" s="93"/>
      <c r="C62" s="93"/>
      <c r="D62" s="93"/>
      <c r="E62" s="93"/>
      <c r="F62" s="93"/>
      <c r="G62" s="93"/>
      <c r="H62" s="7"/>
      <c r="I62" s="8"/>
      <c r="J62" s="32"/>
      <c r="K62"/>
      <c r="L62" s="10"/>
      <c r="M62"/>
      <c r="N62"/>
      <c r="O62" s="7"/>
      <c r="P62" s="7"/>
      <c r="Q62" s="7"/>
      <c r="R62" s="7"/>
      <c r="S62" s="7"/>
      <c r="T62" s="7"/>
      <c r="U62" s="7"/>
      <c r="V62" s="22"/>
      <c r="Y62" s="7"/>
      <c r="Z62" s="7"/>
      <c r="AA62" s="7"/>
      <c r="AB62" s="7"/>
      <c r="AC62" s="7"/>
    </row>
    <row r="63" spans="1:29" s="11" customFormat="1" x14ac:dyDescent="0.25">
      <c r="A63" s="93"/>
      <c r="B63" s="93"/>
      <c r="C63" s="93"/>
      <c r="D63" s="93"/>
      <c r="E63" s="93"/>
      <c r="F63" s="93"/>
      <c r="G63" s="93"/>
      <c r="H63" s="7"/>
      <c r="I63" s="8"/>
      <c r="J63" s="32"/>
      <c r="K63"/>
      <c r="L63" s="10"/>
      <c r="M63"/>
      <c r="N63"/>
      <c r="O63" s="7"/>
      <c r="P63" s="7"/>
      <c r="Q63" s="7"/>
      <c r="R63" s="7"/>
      <c r="S63" s="7"/>
      <c r="T63" s="7"/>
      <c r="U63" s="7"/>
      <c r="V63" s="22"/>
      <c r="Y63" s="7"/>
      <c r="Z63" s="7"/>
      <c r="AA63" s="7"/>
      <c r="AB63" s="7"/>
      <c r="AC63" s="7"/>
    </row>
    <row r="64" spans="1:29" s="11" customFormat="1" x14ac:dyDescent="0.25">
      <c r="A64" s="93"/>
      <c r="B64" s="93"/>
      <c r="C64" s="93"/>
      <c r="D64" s="93"/>
      <c r="E64" s="93"/>
      <c r="F64" s="93"/>
      <c r="G64" s="93"/>
      <c r="H64" s="7"/>
      <c r="I64" s="8"/>
      <c r="J64" s="32"/>
      <c r="K64"/>
      <c r="L64" s="10"/>
      <c r="M64"/>
      <c r="N64"/>
      <c r="O64" s="7"/>
      <c r="P64" s="7"/>
      <c r="Q64" s="7"/>
      <c r="R64" s="7"/>
      <c r="S64" s="7"/>
      <c r="T64" s="7"/>
      <c r="U64" s="7"/>
      <c r="V64" s="22"/>
      <c r="Y64" s="7"/>
      <c r="Z64" s="7"/>
      <c r="AA64" s="7"/>
      <c r="AB64" s="7"/>
      <c r="AC64" s="7"/>
    </row>
    <row r="65" spans="1:29" s="11" customFormat="1" x14ac:dyDescent="0.25">
      <c r="A65" s="93"/>
      <c r="B65" s="93"/>
      <c r="C65" s="93"/>
      <c r="D65" s="93"/>
      <c r="E65" s="93"/>
      <c r="F65" s="93"/>
      <c r="G65" s="93"/>
      <c r="H65" s="7"/>
      <c r="I65" s="8"/>
      <c r="J65" s="32"/>
      <c r="K65"/>
      <c r="L65" s="10"/>
      <c r="M65"/>
      <c r="N65"/>
      <c r="O65" s="7"/>
      <c r="P65" s="7"/>
      <c r="Q65" s="7"/>
      <c r="R65" s="7"/>
      <c r="S65" s="7"/>
      <c r="T65" s="7"/>
      <c r="U65" s="7"/>
      <c r="V65" s="22"/>
      <c r="Y65" s="7"/>
      <c r="Z65" s="7"/>
      <c r="AA65" s="7"/>
      <c r="AB65" s="7"/>
      <c r="AC65" s="7"/>
    </row>
    <row r="66" spans="1:29" s="11" customFormat="1" x14ac:dyDescent="0.25">
      <c r="A66" s="93"/>
      <c r="B66" s="93"/>
      <c r="C66" s="93"/>
      <c r="D66" s="93"/>
      <c r="E66" s="93"/>
      <c r="F66" s="93"/>
      <c r="G66" s="93"/>
      <c r="H66" s="7"/>
      <c r="I66" s="8"/>
      <c r="J66" s="32"/>
      <c r="K66"/>
      <c r="L66" s="10"/>
      <c r="M66"/>
      <c r="N66"/>
      <c r="O66" s="7"/>
      <c r="P66" s="7"/>
      <c r="Q66" s="7"/>
      <c r="R66" s="7"/>
      <c r="S66" s="7"/>
      <c r="T66" s="7"/>
      <c r="U66" s="7"/>
      <c r="V66" s="22"/>
      <c r="Y66" s="7"/>
      <c r="Z66" s="7"/>
      <c r="AA66" s="7"/>
      <c r="AB66" s="7"/>
      <c r="AC66" s="7"/>
    </row>
    <row r="67" spans="1:29" s="11" customFormat="1" x14ac:dyDescent="0.25">
      <c r="A67" s="93"/>
      <c r="B67" s="93"/>
      <c r="C67" s="93"/>
      <c r="D67" s="93"/>
      <c r="E67" s="93"/>
      <c r="F67" s="93"/>
      <c r="G67" s="93"/>
      <c r="H67" s="7"/>
      <c r="I67" s="8"/>
      <c r="J67" s="32"/>
      <c r="K67"/>
      <c r="L67" s="10"/>
      <c r="M67"/>
      <c r="N67"/>
      <c r="O67" s="7"/>
      <c r="P67" s="7"/>
      <c r="Q67" s="7"/>
      <c r="R67" s="7"/>
      <c r="S67" s="7"/>
      <c r="T67" s="7"/>
      <c r="U67" s="7"/>
      <c r="V67" s="22"/>
      <c r="Y67" s="7"/>
      <c r="Z67" s="7"/>
      <c r="AA67" s="7"/>
      <c r="AB67" s="7"/>
      <c r="AC67" s="7"/>
    </row>
    <row r="68" spans="1:29" s="11" customFormat="1" x14ac:dyDescent="0.25">
      <c r="A68" s="93"/>
      <c r="B68" s="93"/>
      <c r="C68" s="93"/>
      <c r="D68" s="93"/>
      <c r="E68" s="93"/>
      <c r="F68" s="93"/>
      <c r="G68" s="93"/>
      <c r="H68" s="7"/>
      <c r="I68" s="8"/>
      <c r="J68" s="32"/>
      <c r="K68"/>
      <c r="L68" s="10"/>
      <c r="M68"/>
      <c r="N68"/>
      <c r="O68" s="7"/>
      <c r="P68" s="7"/>
      <c r="Q68" s="7"/>
      <c r="R68" s="7"/>
      <c r="S68" s="7"/>
      <c r="T68" s="7"/>
      <c r="U68" s="7"/>
      <c r="V68" s="22"/>
      <c r="Y68" s="7"/>
      <c r="Z68" s="7"/>
      <c r="AA68" s="7"/>
      <c r="AB68" s="7"/>
      <c r="AC68" s="7"/>
    </row>
    <row r="69" spans="1:29" s="11" customFormat="1" x14ac:dyDescent="0.25">
      <c r="A69" s="93"/>
      <c r="B69" s="93"/>
      <c r="C69" s="93"/>
      <c r="D69" s="93"/>
      <c r="E69" s="93"/>
      <c r="F69" s="93"/>
      <c r="G69" s="93"/>
      <c r="H69" s="7"/>
      <c r="I69" s="8"/>
      <c r="J69" s="32"/>
      <c r="K69"/>
      <c r="L69" s="10"/>
      <c r="M69"/>
      <c r="N69"/>
      <c r="O69" s="7"/>
      <c r="P69" s="7"/>
      <c r="Q69" s="7"/>
      <c r="R69" s="7"/>
      <c r="S69" s="7"/>
      <c r="T69" s="7"/>
      <c r="U69" s="7"/>
      <c r="V69" s="22"/>
      <c r="Y69" s="7"/>
      <c r="Z69" s="7"/>
      <c r="AA69" s="7"/>
      <c r="AB69" s="7"/>
      <c r="AC69" s="7"/>
    </row>
    <row r="70" spans="1:29" s="11" customFormat="1" x14ac:dyDescent="0.25">
      <c r="A70" s="93"/>
      <c r="B70" s="93"/>
      <c r="C70" s="93"/>
      <c r="D70" s="93"/>
      <c r="E70" s="93"/>
      <c r="F70" s="93"/>
      <c r="G70" s="93"/>
      <c r="H70" s="7"/>
      <c r="I70" s="8"/>
      <c r="J70" s="32"/>
      <c r="K70"/>
      <c r="L70" s="10"/>
      <c r="M70"/>
      <c r="N70"/>
      <c r="O70" s="7"/>
      <c r="P70" s="7"/>
      <c r="Q70" s="7"/>
      <c r="R70" s="7"/>
      <c r="S70" s="7"/>
      <c r="T70" s="7"/>
      <c r="U70" s="7"/>
      <c r="V70" s="22"/>
      <c r="Y70" s="7"/>
      <c r="Z70" s="7"/>
      <c r="AA70" s="7"/>
      <c r="AB70" s="7"/>
      <c r="AC70" s="7"/>
    </row>
    <row r="71" spans="1:29" s="11" customFormat="1" x14ac:dyDescent="0.25">
      <c r="A71" s="93"/>
      <c r="B71" s="93"/>
      <c r="C71" s="93"/>
      <c r="D71" s="93"/>
      <c r="E71" s="93"/>
      <c r="F71" s="93"/>
      <c r="G71" s="93"/>
      <c r="H71" s="7"/>
      <c r="I71" s="8"/>
      <c r="J71" s="32"/>
      <c r="K71"/>
      <c r="L71" s="10"/>
      <c r="M71"/>
      <c r="N71"/>
      <c r="O71" s="7"/>
      <c r="P71" s="7"/>
      <c r="Q71" s="7"/>
      <c r="R71" s="7"/>
      <c r="S71" s="7"/>
      <c r="T71" s="7"/>
      <c r="U71" s="7"/>
      <c r="V71" s="22"/>
      <c r="Y71" s="7"/>
      <c r="Z71" s="7"/>
      <c r="AA71" s="7"/>
      <c r="AB71" s="7"/>
      <c r="AC71" s="7"/>
    </row>
    <row r="72" spans="1:29" s="11" customFormat="1" x14ac:dyDescent="0.25">
      <c r="A72" s="93"/>
      <c r="B72" s="93"/>
      <c r="C72" s="93"/>
      <c r="D72" s="93"/>
      <c r="E72" s="93"/>
      <c r="F72" s="93"/>
      <c r="G72" s="93"/>
      <c r="H72" s="7"/>
      <c r="I72" s="8"/>
      <c r="J72" s="32"/>
      <c r="K72"/>
      <c r="L72" s="10"/>
      <c r="M72"/>
      <c r="N72"/>
      <c r="O72" s="7"/>
      <c r="P72" s="7"/>
      <c r="Q72" s="7"/>
      <c r="R72" s="7"/>
      <c r="S72" s="7"/>
      <c r="T72" s="7"/>
      <c r="U72" s="7"/>
      <c r="V72" s="22"/>
      <c r="Y72" s="7"/>
      <c r="Z72" s="7"/>
      <c r="AA72" s="7"/>
      <c r="AB72" s="7"/>
      <c r="AC72" s="7"/>
    </row>
    <row r="73" spans="1:29" s="11" customFormat="1" x14ac:dyDescent="0.25">
      <c r="A73" s="93"/>
      <c r="B73" s="93"/>
      <c r="C73" s="93"/>
      <c r="D73" s="93"/>
      <c r="E73" s="93"/>
      <c r="F73" s="93"/>
      <c r="G73" s="93"/>
      <c r="H73" s="7"/>
      <c r="I73" s="8"/>
      <c r="J73" s="32"/>
      <c r="K73"/>
      <c r="L73" s="10"/>
      <c r="M73"/>
      <c r="N73"/>
      <c r="O73" s="7"/>
      <c r="P73" s="7"/>
      <c r="Q73" s="7"/>
      <c r="R73" s="7"/>
      <c r="S73" s="7"/>
      <c r="T73" s="7"/>
      <c r="U73" s="7"/>
      <c r="V73" s="22"/>
      <c r="Y73" s="7"/>
      <c r="Z73" s="7"/>
      <c r="AA73" s="7"/>
      <c r="AB73" s="7"/>
      <c r="AC73" s="7"/>
    </row>
    <row r="74" spans="1:29" s="11" customFormat="1" x14ac:dyDescent="0.25">
      <c r="A74" s="93"/>
      <c r="B74" s="93"/>
      <c r="C74" s="93"/>
      <c r="D74" s="93"/>
      <c r="E74" s="93"/>
      <c r="F74" s="93"/>
      <c r="G74" s="93"/>
      <c r="H74" s="7"/>
      <c r="I74" s="8"/>
      <c r="J74" s="32"/>
      <c r="K74"/>
      <c r="L74" s="10"/>
      <c r="M74"/>
      <c r="N74"/>
      <c r="O74" s="7"/>
      <c r="P74" s="7"/>
      <c r="Q74" s="7"/>
      <c r="R74" s="7"/>
      <c r="S74" s="7"/>
      <c r="T74" s="7"/>
      <c r="U74" s="7"/>
      <c r="V74" s="22"/>
      <c r="Y74" s="7"/>
      <c r="Z74" s="7"/>
      <c r="AA74" s="7"/>
      <c r="AB74" s="7"/>
      <c r="AC74" s="7"/>
    </row>
    <row r="75" spans="1:29" s="11" customFormat="1" x14ac:dyDescent="0.25">
      <c r="A75" s="93"/>
      <c r="B75" s="93"/>
      <c r="C75" s="93"/>
      <c r="D75" s="93"/>
      <c r="E75" s="93"/>
      <c r="F75" s="93"/>
      <c r="G75" s="93"/>
      <c r="H75" s="7"/>
      <c r="I75" s="8"/>
      <c r="J75" s="32"/>
      <c r="K75"/>
      <c r="L75" s="10"/>
      <c r="M75"/>
      <c r="N75"/>
      <c r="O75" s="7"/>
      <c r="P75" s="7"/>
      <c r="Q75" s="7"/>
      <c r="R75" s="7"/>
      <c r="S75" s="7"/>
      <c r="T75" s="7"/>
      <c r="U75" s="7"/>
      <c r="V75" s="22"/>
      <c r="Y75" s="7"/>
      <c r="Z75" s="7"/>
      <c r="AA75" s="7"/>
      <c r="AB75" s="7"/>
      <c r="AC75" s="7"/>
    </row>
    <row r="76" spans="1:29" s="11" customFormat="1" x14ac:dyDescent="0.25">
      <c r="A76" s="93"/>
      <c r="B76" s="93"/>
      <c r="C76" s="93"/>
      <c r="D76" s="93"/>
      <c r="E76" s="93"/>
      <c r="F76" s="93"/>
      <c r="G76" s="93"/>
      <c r="H76" s="7"/>
      <c r="I76" s="8"/>
      <c r="J76" s="32"/>
      <c r="K76"/>
      <c r="L76" s="10"/>
      <c r="M76"/>
      <c r="N76"/>
      <c r="O76" s="7"/>
      <c r="P76" s="7"/>
      <c r="Q76" s="7"/>
      <c r="R76" s="7"/>
      <c r="S76" s="7"/>
      <c r="T76" s="7"/>
      <c r="U76" s="7"/>
      <c r="V76" s="22"/>
      <c r="Y76" s="7"/>
      <c r="Z76" s="7"/>
      <c r="AA76" s="7"/>
      <c r="AB76" s="7"/>
      <c r="AC76" s="7"/>
    </row>
    <row r="77" spans="1:29" s="11" customFormat="1" x14ac:dyDescent="0.25">
      <c r="A77" s="93"/>
      <c r="B77" s="93"/>
      <c r="C77" s="93"/>
      <c r="D77" s="93"/>
      <c r="E77" s="93"/>
      <c r="F77" s="93"/>
      <c r="G77" s="93"/>
      <c r="H77" s="7"/>
      <c r="I77" s="8"/>
      <c r="J77" s="32"/>
      <c r="K77"/>
      <c r="L77" s="10"/>
      <c r="M77"/>
      <c r="N77"/>
      <c r="O77" s="7"/>
      <c r="P77" s="7"/>
      <c r="Q77" s="7"/>
      <c r="R77" s="7"/>
      <c r="S77" s="7"/>
      <c r="T77" s="7"/>
      <c r="U77" s="7"/>
      <c r="V77" s="22"/>
      <c r="Y77" s="7"/>
      <c r="Z77" s="7"/>
      <c r="AA77" s="7"/>
      <c r="AB77" s="7"/>
      <c r="AC77" s="7"/>
    </row>
    <row r="78" spans="1:29" s="11" customFormat="1" x14ac:dyDescent="0.25">
      <c r="A78" s="93"/>
      <c r="B78" s="93"/>
      <c r="C78" s="93"/>
      <c r="D78" s="93"/>
      <c r="E78" s="93"/>
      <c r="F78" s="93"/>
      <c r="G78" s="93"/>
      <c r="H78" s="7"/>
      <c r="I78" s="8"/>
      <c r="J78" s="32"/>
      <c r="K78"/>
      <c r="L78" s="10"/>
      <c r="M78"/>
      <c r="N78"/>
      <c r="O78" s="7"/>
      <c r="P78" s="7"/>
      <c r="Q78" s="7"/>
      <c r="R78" s="7"/>
      <c r="S78" s="7"/>
      <c r="T78" s="7"/>
      <c r="U78" s="7"/>
      <c r="V78" s="22"/>
      <c r="Y78" s="7"/>
      <c r="Z78" s="7"/>
      <c r="AA78" s="7"/>
      <c r="AB78" s="7"/>
      <c r="AC78" s="7"/>
    </row>
    <row r="79" spans="1:29" s="11" customFormat="1" x14ac:dyDescent="0.25">
      <c r="A79" s="93"/>
      <c r="B79" s="93"/>
      <c r="C79" s="93"/>
      <c r="D79" s="93"/>
      <c r="E79" s="93"/>
      <c r="F79" s="93"/>
      <c r="G79" s="93"/>
      <c r="H79" s="7"/>
      <c r="I79" s="8"/>
      <c r="J79" s="32"/>
      <c r="K79"/>
      <c r="L79" s="10"/>
      <c r="M79"/>
      <c r="N79"/>
      <c r="O79" s="7"/>
      <c r="P79" s="7"/>
      <c r="Q79" s="7"/>
      <c r="R79" s="7"/>
      <c r="S79" s="7"/>
      <c r="T79" s="7"/>
      <c r="U79" s="7"/>
      <c r="V79" s="22"/>
      <c r="W79" s="29"/>
      <c r="Y79" s="7"/>
      <c r="Z79" s="7"/>
      <c r="AA79" s="7"/>
      <c r="AB79" s="7"/>
      <c r="AC79" s="7"/>
    </row>
  </sheetData>
  <mergeCells count="1">
    <mergeCell ref="B3:G3"/>
  </mergeCells>
  <pageMargins left="1" right="0.74" top="0.5" bottom="0.5" header="1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zoomScaleNormal="100" workbookViewId="0">
      <selection activeCell="B26" sqref="B26"/>
    </sheetView>
  </sheetViews>
  <sheetFormatPr defaultRowHeight="15" x14ac:dyDescent="0.25"/>
  <cols>
    <col min="1" max="1" width="47.7109375" customWidth="1"/>
    <col min="2" max="2" width="31.85546875" customWidth="1"/>
    <col min="3" max="3" width="15.85546875" style="3" customWidth="1"/>
    <col min="4" max="4" width="26.7109375" customWidth="1"/>
  </cols>
  <sheetData>
    <row r="1" spans="1:4" x14ac:dyDescent="0.25">
      <c r="A1" t="s">
        <v>177</v>
      </c>
    </row>
    <row r="3" spans="1:4" x14ac:dyDescent="0.25">
      <c r="A3" t="s">
        <v>100</v>
      </c>
      <c r="B3" t="s">
        <v>101</v>
      </c>
      <c r="C3" s="3" t="s">
        <v>102</v>
      </c>
      <c r="D3" t="s">
        <v>103</v>
      </c>
    </row>
    <row r="4" spans="1:4" x14ac:dyDescent="0.25">
      <c r="C4" s="3" t="s">
        <v>104</v>
      </c>
    </row>
    <row r="6" spans="1:4" x14ac:dyDescent="0.25">
      <c r="A6" t="s">
        <v>105</v>
      </c>
      <c r="B6" t="s">
        <v>106</v>
      </c>
      <c r="C6" t="s">
        <v>107</v>
      </c>
      <c r="D6" t="s">
        <v>156</v>
      </c>
    </row>
    <row r="7" spans="1:4" x14ac:dyDescent="0.25">
      <c r="A7" t="s">
        <v>108</v>
      </c>
    </row>
    <row r="8" spans="1:4" x14ac:dyDescent="0.25">
      <c r="A8" s="105" t="s">
        <v>109</v>
      </c>
      <c r="B8" s="105" t="s">
        <v>110</v>
      </c>
      <c r="C8" s="105" t="s">
        <v>111</v>
      </c>
      <c r="D8" s="105" t="s">
        <v>112</v>
      </c>
    </row>
    <row r="9" spans="1:4" x14ac:dyDescent="0.25">
      <c r="C9"/>
    </row>
    <row r="10" spans="1:4" x14ac:dyDescent="0.25">
      <c r="A10" t="s">
        <v>113</v>
      </c>
      <c r="B10" t="s">
        <v>114</v>
      </c>
      <c r="C10" s="3" t="s">
        <v>115</v>
      </c>
      <c r="D10" t="s">
        <v>153</v>
      </c>
    </row>
    <row r="11" spans="1:4" x14ac:dyDescent="0.25">
      <c r="A11" t="s">
        <v>116</v>
      </c>
    </row>
    <row r="12" spans="1:4" x14ac:dyDescent="0.25">
      <c r="A12" t="s">
        <v>109</v>
      </c>
      <c r="B12" t="s">
        <v>114</v>
      </c>
      <c r="C12" s="3">
        <v>6.35</v>
      </c>
      <c r="D12" t="s">
        <v>153</v>
      </c>
    </row>
    <row r="13" spans="1:4" x14ac:dyDescent="0.25">
      <c r="A13" s="105" t="s">
        <v>109</v>
      </c>
      <c r="B13" s="105" t="s">
        <v>114</v>
      </c>
      <c r="C13" s="106" t="s">
        <v>184</v>
      </c>
      <c r="D13" s="105" t="s">
        <v>112</v>
      </c>
    </row>
    <row r="14" spans="1:4" x14ac:dyDescent="0.25">
      <c r="C14" s="106" t="s">
        <v>180</v>
      </c>
    </row>
    <row r="15" spans="1:4" x14ac:dyDescent="0.25">
      <c r="C15" s="106"/>
    </row>
    <row r="16" spans="1:4" x14ac:dyDescent="0.25">
      <c r="A16" t="s">
        <v>117</v>
      </c>
      <c r="B16" t="s">
        <v>118</v>
      </c>
      <c r="C16" t="s">
        <v>119</v>
      </c>
      <c r="D16" t="s">
        <v>120</v>
      </c>
    </row>
    <row r="17" spans="1:4" x14ac:dyDescent="0.25">
      <c r="A17" t="s">
        <v>121</v>
      </c>
      <c r="B17" t="s">
        <v>118</v>
      </c>
      <c r="C17" t="s">
        <v>122</v>
      </c>
      <c r="D17" t="s">
        <v>123</v>
      </c>
    </row>
    <row r="18" spans="1:4" x14ac:dyDescent="0.25">
      <c r="A18" t="s">
        <v>124</v>
      </c>
      <c r="B18" t="s">
        <v>125</v>
      </c>
      <c r="C18" t="s">
        <v>126</v>
      </c>
      <c r="D18" t="s">
        <v>123</v>
      </c>
    </row>
    <row r="19" spans="1:4" x14ac:dyDescent="0.25">
      <c r="A19" s="105" t="s">
        <v>109</v>
      </c>
      <c r="B19" s="105" t="s">
        <v>125</v>
      </c>
      <c r="C19" s="105" t="s">
        <v>127</v>
      </c>
      <c r="D19" s="105" t="s">
        <v>112</v>
      </c>
    </row>
    <row r="20" spans="1:4" x14ac:dyDescent="0.25">
      <c r="C20"/>
    </row>
    <row r="21" spans="1:4" x14ac:dyDescent="0.25">
      <c r="A21" s="105" t="s">
        <v>109</v>
      </c>
      <c r="B21" s="105" t="s">
        <v>128</v>
      </c>
      <c r="C21" s="106" t="s">
        <v>129</v>
      </c>
      <c r="D21" s="105" t="s">
        <v>112</v>
      </c>
    </row>
    <row r="23" spans="1:4" x14ac:dyDescent="0.25">
      <c r="A23" t="s">
        <v>117</v>
      </c>
      <c r="B23" t="s">
        <v>130</v>
      </c>
      <c r="C23" t="s">
        <v>131</v>
      </c>
      <c r="D23" t="s">
        <v>154</v>
      </c>
    </row>
    <row r="24" spans="1:4" x14ac:dyDescent="0.25">
      <c r="A24" t="s">
        <v>117</v>
      </c>
      <c r="B24" t="s">
        <v>132</v>
      </c>
      <c r="C24" s="3" t="s">
        <v>133</v>
      </c>
      <c r="D24" t="s">
        <v>155</v>
      </c>
    </row>
    <row r="25" spans="1:4" x14ac:dyDescent="0.25">
      <c r="A25" s="105" t="s">
        <v>109</v>
      </c>
      <c r="B25" s="105" t="s">
        <v>132</v>
      </c>
      <c r="C25" s="105" t="s">
        <v>134</v>
      </c>
      <c r="D25" s="105" t="s">
        <v>112</v>
      </c>
    </row>
    <row r="27" spans="1:4" x14ac:dyDescent="0.25">
      <c r="A27" t="s">
        <v>135</v>
      </c>
      <c r="B27" t="s">
        <v>136</v>
      </c>
      <c r="C27" s="87" t="s">
        <v>137</v>
      </c>
      <c r="D27" t="s">
        <v>157</v>
      </c>
    </row>
    <row r="28" spans="1:4" x14ac:dyDescent="0.25">
      <c r="A28" t="s">
        <v>138</v>
      </c>
    </row>
    <row r="29" spans="1:4" x14ac:dyDescent="0.25">
      <c r="A29" s="105" t="s">
        <v>109</v>
      </c>
      <c r="B29" s="105" t="s">
        <v>139</v>
      </c>
      <c r="C29" s="105" t="s">
        <v>140</v>
      </c>
      <c r="D29" s="105" t="s">
        <v>112</v>
      </c>
    </row>
    <row r="31" spans="1:4" x14ac:dyDescent="0.25">
      <c r="A31" t="s">
        <v>141</v>
      </c>
      <c r="B31" t="s">
        <v>142</v>
      </c>
      <c r="C31" t="s">
        <v>143</v>
      </c>
      <c r="D31" t="s">
        <v>158</v>
      </c>
    </row>
    <row r="32" spans="1:4" x14ac:dyDescent="0.25">
      <c r="A32" t="s">
        <v>144</v>
      </c>
    </row>
    <row r="33" spans="1:4" x14ac:dyDescent="0.25">
      <c r="A33" s="105" t="s">
        <v>145</v>
      </c>
      <c r="B33" s="105" t="s">
        <v>182</v>
      </c>
      <c r="C33" s="106" t="s">
        <v>183</v>
      </c>
      <c r="D33" s="105" t="s">
        <v>112</v>
      </c>
    </row>
    <row r="34" spans="1:4" x14ac:dyDescent="0.25">
      <c r="C34" s="106" t="s">
        <v>181</v>
      </c>
    </row>
    <row r="35" spans="1:4" x14ac:dyDescent="0.25">
      <c r="C35" s="106"/>
    </row>
    <row r="36" spans="1:4" x14ac:dyDescent="0.25">
      <c r="A36" t="s">
        <v>147</v>
      </c>
      <c r="B36" t="s">
        <v>148</v>
      </c>
      <c r="C36" t="s">
        <v>149</v>
      </c>
      <c r="D36" t="s">
        <v>159</v>
      </c>
    </row>
    <row r="37" spans="1:4" x14ac:dyDescent="0.25">
      <c r="A37" t="s">
        <v>150</v>
      </c>
    </row>
    <row r="38" spans="1:4" x14ac:dyDescent="0.25">
      <c r="A38" s="105" t="s">
        <v>109</v>
      </c>
      <c r="B38" s="105" t="s">
        <v>151</v>
      </c>
      <c r="C38" s="105" t="s">
        <v>152</v>
      </c>
      <c r="D38" s="105" t="s">
        <v>112</v>
      </c>
    </row>
    <row r="39" spans="1:4" x14ac:dyDescent="0.25">
      <c r="A39" s="107"/>
      <c r="B39" s="105" t="s">
        <v>146</v>
      </c>
      <c r="C39" s="108"/>
      <c r="D39" s="107"/>
    </row>
    <row r="49" spans="3:3" x14ac:dyDescent="0.25">
      <c r="C49"/>
    </row>
    <row r="57" spans="3:3" x14ac:dyDescent="0.25">
      <c r="C57"/>
    </row>
    <row r="63" spans="3:3" x14ac:dyDescent="0.25">
      <c r="C63"/>
    </row>
  </sheetData>
  <pageMargins left="0.7" right="0.7" top="0.45" bottom="0.49" header="0.3" footer="0.3"/>
  <pageSetup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Table 1 </vt:lpstr>
      <vt:lpstr>Table 2</vt:lpstr>
      <vt:lpstr>Table 3</vt:lpstr>
      <vt:lpstr>Table 4</vt:lpstr>
      <vt:lpstr>Table 5</vt:lpstr>
      <vt:lpstr>'Table 1 '!Print_Area</vt:lpstr>
      <vt:lpstr>'Table 2'!Print_Area</vt:lpstr>
      <vt:lpstr>'Table 4'!Print_Area</vt:lpstr>
      <vt:lpstr>'Table 2'!Print_Titles</vt:lpstr>
    </vt:vector>
  </TitlesOfParts>
  <Company>NOAA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adeshpan</dc:creator>
  <cp:lastModifiedBy>adeshpan</cp:lastModifiedBy>
  <cp:lastPrinted>2013-09-24T15:07:46Z</cp:lastPrinted>
  <dcterms:created xsi:type="dcterms:W3CDTF">2013-09-18T17:52:23Z</dcterms:created>
  <dcterms:modified xsi:type="dcterms:W3CDTF">2013-09-24T15:08:13Z</dcterms:modified>
</cp:coreProperties>
</file>