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 DEPT\Finance\Transparency Stars\Debt Star\2021\"/>
    </mc:Choice>
  </mc:AlternateContent>
  <xr:revisionPtr revIDLastSave="0" documentId="8_{0111703C-6313-4BD2-BC16-5475502830CD}" xr6:coauthVersionLast="47" xr6:coauthVersionMax="47" xr10:uidLastSave="{00000000-0000-0000-0000-000000000000}"/>
  <bookViews>
    <workbookView xWindow="23985" yWindow="465" windowWidth="24240" windowHeight="11685" xr2:uid="{C618DAC9-BAD7-416B-8DB9-1DEE75CB54E8}"/>
  </bookViews>
  <sheets>
    <sheet name="Issue by issue Listing" sheetId="1" r:id="rId1"/>
  </sheets>
  <definedNames>
    <definedName name="TitleRegionEntityInformation..B4.3">#REF!</definedName>
    <definedName name="TitleRegionTotalTaxAdValorem..B17.3">#REF!</definedName>
    <definedName name="TitleRegionTotalTaxAdValoremPerCapita..B24.3">#REF!</definedName>
    <definedName name="TitleRegionTotalTaxRevDebt..B12.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E17" i="1"/>
  <c r="F17" i="1"/>
  <c r="G17" i="1"/>
  <c r="H7" i="1"/>
  <c r="G10" i="1"/>
  <c r="F10" i="1"/>
  <c r="E10" i="1"/>
  <c r="H9" i="1"/>
  <c r="H8" i="1"/>
  <c r="H6" i="1"/>
  <c r="H5" i="1"/>
  <c r="H4" i="1"/>
  <c r="G18" i="1" l="1"/>
  <c r="E18" i="1"/>
  <c r="H17" i="1"/>
  <c r="F18" i="1"/>
  <c r="H10" i="1"/>
  <c r="H18" i="1" l="1"/>
</calcChain>
</file>

<file path=xl/sharedStrings.xml><?xml version="1.0" encoding="utf-8"?>
<sst xmlns="http://schemas.openxmlformats.org/spreadsheetml/2006/main" count="61" uniqueCount="33">
  <si>
    <t>Issue</t>
  </si>
  <si>
    <t>Issue Date</t>
  </si>
  <si>
    <t>Maturity Date</t>
  </si>
  <si>
    <t>Payment Source</t>
  </si>
  <si>
    <t>Issued Principal Amount at Par</t>
  </si>
  <si>
    <t>Outstanding Interest</t>
  </si>
  <si>
    <t>Total  Debt Service</t>
  </si>
  <si>
    <t>S&amp;P Rating</t>
  </si>
  <si>
    <t>Purpose of Debt</t>
  </si>
  <si>
    <t>Outstanding General Debt Obligations</t>
  </si>
  <si>
    <t>Ad Valorem Tax</t>
  </si>
  <si>
    <t>Population from 2020 Disclosure</t>
  </si>
  <si>
    <t>TOTAL GENERAL OBLIGATION BONDS</t>
  </si>
  <si>
    <t>Outstanding Business-type Obligations</t>
  </si>
  <si>
    <t>Revenue</t>
  </si>
  <si>
    <t>TOTAL BUSINESS-TYPE OBLIGATIONS</t>
  </si>
  <si>
    <t>TOTAL DIRECT DEBT SERVICE REQUIREMENTS</t>
  </si>
  <si>
    <t>Certificates of Obligation Series 2007</t>
  </si>
  <si>
    <t>GO Refunding Series 2007</t>
  </si>
  <si>
    <t>Certificates of Obligation Series 2017</t>
  </si>
  <si>
    <t>Certificates of Obligation Series 2019</t>
  </si>
  <si>
    <t>GO Refunding Series 2020</t>
  </si>
  <si>
    <t xml:space="preserve">Outstanding Principal  </t>
  </si>
  <si>
    <t>AA+</t>
  </si>
  <si>
    <t>Certificates of Obligation Series 2015</t>
  </si>
  <si>
    <t>Refunding of the City's Certificates of obligations, Series 1997 and series 2002 general obligation for debt service savings; and to pay for certain costs of issuance.</t>
  </si>
  <si>
    <t>Providing funds for permanent public improvements and for other public purposes including constructing street improvements, the purchase of materials, supplies, equipment, machinery, land, right-of-way related to street improvements and payment of professional services related to the construction and financing of aforementioned projects.</t>
  </si>
  <si>
    <t>Providing funds for permanent public improvements and for other public purposes including constructing street improvements, bridge improvements, the purchase of materials, supplies, equipment, machinery, land, right-of-way related to street improvements and payment of professional services related to the construction and financing of aforementioned projects.</t>
  </si>
  <si>
    <t>Refunding of the City's Certificates of obligations, Series 2011 general obligation for debt service savings; and to pay for certain costs of issuance.</t>
  </si>
  <si>
    <t>Refunding of the City's Certificates of obligations, Series 2011 revenue obligation for debt service savings; and to pay for certain costs of issuance.</t>
  </si>
  <si>
    <t>Refunding of the City's Certificates of obligations, Series 1997 and series 2002 revenue obligation for debt service savings; and to pay for certain costs of issuance.</t>
  </si>
  <si>
    <t>Providing funds for improving the city's utility system, the purchase of materials, supplies, equipment, machinery, land, right-of-way related to the improvements and payment of professional services related to the construction and financing of aforementioned projects.</t>
  </si>
  <si>
    <t>CITY OF LUCAS
Outstanding Direct Debt and Debt Service Requirements
as of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</si>
</sst>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horizontal="center" vertical="center"/>
    </xf>
    <xf numFmtId="42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vertical="center" wrapText="1"/>
    </xf>
    <xf numFmtId="14" fontId="0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2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164" fontId="0" fillId="0" borderId="0" xfId="1" applyNumberFormat="1" applyFont="1"/>
    <xf numFmtId="0" fontId="0" fillId="0" borderId="4" xfId="0" applyFont="1" applyBorder="1" applyAlignment="1">
      <alignment horizontal="justify" vertical="center" wrapText="1"/>
    </xf>
    <xf numFmtId="14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42" fontId="4" fillId="3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2" fontId="4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justify" vertical="center" wrapText="1"/>
    </xf>
    <xf numFmtId="42" fontId="0" fillId="0" borderId="0" xfId="0" applyNumberFormat="1"/>
    <xf numFmtId="14" fontId="1" fillId="4" borderId="4" xfId="0" applyNumberFormat="1" applyFont="1" applyFill="1" applyBorder="1" applyAlignment="1">
      <alignment horizontal="center" vertical="center"/>
    </xf>
    <xf numFmtId="42" fontId="1" fillId="4" borderId="4" xfId="0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11AE-0D91-4592-8491-CA8D96F5A636}">
  <dimension ref="A1:N21"/>
  <sheetViews>
    <sheetView showGridLines="0" tabSelected="1" zoomScale="89" zoomScaleNormal="89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F18" sqref="F18"/>
    </sheetView>
  </sheetViews>
  <sheetFormatPr defaultRowHeight="15" x14ac:dyDescent="0.25"/>
  <cols>
    <col min="1" max="1" width="54" bestFit="1" customWidth="1"/>
    <col min="2" max="2" width="11.7109375" bestFit="1" customWidth="1"/>
    <col min="3" max="3" width="11.28515625" bestFit="1" customWidth="1"/>
    <col min="4" max="4" width="15.140625" bestFit="1" customWidth="1"/>
    <col min="5" max="5" width="16.7109375" customWidth="1"/>
    <col min="6" max="6" width="20.28515625" customWidth="1"/>
    <col min="7" max="7" width="14.140625" bestFit="1" customWidth="1"/>
    <col min="8" max="8" width="14.28515625" bestFit="1" customWidth="1"/>
    <col min="9" max="9" width="6.28515625" bestFit="1" customWidth="1"/>
    <col min="10" max="10" width="94.42578125" customWidth="1"/>
    <col min="13" max="13" width="31" bestFit="1" customWidth="1"/>
    <col min="14" max="14" width="11.28515625" bestFit="1" customWidth="1"/>
  </cols>
  <sheetData>
    <row r="1" spans="1:14" ht="43.5" customHeight="1" x14ac:dyDescent="0.25">
      <c r="A1" s="26" t="s">
        <v>32</v>
      </c>
      <c r="B1" s="27"/>
      <c r="C1" s="27"/>
      <c r="D1" s="27"/>
      <c r="E1" s="27"/>
      <c r="F1" s="27"/>
      <c r="G1" s="27"/>
      <c r="H1" s="27"/>
      <c r="I1" s="27"/>
      <c r="J1" s="28"/>
    </row>
    <row r="2" spans="1:14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22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4" x14ac:dyDescent="0.25">
      <c r="A3" s="2" t="s">
        <v>9</v>
      </c>
      <c r="B3" s="3"/>
      <c r="C3" s="3"/>
      <c r="D3" s="3"/>
      <c r="E3" s="4"/>
      <c r="F3" s="4"/>
      <c r="G3" s="4"/>
      <c r="H3" s="4"/>
      <c r="I3" s="4"/>
      <c r="J3" s="5"/>
    </row>
    <row r="4" spans="1:14" ht="60" x14ac:dyDescent="0.25">
      <c r="A4" s="6" t="s">
        <v>17</v>
      </c>
      <c r="B4" s="7">
        <v>39309</v>
      </c>
      <c r="C4" s="24">
        <v>46419</v>
      </c>
      <c r="D4" s="24" t="s">
        <v>10</v>
      </c>
      <c r="E4" s="25">
        <v>2500000</v>
      </c>
      <c r="F4" s="25">
        <v>590000</v>
      </c>
      <c r="G4" s="25">
        <v>76287.5</v>
      </c>
      <c r="H4" s="25">
        <f t="shared" ref="H4:H9" si="0">F4+G4</f>
        <v>666287.5</v>
      </c>
      <c r="I4" s="9" t="s">
        <v>23</v>
      </c>
      <c r="J4" s="10" t="s">
        <v>26</v>
      </c>
      <c r="M4" t="s">
        <v>11</v>
      </c>
      <c r="N4" s="11">
        <v>25040</v>
      </c>
    </row>
    <row r="5" spans="1:14" ht="30" x14ac:dyDescent="0.25">
      <c r="A5" s="6" t="s">
        <v>18</v>
      </c>
      <c r="B5" s="8">
        <v>39435</v>
      </c>
      <c r="C5" s="24">
        <v>44593</v>
      </c>
      <c r="D5" s="24" t="s">
        <v>10</v>
      </c>
      <c r="E5" s="25">
        <v>1790000</v>
      </c>
      <c r="F5" s="25">
        <v>245000</v>
      </c>
      <c r="G5" s="25">
        <v>4606</v>
      </c>
      <c r="H5" s="25">
        <f t="shared" si="0"/>
        <v>249606</v>
      </c>
      <c r="I5" s="9" t="s">
        <v>23</v>
      </c>
      <c r="J5" s="12" t="s">
        <v>25</v>
      </c>
    </row>
    <row r="6" spans="1:14" ht="60" x14ac:dyDescent="0.25">
      <c r="A6" s="6" t="s">
        <v>24</v>
      </c>
      <c r="B6" s="13">
        <v>42170</v>
      </c>
      <c r="C6" s="24">
        <v>47515</v>
      </c>
      <c r="D6" s="24" t="s">
        <v>10</v>
      </c>
      <c r="E6" s="25">
        <v>2000000</v>
      </c>
      <c r="F6" s="25">
        <v>1270000</v>
      </c>
      <c r="G6" s="25">
        <v>179400</v>
      </c>
      <c r="H6" s="25">
        <f t="shared" si="0"/>
        <v>1449400</v>
      </c>
      <c r="I6" s="9" t="s">
        <v>23</v>
      </c>
      <c r="J6" s="10" t="s">
        <v>27</v>
      </c>
    </row>
    <row r="7" spans="1:14" ht="60" x14ac:dyDescent="0.25">
      <c r="A7" s="6" t="s">
        <v>19</v>
      </c>
      <c r="B7" s="13">
        <v>42917</v>
      </c>
      <c r="C7" s="24">
        <v>50072</v>
      </c>
      <c r="D7" s="24" t="s">
        <v>10</v>
      </c>
      <c r="E7" s="25">
        <v>5855000</v>
      </c>
      <c r="F7" s="25">
        <v>4940000</v>
      </c>
      <c r="G7" s="25">
        <v>1279950</v>
      </c>
      <c r="H7" s="25">
        <f t="shared" si="0"/>
        <v>6219950</v>
      </c>
      <c r="I7" s="9" t="s">
        <v>23</v>
      </c>
      <c r="J7" s="10" t="s">
        <v>26</v>
      </c>
    </row>
    <row r="8" spans="1:14" ht="60" x14ac:dyDescent="0.25">
      <c r="A8" s="6" t="s">
        <v>20</v>
      </c>
      <c r="B8" s="13">
        <v>43678</v>
      </c>
      <c r="C8" s="24">
        <v>50802</v>
      </c>
      <c r="D8" s="24" t="s">
        <v>10</v>
      </c>
      <c r="E8" s="25">
        <v>7215000</v>
      </c>
      <c r="F8" s="25">
        <v>6950000</v>
      </c>
      <c r="G8" s="25">
        <v>1931197.5</v>
      </c>
      <c r="H8" s="25">
        <f t="shared" si="0"/>
        <v>8881197.5</v>
      </c>
      <c r="I8" s="9" t="s">
        <v>23</v>
      </c>
      <c r="J8" s="10" t="s">
        <v>26</v>
      </c>
    </row>
    <row r="9" spans="1:14" ht="30" x14ac:dyDescent="0.25">
      <c r="A9" s="14" t="s">
        <v>21</v>
      </c>
      <c r="B9" s="13">
        <v>44150</v>
      </c>
      <c r="C9" s="24">
        <v>47880</v>
      </c>
      <c r="D9" s="24" t="s">
        <v>10</v>
      </c>
      <c r="E9" s="25">
        <v>1745000</v>
      </c>
      <c r="F9" s="25">
        <v>1745000</v>
      </c>
      <c r="G9" s="25">
        <v>253600</v>
      </c>
      <c r="H9" s="25">
        <f t="shared" si="0"/>
        <v>1998600</v>
      </c>
      <c r="I9" s="9" t="s">
        <v>23</v>
      </c>
      <c r="J9" s="12" t="s">
        <v>28</v>
      </c>
    </row>
    <row r="10" spans="1:14" x14ac:dyDescent="0.25">
      <c r="A10" s="15" t="s">
        <v>12</v>
      </c>
      <c r="B10" s="16"/>
      <c r="C10" s="16"/>
      <c r="D10" s="16"/>
      <c r="E10" s="17">
        <f>SUM(E4:E9)</f>
        <v>21105000</v>
      </c>
      <c r="F10" s="17">
        <f>SUM(F4:F9)</f>
        <v>15740000</v>
      </c>
      <c r="G10" s="17">
        <f>SUM(G4:G9)</f>
        <v>3725041</v>
      </c>
      <c r="H10" s="17">
        <f>SUM(H4:H9)</f>
        <v>19465041</v>
      </c>
      <c r="I10" s="17"/>
      <c r="J10" s="18"/>
    </row>
    <row r="11" spans="1:14" x14ac:dyDescent="0.25">
      <c r="A11" s="2" t="s">
        <v>13</v>
      </c>
      <c r="B11" s="3"/>
      <c r="C11" s="3"/>
      <c r="D11" s="3"/>
      <c r="E11" s="4"/>
      <c r="F11" s="4"/>
      <c r="G11" s="4"/>
      <c r="H11" s="4"/>
      <c r="I11" s="4"/>
      <c r="J11" s="5"/>
    </row>
    <row r="12" spans="1:14" ht="45" x14ac:dyDescent="0.25">
      <c r="A12" s="6" t="s">
        <v>17</v>
      </c>
      <c r="B12" s="7">
        <v>39309</v>
      </c>
      <c r="C12" s="24">
        <v>46419</v>
      </c>
      <c r="D12" s="24" t="s">
        <v>14</v>
      </c>
      <c r="E12" s="25">
        <v>2500000</v>
      </c>
      <c r="F12" s="25">
        <v>750000</v>
      </c>
      <c r="G12" s="25">
        <v>95625</v>
      </c>
      <c r="H12" s="25">
        <f t="shared" ref="H12:H16" si="1">F12+G12</f>
        <v>845625</v>
      </c>
      <c r="I12" s="9" t="s">
        <v>23</v>
      </c>
      <c r="J12" s="10" t="s">
        <v>31</v>
      </c>
    </row>
    <row r="13" spans="1:14" ht="30" x14ac:dyDescent="0.25">
      <c r="A13" s="6" t="s">
        <v>18</v>
      </c>
      <c r="B13" s="8">
        <v>39435</v>
      </c>
      <c r="C13" s="24">
        <v>44593</v>
      </c>
      <c r="D13" s="24" t="s">
        <v>14</v>
      </c>
      <c r="E13" s="25">
        <v>1455000</v>
      </c>
      <c r="F13" s="25">
        <v>105000</v>
      </c>
      <c r="G13" s="25">
        <v>1974</v>
      </c>
      <c r="H13" s="25">
        <f t="shared" si="1"/>
        <v>106974</v>
      </c>
      <c r="I13" s="9" t="s">
        <v>23</v>
      </c>
      <c r="J13" s="12" t="s">
        <v>30</v>
      </c>
    </row>
    <row r="14" spans="1:14" ht="45" x14ac:dyDescent="0.25">
      <c r="A14" s="6" t="s">
        <v>19</v>
      </c>
      <c r="B14" s="13">
        <v>42917</v>
      </c>
      <c r="C14" s="24">
        <v>50072</v>
      </c>
      <c r="D14" s="24" t="s">
        <v>14</v>
      </c>
      <c r="E14" s="25">
        <v>2920000</v>
      </c>
      <c r="F14" s="25">
        <v>2465000</v>
      </c>
      <c r="G14" s="25">
        <v>638475</v>
      </c>
      <c r="H14" s="25">
        <f t="shared" si="1"/>
        <v>3103475</v>
      </c>
      <c r="I14" s="9" t="s">
        <v>23</v>
      </c>
      <c r="J14" s="10" t="s">
        <v>31</v>
      </c>
    </row>
    <row r="15" spans="1:14" ht="45" x14ac:dyDescent="0.25">
      <c r="A15" s="6" t="s">
        <v>20</v>
      </c>
      <c r="B15" s="13">
        <v>43678</v>
      </c>
      <c r="C15" s="24">
        <v>50802</v>
      </c>
      <c r="D15" s="24" t="s">
        <v>14</v>
      </c>
      <c r="E15" s="25">
        <v>1390000</v>
      </c>
      <c r="F15" s="25">
        <v>1290000</v>
      </c>
      <c r="G15" s="25">
        <v>358046.25</v>
      </c>
      <c r="H15" s="25">
        <f t="shared" si="1"/>
        <v>1648046.25</v>
      </c>
      <c r="I15" s="9" t="s">
        <v>23</v>
      </c>
      <c r="J15" s="10" t="s">
        <v>31</v>
      </c>
    </row>
    <row r="16" spans="1:14" ht="30" x14ac:dyDescent="0.25">
      <c r="A16" s="14" t="s">
        <v>21</v>
      </c>
      <c r="B16" s="13">
        <v>44150</v>
      </c>
      <c r="C16" s="24">
        <v>47880</v>
      </c>
      <c r="D16" s="24" t="s">
        <v>14</v>
      </c>
      <c r="E16" s="25">
        <v>1165000</v>
      </c>
      <c r="F16" s="25">
        <v>1165000</v>
      </c>
      <c r="G16" s="25">
        <v>169300</v>
      </c>
      <c r="H16" s="25">
        <f t="shared" si="1"/>
        <v>1334300</v>
      </c>
      <c r="I16" s="9" t="s">
        <v>23</v>
      </c>
      <c r="J16" s="12" t="s">
        <v>29</v>
      </c>
    </row>
    <row r="17" spans="1:10" x14ac:dyDescent="0.25">
      <c r="A17" s="15" t="s">
        <v>15</v>
      </c>
      <c r="B17" s="16"/>
      <c r="C17" s="16"/>
      <c r="D17" s="16"/>
      <c r="E17" s="17">
        <f>SUM(E12:E16)</f>
        <v>9430000</v>
      </c>
      <c r="F17" s="17">
        <f>SUM(F12:F16)</f>
        <v>5775000</v>
      </c>
      <c r="G17" s="17">
        <f>SUM(G12:G16)</f>
        <v>1263420.25</v>
      </c>
      <c r="H17" s="17">
        <f>SUM(H12:H16)</f>
        <v>7038420.25</v>
      </c>
      <c r="I17" s="17"/>
      <c r="J17" s="18"/>
    </row>
    <row r="18" spans="1:10" x14ac:dyDescent="0.25">
      <c r="A18" s="19" t="s">
        <v>16</v>
      </c>
      <c r="B18" s="20"/>
      <c r="C18" s="20"/>
      <c r="D18" s="20"/>
      <c r="E18" s="21">
        <f>+E17+E10</f>
        <v>30535000</v>
      </c>
      <c r="F18" s="21">
        <f>+F17+F10</f>
        <v>21515000</v>
      </c>
      <c r="G18" s="21">
        <f>+G17+G10</f>
        <v>4988461.25</v>
      </c>
      <c r="H18" s="21">
        <f>+H17+H10</f>
        <v>26503461.25</v>
      </c>
      <c r="I18" s="21"/>
      <c r="J18" s="22"/>
    </row>
    <row r="20" spans="1:10" x14ac:dyDescent="0.25">
      <c r="E20" s="23"/>
    </row>
    <row r="21" spans="1:10" x14ac:dyDescent="0.25">
      <c r="H21" s="23"/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by issue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 Fitzpatrick</dc:creator>
  <cp:lastModifiedBy>Liz Exum</cp:lastModifiedBy>
  <dcterms:created xsi:type="dcterms:W3CDTF">2021-07-28T20:21:52Z</dcterms:created>
  <dcterms:modified xsi:type="dcterms:W3CDTF">2022-03-07T23:38:36Z</dcterms:modified>
</cp:coreProperties>
</file>