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artment List" sheetId="1" r:id="rId4"/>
  </sheets>
  <definedNames/>
  <calcPr/>
  <extLst>
    <ext uri="GoogleSheetsCustomDataVersion1">
      <go:sheetsCustomData xmlns:go="http://customooxmlschemas.google.com/" r:id="rId5" roundtripDataSignature="AMtx7mi/PQ//wT4xhwGzOyfEMJM0eDUt9A=="/>
    </ext>
  </extLst>
</workbook>
</file>

<file path=xl/sharedStrings.xml><?xml version="1.0" encoding="utf-8"?>
<sst xmlns="http://schemas.openxmlformats.org/spreadsheetml/2006/main" count="258" uniqueCount="163">
  <si>
    <t>Major Apartment Complex Vacancy Survey                                                                                                                                                September 2021</t>
  </si>
  <si>
    <t>Name of Complex</t>
  </si>
  <si>
    <t>Bedrooms</t>
  </si>
  <si>
    <t>Number of Units</t>
  </si>
  <si>
    <t>Vacancies</t>
  </si>
  <si>
    <t>Rental Range</t>
  </si>
  <si>
    <t>Addison Ranch (1974)</t>
  </si>
  <si>
    <t>1 - Bedroom</t>
  </si>
  <si>
    <t>$2,240 - $2,327</t>
  </si>
  <si>
    <t>200 Green Briar Circle</t>
  </si>
  <si>
    <t>2 - Bedroom</t>
  </si>
  <si>
    <t>$2,794 - $3,104</t>
  </si>
  <si>
    <t>(707) 658-1441</t>
  </si>
  <si>
    <t>Total</t>
  </si>
  <si>
    <t>Altura Apartments (2019)</t>
  </si>
  <si>
    <t>$2,474 -$2,677</t>
  </si>
  <si>
    <t>1113 Baywood Street</t>
  </si>
  <si>
    <t>$2,932-$3,167</t>
  </si>
  <si>
    <t>The Artisan (2015)</t>
  </si>
  <si>
    <t>$2,133 - $2,383</t>
  </si>
  <si>
    <t>55 Maria Drive, Petaluma</t>
  </si>
  <si>
    <t>$2,518 - $2,818</t>
  </si>
  <si>
    <t>(707) 774-6811</t>
  </si>
  <si>
    <t>3 - Bedroom</t>
  </si>
  <si>
    <t>$3,200 - $3,500</t>
  </si>
  <si>
    <t>City was unable to update this information in 2021</t>
  </si>
  <si>
    <t>Azure Condominiums (2007)</t>
  </si>
  <si>
    <t>$2,350 - $2,600</t>
  </si>
  <si>
    <t>1 Indigo Drive</t>
  </si>
  <si>
    <t>$2,800 - $3,400</t>
  </si>
  <si>
    <t>(707) 559-9571</t>
  </si>
  <si>
    <t>Townhome - 3 bd</t>
  </si>
  <si>
    <t>$4,000 - $4,700</t>
  </si>
  <si>
    <t>Baywood Arms Apts. (1970)</t>
  </si>
  <si>
    <t>$1,600 - $1,850</t>
  </si>
  <si>
    <t>1136 Baywood Drive</t>
  </si>
  <si>
    <t>(707) 763-6861</t>
  </si>
  <si>
    <t>Caliente Apts. (1969)</t>
  </si>
  <si>
    <t>415 7th Street</t>
  </si>
  <si>
    <t>(707) 763-4645</t>
  </si>
  <si>
    <t>Capri Creek Apts. (2000)</t>
  </si>
  <si>
    <t>$1,900 - $2,750</t>
  </si>
  <si>
    <t>1900 Sestri Lane</t>
  </si>
  <si>
    <t>$2,384 - $3266</t>
  </si>
  <si>
    <t>(707) 766-6881</t>
  </si>
  <si>
    <t>$3,300-$3,500</t>
  </si>
  <si>
    <t>* Casa Grande Senior Apts (2009)</t>
  </si>
  <si>
    <t>400 Casa Grande Road</t>
  </si>
  <si>
    <t>Income Based</t>
  </si>
  <si>
    <t>(707) 778-0240</t>
  </si>
  <si>
    <t>* Corona Ranch (1995)</t>
  </si>
  <si>
    <t>$841 - $1,495</t>
  </si>
  <si>
    <t>990 Ely Road</t>
  </si>
  <si>
    <t>$972-$1,729</t>
  </si>
  <si>
    <t>(707) 765-2609</t>
  </si>
  <si>
    <t>4 - Bedroom</t>
  </si>
  <si>
    <t>$1,084-$1,928</t>
  </si>
  <si>
    <t>* Downtown River Apts. (2005)</t>
  </si>
  <si>
    <t>$940-$1,143</t>
  </si>
  <si>
    <t>35 E. Washington Street</t>
  </si>
  <si>
    <t>$1,116-$1,359</t>
  </si>
  <si>
    <t>(707) 769-9576</t>
  </si>
  <si>
    <t>$1,284-$1,565</t>
  </si>
  <si>
    <t>The Vineyards (1984)</t>
  </si>
  <si>
    <t>$1,770 - $2,100</t>
  </si>
  <si>
    <t>1 Lakeville Circle</t>
  </si>
  <si>
    <t>$2,200 - $2,600</t>
  </si>
  <si>
    <t>(707) 778-1221</t>
  </si>
  <si>
    <t>$3,000-$3,400</t>
  </si>
  <si>
    <t>Hillview Apts. (1963)</t>
  </si>
  <si>
    <t>$1,799 - $1,900</t>
  </si>
  <si>
    <t>1200 D Street</t>
  </si>
  <si>
    <t xml:space="preserve">$2,199 - $2,299 </t>
  </si>
  <si>
    <t>(707) 762-6698</t>
  </si>
  <si>
    <t xml:space="preserve">$2,750 - $2,850 </t>
  </si>
  <si>
    <t>* Kellgren Sr. Apartments (2014)</t>
  </si>
  <si>
    <t>30% of income or $681</t>
  </si>
  <si>
    <t>855 Wood Sorrel Drive</t>
  </si>
  <si>
    <t>(707) 781-7111</t>
  </si>
  <si>
    <t>Kenilworth Apts. (1958)</t>
  </si>
  <si>
    <t>$1,500 - $2,004.29</t>
  </si>
  <si>
    <t>149 Ellis Street</t>
  </si>
  <si>
    <t>$1,830.22 - $2,332</t>
  </si>
  <si>
    <t>(415) 626-3001</t>
  </si>
  <si>
    <t>* Logan Place Apartments (2013)</t>
  </si>
  <si>
    <t>Studio</t>
  </si>
  <si>
    <t>$600 - $1,000</t>
  </si>
  <si>
    <t>1200 Petaluma Boulevard</t>
  </si>
  <si>
    <t>(707) 766-1790</t>
  </si>
  <si>
    <t>$700 - $1,280</t>
  </si>
  <si>
    <t>$750 - $1,300</t>
  </si>
  <si>
    <t>Oak Creek Apts (1983)</t>
  </si>
  <si>
    <t>150 Graylawn</t>
  </si>
  <si>
    <t>$2,095 - $2,250</t>
  </si>
  <si>
    <t>(707) 762-5126</t>
  </si>
  <si>
    <t>* Old Elm Village (2001)</t>
  </si>
  <si>
    <t>2 Sandy Lane</t>
  </si>
  <si>
    <t>$595 - $1,687</t>
  </si>
  <si>
    <t>(707) 769-3110</t>
  </si>
  <si>
    <t>$710 - $2,018</t>
  </si>
  <si>
    <t>$821 - $2,333</t>
  </si>
  <si>
    <t>$915 - $1,928</t>
  </si>
  <si>
    <t>Park Central Apartments (2006)</t>
  </si>
  <si>
    <t>$2,230 - $2,459</t>
  </si>
  <si>
    <t>1400 Technology Lane</t>
  </si>
  <si>
    <t>$2,500 - $3,600</t>
  </si>
  <si>
    <t>(707) 775-3161</t>
  </si>
  <si>
    <t>$3,200 - $4,000</t>
  </si>
  <si>
    <t>* Park Lane Apts. (1973)</t>
  </si>
  <si>
    <t>30% of Adjusted Gross Income</t>
  </si>
  <si>
    <t>109 Magnolia Avenue</t>
  </si>
  <si>
    <t>(707) 762-6709</t>
  </si>
  <si>
    <t>* Petaluma Senior Apts. (1983)</t>
  </si>
  <si>
    <t xml:space="preserve">30% of Income HUD Project </t>
  </si>
  <si>
    <t>149 Wyndham Way</t>
  </si>
  <si>
    <t>(707) 763-8434</t>
  </si>
  <si>
    <t>Park West</t>
  </si>
  <si>
    <t>$1,625-$1,810</t>
  </si>
  <si>
    <t>268 A Douglas Street</t>
  </si>
  <si>
    <t>2 - Bedroom Townhouse</t>
  </si>
  <si>
    <t>$1,850-$2,330</t>
  </si>
  <si>
    <t>(707) 763-9369</t>
  </si>
  <si>
    <t>* Round Walk Village (1995)</t>
  </si>
  <si>
    <t>$595- $1250</t>
  </si>
  <si>
    <t xml:space="preserve">745 N. McDowell Blvd. </t>
  </si>
  <si>
    <t>$710 - $1,495</t>
  </si>
  <si>
    <t>(707) 766-8922</t>
  </si>
  <si>
    <t>$821 - $1,729</t>
  </si>
  <si>
    <t>Theater Square Apts. (2007)</t>
  </si>
  <si>
    <t>Studios</t>
  </si>
  <si>
    <t>$2,257 - $2,700</t>
  </si>
  <si>
    <t>201 First Street (3 Prop)</t>
  </si>
  <si>
    <t>$2,290 - $3,722</t>
  </si>
  <si>
    <t>Incl. Lofts &amp; Waterfront</t>
  </si>
  <si>
    <t>$2,800 - $3,600</t>
  </si>
  <si>
    <t>(707) 981-8262</t>
  </si>
  <si>
    <t>$3,367 - $3,806</t>
  </si>
  <si>
    <t>* Vallejo Street Senior Apts. 1 (1994)</t>
  </si>
  <si>
    <t>$521-$623</t>
  </si>
  <si>
    <t xml:space="preserve">575 Vallejo Street </t>
  </si>
  <si>
    <t>(707) 778-7755</t>
  </si>
  <si>
    <t>* Vallejo Street Senior Apts. 11 (1998)</t>
  </si>
  <si>
    <t>579 Vallejo Street</t>
  </si>
  <si>
    <t xml:space="preserve">* Vintage Chateau 1 (2001) </t>
  </si>
  <si>
    <t>$1,052 - $1,270</t>
  </si>
  <si>
    <t>325 N. McDowell Blvd., Petaluma</t>
  </si>
  <si>
    <t>(707) 781-1993</t>
  </si>
  <si>
    <t xml:space="preserve">* Vintage Chateau 11 (2012) </t>
  </si>
  <si>
    <t>320 N. McDowell Blvd., Petaluma</t>
  </si>
  <si>
    <t>$1,232 - $1,517</t>
  </si>
  <si>
    <t>(707) 776-0631</t>
  </si>
  <si>
    <t>* Washington Creek Apartments (1993)</t>
  </si>
  <si>
    <t xml:space="preserve">2 - Bedroom </t>
  </si>
  <si>
    <t>$633 - $ 1,392*</t>
  </si>
  <si>
    <t>909 Martin Circle</t>
  </si>
  <si>
    <t>$701 - $1,609*</t>
  </si>
  <si>
    <t>(707) 763-9242</t>
  </si>
  <si>
    <t>*The above are estimates, rents are based on tenant's income</t>
  </si>
  <si>
    <t>Wood Creek Apts. (1960)</t>
  </si>
  <si>
    <t>619 F Street</t>
  </si>
  <si>
    <t>$2,199 - $2,299</t>
  </si>
  <si>
    <t>(707) 763-8963</t>
  </si>
  <si>
    <t>GRAND TOTAL/AVERAGE          Vacancy Rate:                                           1. Major Apartment Complex=30 units or more.                                                      2. Vacant at time of survey.                           3. Rental range is approx... and for non-subsidized units only.                                     4. Complexes with * have subsidized units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</si>
</sst>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_);[Red]\(&quot;$&quot;#,##0\)"/>
  </numFmts>
  <fonts count="8">
    <font>
      <sz val="10.0"/>
      <color rgb="FF000000"/>
      <name val="Arial"/>
    </font>
    <font>
      <sz val="12.0"/>
      <color theme="1"/>
      <name val="Times New Roman"/>
    </font>
    <font/>
    <font>
      <sz val="10.0"/>
      <color theme="1"/>
      <name val="Times New Roman"/>
    </font>
    <font>
      <b/>
      <sz val="12.0"/>
      <color theme="1"/>
      <name val="Times New Roman"/>
    </font>
    <font>
      <b/>
      <sz val="10.0"/>
      <color theme="1"/>
      <name val="Times New Roman"/>
    </font>
    <font>
      <i/>
      <sz val="8.0"/>
      <color theme="1"/>
      <name val="Times New Roman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3" numFmtId="0" xfId="0" applyAlignment="1" applyBorder="1" applyFont="1">
      <alignment horizontal="center"/>
    </xf>
    <xf borderId="5" fillId="0" fontId="4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7" fillId="2" fontId="3" numFmtId="0" xfId="0" applyAlignment="1" applyBorder="1" applyFill="1" applyFont="1">
      <alignment horizontal="center" vertical="center"/>
    </xf>
    <xf borderId="8" fillId="2" fontId="3" numFmtId="0" xfId="0" applyBorder="1" applyFont="1"/>
    <xf borderId="9" fillId="2" fontId="3" numFmtId="0" xfId="0" applyAlignment="1" applyBorder="1" applyFont="1">
      <alignment horizontal="center"/>
    </xf>
    <xf borderId="10" fillId="2" fontId="3" numFmtId="0" xfId="0" applyBorder="1" applyFont="1"/>
    <xf borderId="11" fillId="0" fontId="2" numFmtId="0" xfId="0" applyBorder="1" applyFont="1"/>
    <xf borderId="12" fillId="2" fontId="3" numFmtId="0" xfId="0" applyBorder="1" applyFont="1"/>
    <xf borderId="13" fillId="2" fontId="3" numFmtId="0" xfId="0" applyAlignment="1" applyBorder="1" applyFont="1">
      <alignment horizontal="center"/>
    </xf>
    <xf borderId="14" fillId="0" fontId="2" numFmtId="0" xfId="0" applyBorder="1" applyFont="1"/>
    <xf borderId="15" fillId="2" fontId="3" numFmtId="0" xfId="0" applyBorder="1" applyFont="1"/>
    <xf borderId="15" fillId="2" fontId="5" numFmtId="0" xfId="0" applyBorder="1" applyFont="1"/>
    <xf borderId="16" fillId="2" fontId="3" numFmtId="0" xfId="0" applyAlignment="1" applyBorder="1" applyFont="1">
      <alignment horizontal="center"/>
    </xf>
    <xf borderId="17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/>
    </xf>
    <xf borderId="18" fillId="0" fontId="2" numFmtId="0" xfId="0" applyBorder="1" applyFont="1"/>
    <xf borderId="12" fillId="2" fontId="3" numFmtId="0" xfId="0" applyAlignment="1" applyBorder="1" applyFont="1">
      <alignment horizontal="center"/>
    </xf>
    <xf borderId="19" fillId="0" fontId="2" numFmtId="0" xfId="0" applyBorder="1" applyFont="1"/>
    <xf borderId="12" fillId="2" fontId="5" numFmtId="0" xfId="0" applyBorder="1" applyFont="1"/>
    <xf borderId="15" fillId="2" fontId="6" numFmtId="0" xfId="0" applyAlignment="1" applyBorder="1" applyFont="1">
      <alignment horizontal="center" shrinkToFit="0" wrapText="1"/>
    </xf>
    <xf borderId="15" fillId="2" fontId="3" numFmtId="0" xfId="0" applyAlignment="1" applyBorder="1" applyFont="1">
      <alignment horizontal="center"/>
    </xf>
    <xf borderId="8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8" fillId="2" fontId="3" numFmtId="165" xfId="0" applyAlignment="1" applyBorder="1" applyFont="1" applyNumberFormat="1">
      <alignment horizontal="center"/>
    </xf>
    <xf borderId="12" fillId="2" fontId="7" numFmtId="0" xfId="0" applyBorder="1" applyFont="1"/>
    <xf borderId="17" fillId="2" fontId="3" numFmtId="0" xfId="0" applyAlignment="1" applyBorder="1" applyFont="1">
      <alignment horizontal="center" shrinkToFit="0" vertical="top" wrapText="1"/>
    </xf>
    <xf borderId="20" fillId="0" fontId="2" numFmtId="0" xfId="0" applyBorder="1" applyFont="1"/>
    <xf borderId="15" fillId="2" fontId="3" numFmtId="0" xfId="0" applyAlignment="1" applyBorder="1" applyFont="1">
      <alignment horizontal="center" shrinkToFit="0" wrapText="1"/>
    </xf>
    <xf borderId="21" fillId="0" fontId="3" numFmtId="0" xfId="0" applyAlignment="1" applyBorder="1" applyFont="1">
      <alignment horizontal="center"/>
    </xf>
    <xf borderId="22" fillId="0" fontId="5" numFmtId="0" xfId="0" applyAlignment="1" applyBorder="1" applyFont="1">
      <alignment shrinkToFit="0" vertical="top" wrapText="1"/>
    </xf>
    <xf borderId="22" fillId="0" fontId="3" numFmtId="10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32.29"/>
    <col customWidth="1" min="3" max="3" width="21.29"/>
    <col customWidth="1" min="4" max="4" width="17.57"/>
    <col customWidth="1" min="5" max="5" width="14.43"/>
    <col customWidth="1" min="6" max="6" width="24.86"/>
  </cols>
  <sheetData>
    <row r="1" ht="33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5.75" customHeight="1">
      <c r="A2" s="5"/>
      <c r="B2" s="6" t="s">
        <v>1</v>
      </c>
      <c r="C2" s="6" t="s">
        <v>2</v>
      </c>
      <c r="D2" s="7" t="s">
        <v>3</v>
      </c>
      <c r="E2" s="7" t="s">
        <v>4</v>
      </c>
      <c r="F2" s="8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5.75" customHeight="1">
      <c r="A3" s="9">
        <v>1.0</v>
      </c>
      <c r="B3" s="10" t="s">
        <v>6</v>
      </c>
      <c r="C3" s="10" t="s">
        <v>7</v>
      </c>
      <c r="D3" s="10">
        <v>112.0</v>
      </c>
      <c r="E3" s="10">
        <v>2.0</v>
      </c>
      <c r="F3" s="11" t="s">
        <v>8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ht="15.75" customHeight="1">
      <c r="A4" s="13"/>
      <c r="B4" s="14" t="s">
        <v>9</v>
      </c>
      <c r="C4" s="14" t="s">
        <v>10</v>
      </c>
      <c r="D4" s="14">
        <v>198.0</v>
      </c>
      <c r="E4" s="14">
        <v>10.0</v>
      </c>
      <c r="F4" s="15" t="s">
        <v>11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ht="15.75" customHeight="1">
      <c r="A5" s="16"/>
      <c r="B5" s="17" t="s">
        <v>12</v>
      </c>
      <c r="C5" s="17" t="s">
        <v>13</v>
      </c>
      <c r="D5" s="18">
        <f>SUM(D3+D4)</f>
        <v>310</v>
      </c>
      <c r="E5" s="18">
        <f>SUM(E3:E4)</f>
        <v>12</v>
      </c>
      <c r="F5" s="19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ht="15.75" customHeight="1">
      <c r="A6" s="20">
        <v>2.0</v>
      </c>
      <c r="B6" s="10" t="s">
        <v>14</v>
      </c>
      <c r="C6" s="10" t="s">
        <v>7</v>
      </c>
      <c r="D6" s="10">
        <v>100.0</v>
      </c>
      <c r="E6" s="10">
        <v>3.0</v>
      </c>
      <c r="F6" s="21" t="s">
        <v>15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ht="15.75" customHeight="1">
      <c r="A7" s="22"/>
      <c r="B7" s="14" t="s">
        <v>16</v>
      </c>
      <c r="C7" s="14" t="s">
        <v>10</v>
      </c>
      <c r="D7" s="14">
        <v>50.0</v>
      </c>
      <c r="E7" s="14">
        <v>0.0</v>
      </c>
      <c r="F7" s="23" t="s">
        <v>17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15.75" customHeight="1">
      <c r="A8" s="24"/>
      <c r="B8" s="14"/>
      <c r="C8" s="14" t="s">
        <v>13</v>
      </c>
      <c r="D8" s="25">
        <f t="shared" ref="D8:E8" si="1">SUM(D6:D7)</f>
        <v>150</v>
      </c>
      <c r="E8" s="25">
        <f t="shared" si="1"/>
        <v>3</v>
      </c>
      <c r="F8" s="23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15.75" customHeight="1">
      <c r="A9" s="9">
        <v>3.0</v>
      </c>
      <c r="B9" s="10" t="s">
        <v>18</v>
      </c>
      <c r="C9" s="10" t="s">
        <v>7</v>
      </c>
      <c r="D9" s="10">
        <v>54.0</v>
      </c>
      <c r="E9" s="10">
        <v>3.0</v>
      </c>
      <c r="F9" s="21" t="s">
        <v>19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5.75" customHeight="1">
      <c r="A10" s="13"/>
      <c r="B10" s="14" t="s">
        <v>20</v>
      </c>
      <c r="C10" s="14" t="s">
        <v>10</v>
      </c>
      <c r="D10" s="14">
        <v>72.0</v>
      </c>
      <c r="E10" s="14">
        <v>7.0</v>
      </c>
      <c r="F10" s="23" t="s">
        <v>21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15.75" customHeight="1">
      <c r="A11" s="13"/>
      <c r="B11" s="14" t="s">
        <v>22</v>
      </c>
      <c r="C11" s="14" t="s">
        <v>23</v>
      </c>
      <c r="D11" s="14">
        <v>18.0</v>
      </c>
      <c r="E11" s="14">
        <v>0.0</v>
      </c>
      <c r="F11" s="23" t="s">
        <v>24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25.5" customHeight="1">
      <c r="A12" s="16"/>
      <c r="B12" s="17"/>
      <c r="C12" s="17" t="s">
        <v>13</v>
      </c>
      <c r="D12" s="18">
        <f t="shared" ref="D12:E12" si="2">SUM(D9:D11)</f>
        <v>144</v>
      </c>
      <c r="E12" s="18">
        <f t="shared" si="2"/>
        <v>10</v>
      </c>
      <c r="F12" s="26" t="s">
        <v>25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5.75" customHeight="1">
      <c r="A13" s="20">
        <v>4.0</v>
      </c>
      <c r="B13" s="10" t="s">
        <v>26</v>
      </c>
      <c r="C13" s="10" t="s">
        <v>7</v>
      </c>
      <c r="D13" s="10">
        <v>67.0</v>
      </c>
      <c r="E13" s="10">
        <v>0.0</v>
      </c>
      <c r="F13" s="21" t="s">
        <v>27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15.75" customHeight="1">
      <c r="A14" s="22"/>
      <c r="B14" s="14" t="s">
        <v>28</v>
      </c>
      <c r="C14" s="14" t="s">
        <v>10</v>
      </c>
      <c r="D14" s="14">
        <v>78.0</v>
      </c>
      <c r="E14" s="14">
        <v>0.0</v>
      </c>
      <c r="F14" s="23" t="s">
        <v>29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15.75" customHeight="1">
      <c r="A15" s="22"/>
      <c r="B15" s="14" t="s">
        <v>30</v>
      </c>
      <c r="C15" s="14" t="s">
        <v>31</v>
      </c>
      <c r="D15" s="14">
        <v>2.0</v>
      </c>
      <c r="E15" s="14">
        <v>0.0</v>
      </c>
      <c r="F15" s="23" t="s">
        <v>32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ht="15.75" customHeight="1">
      <c r="A16" s="24"/>
      <c r="B16" s="17"/>
      <c r="C16" s="17" t="s">
        <v>13</v>
      </c>
      <c r="D16" s="18">
        <f t="shared" ref="D16:E16" si="3">SUM(D13:D15)</f>
        <v>147</v>
      </c>
      <c r="E16" s="18">
        <f t="shared" si="3"/>
        <v>0</v>
      </c>
      <c r="F16" s="27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15.75" customHeight="1">
      <c r="A17" s="20">
        <v>5.0</v>
      </c>
      <c r="B17" s="10" t="s">
        <v>33</v>
      </c>
      <c r="C17" s="10" t="s">
        <v>10</v>
      </c>
      <c r="D17" s="10">
        <v>172.0</v>
      </c>
      <c r="E17" s="10">
        <v>2.0</v>
      </c>
      <c r="F17" s="21" t="s">
        <v>34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ht="15.75" customHeight="1">
      <c r="A18" s="22"/>
      <c r="B18" s="14" t="s">
        <v>35</v>
      </c>
      <c r="C18" s="14"/>
      <c r="D18" s="14"/>
      <c r="E18" s="14"/>
      <c r="F18" s="23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15.75" customHeight="1">
      <c r="A19" s="24"/>
      <c r="B19" s="17" t="s">
        <v>36</v>
      </c>
      <c r="C19" s="17" t="s">
        <v>13</v>
      </c>
      <c r="D19" s="18">
        <f t="shared" ref="D19:E19" si="4">SUM(D17:D18)</f>
        <v>172</v>
      </c>
      <c r="E19" s="18">
        <f t="shared" si="4"/>
        <v>2</v>
      </c>
      <c r="F19" s="27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15.75" customHeight="1">
      <c r="A20" s="20">
        <v>6.0</v>
      </c>
      <c r="B20" s="10" t="s">
        <v>37</v>
      </c>
      <c r="C20" s="10" t="s">
        <v>7</v>
      </c>
      <c r="D20" s="10">
        <v>1.0</v>
      </c>
      <c r="E20" s="10">
        <v>0.0</v>
      </c>
      <c r="F20" s="28">
        <v>1800.0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15.75" customHeight="1">
      <c r="A21" s="22"/>
      <c r="B21" s="14" t="s">
        <v>38</v>
      </c>
      <c r="C21" s="14" t="s">
        <v>10</v>
      </c>
      <c r="D21" s="14">
        <v>34.0</v>
      </c>
      <c r="E21" s="14">
        <v>0.0</v>
      </c>
      <c r="F21" s="29">
        <v>1950.0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15.75" customHeight="1">
      <c r="A22" s="22"/>
      <c r="B22" s="14" t="s">
        <v>39</v>
      </c>
      <c r="C22" s="14" t="s">
        <v>23</v>
      </c>
      <c r="D22" s="14">
        <v>4.0</v>
      </c>
      <c r="E22" s="14">
        <v>0.0</v>
      </c>
      <c r="F22" s="29">
        <v>2100.0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5.75" customHeight="1">
      <c r="A23" s="24"/>
      <c r="B23" s="17"/>
      <c r="C23" s="17" t="s">
        <v>13</v>
      </c>
      <c r="D23" s="18">
        <f t="shared" ref="D23:E23" si="5">SUM(D20:D22)</f>
        <v>39</v>
      </c>
      <c r="E23" s="18">
        <f t="shared" si="5"/>
        <v>0</v>
      </c>
      <c r="F23" s="27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5.75" customHeight="1">
      <c r="A24" s="20">
        <v>7.0</v>
      </c>
      <c r="B24" s="10" t="s">
        <v>40</v>
      </c>
      <c r="C24" s="10" t="s">
        <v>7</v>
      </c>
      <c r="D24" s="10">
        <v>40.0</v>
      </c>
      <c r="E24" s="10">
        <v>2.0</v>
      </c>
      <c r="F24" s="21" t="s">
        <v>41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15.75" customHeight="1">
      <c r="A25" s="22"/>
      <c r="B25" s="14" t="s">
        <v>42</v>
      </c>
      <c r="C25" s="14" t="s">
        <v>10</v>
      </c>
      <c r="D25" s="14">
        <v>56.0</v>
      </c>
      <c r="E25" s="14">
        <v>1.0</v>
      </c>
      <c r="F25" s="23" t="s">
        <v>43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15.75" customHeight="1">
      <c r="A26" s="22"/>
      <c r="B26" s="14" t="s">
        <v>44</v>
      </c>
      <c r="C26" s="14" t="s">
        <v>23</v>
      </c>
      <c r="D26" s="14">
        <v>4.0</v>
      </c>
      <c r="E26" s="14">
        <v>0.0</v>
      </c>
      <c r="F26" s="23" t="s">
        <v>45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15.75" customHeight="1">
      <c r="A27" s="24"/>
      <c r="B27" s="17"/>
      <c r="C27" s="17" t="s">
        <v>13</v>
      </c>
      <c r="D27" s="18">
        <f t="shared" ref="D27:E27" si="6">SUM(D24:D26)</f>
        <v>100</v>
      </c>
      <c r="E27" s="18">
        <f t="shared" si="6"/>
        <v>3</v>
      </c>
      <c r="F27" s="2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15.75" customHeight="1">
      <c r="A28" s="20">
        <v>8.0</v>
      </c>
      <c r="B28" s="10" t="s">
        <v>46</v>
      </c>
      <c r="C28" s="10" t="s">
        <v>7</v>
      </c>
      <c r="D28" s="10">
        <v>57.0</v>
      </c>
      <c r="E28" s="10">
        <v>0.0</v>
      </c>
      <c r="F28" s="30">
        <v>695.0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15.75" customHeight="1">
      <c r="A29" s="22"/>
      <c r="B29" s="14" t="s">
        <v>47</v>
      </c>
      <c r="C29" s="31"/>
      <c r="D29" s="31"/>
      <c r="E29" s="31"/>
      <c r="F29" s="23" t="s">
        <v>48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15.75" customHeight="1">
      <c r="A30" s="24"/>
      <c r="B30" s="17" t="s">
        <v>49</v>
      </c>
      <c r="C30" s="17" t="s">
        <v>13</v>
      </c>
      <c r="D30" s="18">
        <f t="shared" ref="D30:E30" si="7">SUM(D28)</f>
        <v>57</v>
      </c>
      <c r="E30" s="18">
        <f t="shared" si="7"/>
        <v>0</v>
      </c>
      <c r="F30" s="27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15.75" customHeight="1">
      <c r="A31" s="20">
        <v>9.0</v>
      </c>
      <c r="B31" s="10" t="s">
        <v>50</v>
      </c>
      <c r="C31" s="10" t="s">
        <v>10</v>
      </c>
      <c r="D31" s="10">
        <v>32.0</v>
      </c>
      <c r="E31" s="10">
        <v>0.0</v>
      </c>
      <c r="F31" s="21" t="s">
        <v>51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15.75" customHeight="1">
      <c r="A32" s="22"/>
      <c r="B32" s="14" t="s">
        <v>52</v>
      </c>
      <c r="C32" s="14" t="s">
        <v>23</v>
      </c>
      <c r="D32" s="14">
        <v>32.0</v>
      </c>
      <c r="E32" s="14">
        <v>0.0</v>
      </c>
      <c r="F32" s="23" t="s">
        <v>53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5.75" customHeight="1">
      <c r="A33" s="22"/>
      <c r="B33" s="14" t="s">
        <v>54</v>
      </c>
      <c r="C33" s="14" t="s">
        <v>55</v>
      </c>
      <c r="D33" s="14">
        <v>10.0</v>
      </c>
      <c r="E33" s="14">
        <v>0.0</v>
      </c>
      <c r="F33" s="23" t="s">
        <v>56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5.75" customHeight="1">
      <c r="A34" s="24"/>
      <c r="B34" s="17"/>
      <c r="C34" s="17" t="s">
        <v>13</v>
      </c>
      <c r="D34" s="18">
        <f t="shared" ref="D34:E34" si="8">SUM(D31:D33)</f>
        <v>74</v>
      </c>
      <c r="E34" s="18">
        <f t="shared" si="8"/>
        <v>0</v>
      </c>
      <c r="F34" s="27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15.75" customHeight="1">
      <c r="A35" s="20">
        <v>10.0</v>
      </c>
      <c r="B35" s="10" t="s">
        <v>57</v>
      </c>
      <c r="C35" s="10" t="s">
        <v>7</v>
      </c>
      <c r="D35" s="10">
        <v>8.0</v>
      </c>
      <c r="E35" s="10">
        <v>0.0</v>
      </c>
      <c r="F35" s="21" t="s">
        <v>58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15.75" customHeight="1">
      <c r="A36" s="22"/>
      <c r="B36" s="14" t="s">
        <v>59</v>
      </c>
      <c r="C36" s="14" t="s">
        <v>10</v>
      </c>
      <c r="D36" s="14">
        <v>49.0</v>
      </c>
      <c r="E36" s="14">
        <v>2.0</v>
      </c>
      <c r="F36" s="23" t="s">
        <v>60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15.75" customHeight="1">
      <c r="A37" s="22"/>
      <c r="B37" s="14" t="s">
        <v>61</v>
      </c>
      <c r="C37" s="14" t="s">
        <v>23</v>
      </c>
      <c r="D37" s="14">
        <v>24.0</v>
      </c>
      <c r="E37" s="14">
        <v>0.0</v>
      </c>
      <c r="F37" s="23" t="s">
        <v>62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ht="15.75" customHeight="1">
      <c r="A38" s="24"/>
      <c r="B38" s="17"/>
      <c r="C38" s="17" t="s">
        <v>13</v>
      </c>
      <c r="D38" s="18">
        <f t="shared" ref="D38:E38" si="9">SUM(D35:D37)</f>
        <v>81</v>
      </c>
      <c r="E38" s="18">
        <f t="shared" si="9"/>
        <v>2</v>
      </c>
      <c r="F38" s="2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ht="15.75" customHeight="1">
      <c r="A39" s="20">
        <v>11.0</v>
      </c>
      <c r="B39" s="10" t="s">
        <v>63</v>
      </c>
      <c r="C39" s="10" t="s">
        <v>7</v>
      </c>
      <c r="D39" s="10">
        <v>82.0</v>
      </c>
      <c r="E39" s="10">
        <v>0.0</v>
      </c>
      <c r="F39" s="21" t="s">
        <v>64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ht="15.75" customHeight="1">
      <c r="A40" s="22"/>
      <c r="B40" s="14" t="s">
        <v>65</v>
      </c>
      <c r="C40" s="14" t="s">
        <v>10</v>
      </c>
      <c r="D40" s="14">
        <v>398.0</v>
      </c>
      <c r="E40" s="14">
        <v>3.0</v>
      </c>
      <c r="F40" s="23" t="s">
        <v>66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ht="15.75" customHeight="1">
      <c r="A41" s="22"/>
      <c r="B41" s="14" t="s">
        <v>67</v>
      </c>
      <c r="C41" s="14" t="s">
        <v>23</v>
      </c>
      <c r="D41" s="14">
        <v>12.0</v>
      </c>
      <c r="E41" s="14">
        <v>0.0</v>
      </c>
      <c r="F41" s="29" t="s">
        <v>68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ht="15.75" customHeight="1">
      <c r="A42" s="24"/>
      <c r="B42" s="17"/>
      <c r="C42" s="17" t="s">
        <v>13</v>
      </c>
      <c r="D42" s="18">
        <f t="shared" ref="D42:E42" si="10">SUM(D39:D41)</f>
        <v>492</v>
      </c>
      <c r="E42" s="18">
        <f t="shared" si="10"/>
        <v>3</v>
      </c>
      <c r="F42" s="27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ht="15.75" customHeight="1">
      <c r="A43" s="20">
        <v>12.0</v>
      </c>
      <c r="B43" s="10" t="s">
        <v>69</v>
      </c>
      <c r="C43" s="10" t="s">
        <v>7</v>
      </c>
      <c r="D43" s="10">
        <v>12.0</v>
      </c>
      <c r="E43" s="10">
        <v>0.0</v>
      </c>
      <c r="F43" s="28" t="s">
        <v>70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ht="15.75" customHeight="1">
      <c r="A44" s="22"/>
      <c r="B44" s="14" t="s">
        <v>71</v>
      </c>
      <c r="C44" s="14" t="s">
        <v>10</v>
      </c>
      <c r="D44" s="14">
        <v>13.0</v>
      </c>
      <c r="E44" s="14">
        <v>0.0</v>
      </c>
      <c r="F44" s="23" t="s">
        <v>72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ht="15.75" customHeight="1">
      <c r="A45" s="22"/>
      <c r="B45" s="14" t="s">
        <v>73</v>
      </c>
      <c r="C45" s="14" t="s">
        <v>23</v>
      </c>
      <c r="D45" s="14">
        <v>6.0</v>
      </c>
      <c r="E45" s="14">
        <v>0.0</v>
      </c>
      <c r="F45" s="23" t="s">
        <v>74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ht="15.75" customHeight="1">
      <c r="A46" s="24"/>
      <c r="B46" s="17"/>
      <c r="C46" s="17" t="s">
        <v>13</v>
      </c>
      <c r="D46" s="18">
        <f t="shared" ref="D46:E46" si="11">SUM(D43:D45)</f>
        <v>31</v>
      </c>
      <c r="E46" s="18">
        <f t="shared" si="11"/>
        <v>0</v>
      </c>
      <c r="F46" s="27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ht="15.75" customHeight="1">
      <c r="A47" s="20">
        <v>13.0</v>
      </c>
      <c r="B47" s="10" t="s">
        <v>75</v>
      </c>
      <c r="C47" s="10" t="s">
        <v>7</v>
      </c>
      <c r="D47" s="10">
        <v>49.0</v>
      </c>
      <c r="E47" s="10">
        <v>0.0</v>
      </c>
      <c r="F47" s="21" t="s">
        <v>76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ht="15.75" customHeight="1">
      <c r="A48" s="22"/>
      <c r="B48" s="14" t="s">
        <v>77</v>
      </c>
      <c r="C48" s="14"/>
      <c r="D48" s="14"/>
      <c r="E48" s="14"/>
      <c r="F48" s="23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ht="15.75" customHeight="1">
      <c r="A49" s="24"/>
      <c r="B49" s="17" t="s">
        <v>78</v>
      </c>
      <c r="C49" s="17" t="s">
        <v>13</v>
      </c>
      <c r="D49" s="18">
        <f t="shared" ref="D49:E49" si="12">SUM(D47:D48)</f>
        <v>49</v>
      </c>
      <c r="E49" s="18">
        <f t="shared" si="12"/>
        <v>0</v>
      </c>
      <c r="F49" s="27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ht="15.75" customHeight="1">
      <c r="A50" s="20">
        <v>14.0</v>
      </c>
      <c r="B50" s="10" t="s">
        <v>79</v>
      </c>
      <c r="C50" s="10" t="s">
        <v>7</v>
      </c>
      <c r="D50" s="10">
        <v>24.0</v>
      </c>
      <c r="E50" s="10">
        <v>4.0</v>
      </c>
      <c r="F50" s="21" t="s">
        <v>80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ht="15.75" customHeight="1">
      <c r="A51" s="22"/>
      <c r="B51" s="14" t="s">
        <v>81</v>
      </c>
      <c r="C51" s="14" t="s">
        <v>10</v>
      </c>
      <c r="D51" s="14">
        <v>28.0</v>
      </c>
      <c r="E51" s="14">
        <v>1.0</v>
      </c>
      <c r="F51" s="23" t="s">
        <v>82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ht="15.75" customHeight="1">
      <c r="A52" s="24"/>
      <c r="B52" s="17" t="s">
        <v>83</v>
      </c>
      <c r="C52" s="17" t="s">
        <v>13</v>
      </c>
      <c r="D52" s="18">
        <f t="shared" ref="D52:E52" si="13">SUM(D50:D51)</f>
        <v>52</v>
      </c>
      <c r="E52" s="18">
        <f t="shared" si="13"/>
        <v>5</v>
      </c>
      <c r="F52" s="27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ht="15.75" customHeight="1">
      <c r="A53" s="20">
        <v>15.0</v>
      </c>
      <c r="B53" s="10" t="s">
        <v>84</v>
      </c>
      <c r="C53" s="10" t="s">
        <v>85</v>
      </c>
      <c r="D53" s="10">
        <v>6.0</v>
      </c>
      <c r="E53" s="10">
        <v>0.0</v>
      </c>
      <c r="F53" s="21" t="s">
        <v>86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ht="15.75" customHeight="1">
      <c r="A54" s="22"/>
      <c r="B54" s="14" t="s">
        <v>87</v>
      </c>
      <c r="C54" s="14" t="s">
        <v>7</v>
      </c>
      <c r="D54" s="14">
        <v>12.0</v>
      </c>
      <c r="E54" s="14">
        <v>0.0</v>
      </c>
      <c r="F54" s="23" t="s">
        <v>86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ht="15.75" customHeight="1">
      <c r="A55" s="22"/>
      <c r="B55" s="14" t="s">
        <v>88</v>
      </c>
      <c r="C55" s="14" t="s">
        <v>10</v>
      </c>
      <c r="D55" s="14">
        <v>21.0</v>
      </c>
      <c r="E55" s="14">
        <v>0.0</v>
      </c>
      <c r="F55" s="23" t="s">
        <v>89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ht="15.75" customHeight="1">
      <c r="A56" s="22"/>
      <c r="B56" s="14"/>
      <c r="C56" s="14" t="s">
        <v>23</v>
      </c>
      <c r="D56" s="14">
        <v>26.0</v>
      </c>
      <c r="E56" s="14">
        <v>0.0</v>
      </c>
      <c r="F56" s="23" t="s">
        <v>90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ht="15.75" customHeight="1">
      <c r="A57" s="24"/>
      <c r="B57" s="17"/>
      <c r="C57" s="17" t="s">
        <v>13</v>
      </c>
      <c r="D57" s="18">
        <f t="shared" ref="D57:E57" si="14">SUM(D53:D56)</f>
        <v>65</v>
      </c>
      <c r="E57" s="18">
        <f t="shared" si="14"/>
        <v>0</v>
      </c>
      <c r="F57" s="27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ht="15.75" customHeight="1">
      <c r="A58" s="20">
        <v>16.0</v>
      </c>
      <c r="B58" s="10" t="s">
        <v>91</v>
      </c>
      <c r="C58" s="10" t="s">
        <v>7</v>
      </c>
      <c r="D58" s="10">
        <v>8.0</v>
      </c>
      <c r="E58" s="10">
        <v>0.0</v>
      </c>
      <c r="F58" s="28">
        <v>1995.0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ht="15.75" customHeight="1">
      <c r="A59" s="22"/>
      <c r="B59" s="14" t="s">
        <v>92</v>
      </c>
      <c r="C59" s="14" t="s">
        <v>10</v>
      </c>
      <c r="D59" s="14">
        <v>64.0</v>
      </c>
      <c r="E59" s="14">
        <v>2.0</v>
      </c>
      <c r="F59" s="23" t="s">
        <v>93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ht="15.75" customHeight="1">
      <c r="A60" s="24"/>
      <c r="B60" s="17" t="s">
        <v>94</v>
      </c>
      <c r="C60" s="17" t="s">
        <v>13</v>
      </c>
      <c r="D60" s="18">
        <f t="shared" ref="D60:E60" si="15">SUM(D58:D59)</f>
        <v>72</v>
      </c>
      <c r="E60" s="18">
        <f t="shared" si="15"/>
        <v>2</v>
      </c>
      <c r="F60" s="27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ht="15.75" customHeight="1">
      <c r="A61" s="20">
        <v>17.0</v>
      </c>
      <c r="B61" s="10" t="s">
        <v>95</v>
      </c>
      <c r="C61" s="10" t="s">
        <v>85</v>
      </c>
      <c r="D61" s="10">
        <v>9.0</v>
      </c>
      <c r="E61" s="10">
        <v>0.0</v>
      </c>
      <c r="F61" s="28">
        <v>578.0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ht="15.75" customHeight="1">
      <c r="A62" s="22"/>
      <c r="B62" s="14" t="s">
        <v>96</v>
      </c>
      <c r="C62" s="14" t="s">
        <v>7</v>
      </c>
      <c r="D62" s="14">
        <v>20.0</v>
      </c>
      <c r="E62" s="14">
        <v>0.0</v>
      </c>
      <c r="F62" s="23" t="s">
        <v>97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ht="15.75" customHeight="1">
      <c r="A63" s="22"/>
      <c r="B63" s="14" t="s">
        <v>98</v>
      </c>
      <c r="C63" s="14" t="s">
        <v>10</v>
      </c>
      <c r="D63" s="14">
        <v>12.0</v>
      </c>
      <c r="E63" s="14">
        <v>1.0</v>
      </c>
      <c r="F63" s="23" t="s">
        <v>99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ht="15.75" customHeight="1">
      <c r="A64" s="22"/>
      <c r="B64" s="14"/>
      <c r="C64" s="14" t="s">
        <v>23</v>
      </c>
      <c r="D64" s="14">
        <v>37.0</v>
      </c>
      <c r="E64" s="14">
        <v>0.0</v>
      </c>
      <c r="F64" s="23" t="s">
        <v>100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ht="15.75" customHeight="1">
      <c r="A65" s="22"/>
      <c r="B65" s="14"/>
      <c r="C65" s="14" t="s">
        <v>55</v>
      </c>
      <c r="D65" s="14">
        <v>6.0</v>
      </c>
      <c r="E65" s="14">
        <v>0.0</v>
      </c>
      <c r="F65" s="23" t="s">
        <v>101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ht="15.75" customHeight="1">
      <c r="A66" s="24"/>
      <c r="B66" s="17"/>
      <c r="C66" s="17" t="s">
        <v>13</v>
      </c>
      <c r="D66" s="18">
        <f t="shared" ref="D66:E66" si="16">SUM(D61:D65)</f>
        <v>84</v>
      </c>
      <c r="E66" s="18">
        <f t="shared" si="16"/>
        <v>1</v>
      </c>
      <c r="F66" s="27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ht="15.75" customHeight="1">
      <c r="A67" s="20">
        <v>18.0</v>
      </c>
      <c r="B67" s="10" t="s">
        <v>102</v>
      </c>
      <c r="C67" s="14" t="s">
        <v>7</v>
      </c>
      <c r="D67" s="10">
        <v>60.0</v>
      </c>
      <c r="E67" s="10">
        <v>0.0</v>
      </c>
      <c r="F67" s="21" t="s">
        <v>103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ht="15.75" customHeight="1">
      <c r="A68" s="22"/>
      <c r="B68" s="14" t="s">
        <v>104</v>
      </c>
      <c r="C68" s="14" t="s">
        <v>10</v>
      </c>
      <c r="D68" s="14">
        <v>150.0</v>
      </c>
      <c r="E68" s="14">
        <v>2.0</v>
      </c>
      <c r="F68" s="23" t="s">
        <v>105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ht="15.75" customHeight="1">
      <c r="A69" s="22"/>
      <c r="B69" s="14" t="s">
        <v>106</v>
      </c>
      <c r="C69" s="14" t="s">
        <v>23</v>
      </c>
      <c r="D69" s="14">
        <v>30.0</v>
      </c>
      <c r="E69" s="14">
        <v>2.0</v>
      </c>
      <c r="F69" s="23" t="s">
        <v>107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ht="15.75" customHeight="1">
      <c r="A70" s="24"/>
      <c r="B70" s="17"/>
      <c r="C70" s="17" t="s">
        <v>13</v>
      </c>
      <c r="D70" s="18">
        <f t="shared" ref="D70:E70" si="17">SUM(D67:D69)</f>
        <v>240</v>
      </c>
      <c r="E70" s="18">
        <f t="shared" si="17"/>
        <v>4</v>
      </c>
      <c r="F70" s="27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ht="15.75" customHeight="1">
      <c r="A71" s="20">
        <v>19.0</v>
      </c>
      <c r="B71" s="10" t="s">
        <v>108</v>
      </c>
      <c r="C71" s="10" t="s">
        <v>85</v>
      </c>
      <c r="D71" s="10">
        <v>16.0</v>
      </c>
      <c r="E71" s="10">
        <v>0.0</v>
      </c>
      <c r="F71" s="32" t="s">
        <v>109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ht="15.75" customHeight="1">
      <c r="A72" s="22"/>
      <c r="B72" s="14" t="s">
        <v>110</v>
      </c>
      <c r="C72" s="14" t="s">
        <v>7</v>
      </c>
      <c r="D72" s="14">
        <v>40.0</v>
      </c>
      <c r="E72" s="14">
        <v>0.0</v>
      </c>
      <c r="F72" s="2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ht="15.75" customHeight="1">
      <c r="A73" s="22"/>
      <c r="B73" s="14" t="s">
        <v>111</v>
      </c>
      <c r="C73" s="14" t="s">
        <v>10</v>
      </c>
      <c r="D73" s="14">
        <v>33.0</v>
      </c>
      <c r="E73" s="14">
        <v>2.0</v>
      </c>
      <c r="F73" s="33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ht="15.75" customHeight="1">
      <c r="A74" s="24"/>
      <c r="B74" s="17"/>
      <c r="C74" s="17" t="s">
        <v>13</v>
      </c>
      <c r="D74" s="18">
        <f t="shared" ref="D74:E74" si="18">SUM(D71:D73)</f>
        <v>89</v>
      </c>
      <c r="E74" s="18">
        <f t="shared" si="18"/>
        <v>2</v>
      </c>
      <c r="F74" s="27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ht="15.75" customHeight="1">
      <c r="A75" s="20">
        <v>20.0</v>
      </c>
      <c r="B75" s="10" t="s">
        <v>112</v>
      </c>
      <c r="C75" s="10" t="s">
        <v>7</v>
      </c>
      <c r="D75" s="10">
        <v>50.0</v>
      </c>
      <c r="E75" s="10">
        <v>0.0</v>
      </c>
      <c r="F75" s="32" t="s">
        <v>113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ht="15.75" customHeight="1">
      <c r="A76" s="22"/>
      <c r="B76" s="14" t="s">
        <v>114</v>
      </c>
      <c r="C76" s="14" t="s">
        <v>10</v>
      </c>
      <c r="D76" s="14">
        <v>6.0</v>
      </c>
      <c r="E76" s="14">
        <v>0.0</v>
      </c>
      <c r="F76" s="33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ht="15.75" customHeight="1">
      <c r="A77" s="24"/>
      <c r="B77" s="17" t="s">
        <v>115</v>
      </c>
      <c r="C77" s="17" t="s">
        <v>13</v>
      </c>
      <c r="D77" s="18">
        <f t="shared" ref="D77:E77" si="19">SUM(D75:D76)</f>
        <v>56</v>
      </c>
      <c r="E77" s="18">
        <f t="shared" si="19"/>
        <v>0</v>
      </c>
      <c r="F77" s="27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ht="15.75" customHeight="1">
      <c r="A78" s="20">
        <v>21.0</v>
      </c>
      <c r="B78" s="10" t="s">
        <v>116</v>
      </c>
      <c r="C78" s="10" t="s">
        <v>7</v>
      </c>
      <c r="D78" s="10">
        <v>6.0</v>
      </c>
      <c r="E78" s="10">
        <v>1.0</v>
      </c>
      <c r="F78" s="28" t="s">
        <v>117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ht="15.75" customHeight="1">
      <c r="A79" s="22"/>
      <c r="B79" s="14" t="s">
        <v>118</v>
      </c>
      <c r="C79" s="14" t="s">
        <v>119</v>
      </c>
      <c r="D79" s="14">
        <v>65.0</v>
      </c>
      <c r="E79" s="14">
        <v>1.0</v>
      </c>
      <c r="F79" s="29" t="s">
        <v>120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ht="15.75" customHeight="1">
      <c r="A80" s="24"/>
      <c r="B80" s="17" t="s">
        <v>121</v>
      </c>
      <c r="C80" s="17" t="s">
        <v>13</v>
      </c>
      <c r="D80" s="18">
        <f t="shared" ref="D80:E80" si="20">SUM(D78:D79)</f>
        <v>71</v>
      </c>
      <c r="E80" s="18">
        <f t="shared" si="20"/>
        <v>2</v>
      </c>
      <c r="F80" s="27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ht="15.75" customHeight="1">
      <c r="A81" s="20">
        <v>22.0</v>
      </c>
      <c r="B81" s="10" t="s">
        <v>122</v>
      </c>
      <c r="C81" s="14" t="s">
        <v>7</v>
      </c>
      <c r="D81" s="10">
        <v>26.0</v>
      </c>
      <c r="E81" s="10">
        <v>0.0</v>
      </c>
      <c r="F81" s="21" t="s">
        <v>123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ht="15.75" customHeight="1">
      <c r="A82" s="22"/>
      <c r="B82" s="14" t="s">
        <v>124</v>
      </c>
      <c r="C82" s="14" t="s">
        <v>10</v>
      </c>
      <c r="D82" s="14">
        <v>50.0</v>
      </c>
      <c r="E82" s="14">
        <v>1.0</v>
      </c>
      <c r="F82" s="23" t="s">
        <v>125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ht="15.75" customHeight="1">
      <c r="A83" s="22"/>
      <c r="B83" s="14" t="s">
        <v>126</v>
      </c>
      <c r="C83" s="14" t="s">
        <v>23</v>
      </c>
      <c r="D83" s="14">
        <v>47.0</v>
      </c>
      <c r="E83" s="14">
        <v>0.0</v>
      </c>
      <c r="F83" s="23" t="s">
        <v>127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ht="15.75" customHeight="1">
      <c r="A84" s="22"/>
      <c r="B84" s="14"/>
      <c r="C84" s="14" t="s">
        <v>55</v>
      </c>
      <c r="D84" s="14">
        <v>6.0</v>
      </c>
      <c r="E84" s="14">
        <v>0.0</v>
      </c>
      <c r="F84" s="23" t="s">
        <v>101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ht="15.75" customHeight="1">
      <c r="A85" s="24"/>
      <c r="B85" s="17"/>
      <c r="C85" s="17" t="s">
        <v>13</v>
      </c>
      <c r="D85" s="18">
        <f t="shared" ref="D85:E85" si="21">SUM(D81:D84)</f>
        <v>129</v>
      </c>
      <c r="E85" s="18">
        <f t="shared" si="21"/>
        <v>1</v>
      </c>
      <c r="F85" s="27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ht="15.75" customHeight="1">
      <c r="A86" s="20">
        <v>23.0</v>
      </c>
      <c r="B86" s="10" t="s">
        <v>128</v>
      </c>
      <c r="C86" s="10" t="s">
        <v>129</v>
      </c>
      <c r="D86" s="10">
        <v>37.0</v>
      </c>
      <c r="E86" s="10">
        <v>0.0</v>
      </c>
      <c r="F86" s="21" t="s">
        <v>130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ht="15.75" customHeight="1">
      <c r="A87" s="22"/>
      <c r="B87" s="14" t="s">
        <v>131</v>
      </c>
      <c r="C87" s="14" t="s">
        <v>7</v>
      </c>
      <c r="D87" s="14">
        <v>70.0</v>
      </c>
      <c r="E87" s="14">
        <v>3.0</v>
      </c>
      <c r="F87" s="23" t="s">
        <v>132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ht="15.75" customHeight="1">
      <c r="A88" s="22"/>
      <c r="B88" s="14" t="s">
        <v>133</v>
      </c>
      <c r="C88" s="14" t="s">
        <v>10</v>
      </c>
      <c r="D88" s="14">
        <v>74.0</v>
      </c>
      <c r="E88" s="14">
        <v>1.0</v>
      </c>
      <c r="F88" s="23" t="s">
        <v>134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ht="15.75" customHeight="1">
      <c r="A89" s="22"/>
      <c r="B89" s="14" t="s">
        <v>135</v>
      </c>
      <c r="C89" s="14" t="s">
        <v>23</v>
      </c>
      <c r="D89" s="14">
        <v>8.0</v>
      </c>
      <c r="E89" s="14">
        <v>0.0</v>
      </c>
      <c r="F89" s="23" t="s">
        <v>136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ht="15.75" customHeight="1">
      <c r="A90" s="24"/>
      <c r="B90" s="17"/>
      <c r="C90" s="17" t="s">
        <v>13</v>
      </c>
      <c r="D90" s="18">
        <f t="shared" ref="D90:E90" si="22">SUM(D86:D89)</f>
        <v>189</v>
      </c>
      <c r="E90" s="18">
        <f t="shared" si="22"/>
        <v>4</v>
      </c>
      <c r="F90" s="26" t="s">
        <v>25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ht="15.75" customHeight="1">
      <c r="A91" s="20">
        <v>24.0</v>
      </c>
      <c r="B91" s="10" t="s">
        <v>137</v>
      </c>
      <c r="C91" s="10" t="s">
        <v>7</v>
      </c>
      <c r="D91" s="10">
        <v>44.0</v>
      </c>
      <c r="E91" s="10">
        <v>0.0</v>
      </c>
      <c r="F91" s="21" t="s">
        <v>138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ht="15.75" customHeight="1">
      <c r="A92" s="22"/>
      <c r="B92" s="14" t="s">
        <v>139</v>
      </c>
      <c r="C92" s="14"/>
      <c r="D92" s="14"/>
      <c r="E92" s="14"/>
      <c r="F92" s="23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ht="15.75" customHeight="1">
      <c r="A93" s="24"/>
      <c r="B93" s="17" t="s">
        <v>140</v>
      </c>
      <c r="C93" s="17" t="s">
        <v>13</v>
      </c>
      <c r="D93" s="18">
        <f t="shared" ref="D93:E93" si="23">SUM(D91)</f>
        <v>44</v>
      </c>
      <c r="E93" s="18">
        <f t="shared" si="23"/>
        <v>0</v>
      </c>
      <c r="F93" s="27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ht="15.75" customHeight="1">
      <c r="A94" s="20">
        <v>25.0</v>
      </c>
      <c r="B94" s="10" t="s">
        <v>141</v>
      </c>
      <c r="C94" s="10" t="s">
        <v>7</v>
      </c>
      <c r="D94" s="10">
        <v>40.0</v>
      </c>
      <c r="E94" s="10">
        <v>0.0</v>
      </c>
      <c r="F94" s="28">
        <v>521.0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ht="15.75" customHeight="1">
      <c r="A95" s="22"/>
      <c r="B95" s="14" t="s">
        <v>142</v>
      </c>
      <c r="C95" s="14"/>
      <c r="D95" s="14"/>
      <c r="E95" s="14"/>
      <c r="F95" s="23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ht="15.75" customHeight="1">
      <c r="A96" s="24"/>
      <c r="B96" s="17" t="s">
        <v>140</v>
      </c>
      <c r="C96" s="17" t="s">
        <v>13</v>
      </c>
      <c r="D96" s="18">
        <f t="shared" ref="D96:E96" si="24">SUM(D94)</f>
        <v>40</v>
      </c>
      <c r="E96" s="18">
        <f t="shared" si="24"/>
        <v>0</v>
      </c>
      <c r="F96" s="27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ht="15.75" customHeight="1">
      <c r="A97" s="20">
        <v>26.0</v>
      </c>
      <c r="B97" s="10" t="s">
        <v>143</v>
      </c>
      <c r="C97" s="10" t="s">
        <v>7</v>
      </c>
      <c r="D97" s="10">
        <v>144.0</v>
      </c>
      <c r="E97" s="10">
        <v>2.0</v>
      </c>
      <c r="F97" s="21" t="s">
        <v>144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ht="15.75" customHeight="1">
      <c r="A98" s="22"/>
      <c r="B98" s="14" t="s">
        <v>145</v>
      </c>
      <c r="C98" s="14" t="s">
        <v>10</v>
      </c>
      <c r="D98" s="14">
        <v>93.0</v>
      </c>
      <c r="E98" s="14">
        <v>4.0</v>
      </c>
      <c r="F98" s="29">
        <v>1521.0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ht="15.75" customHeight="1">
      <c r="A99" s="24"/>
      <c r="B99" s="17" t="s">
        <v>146</v>
      </c>
      <c r="C99" s="17" t="s">
        <v>13</v>
      </c>
      <c r="D99" s="18">
        <f t="shared" ref="D99:E99" si="25">SUM(D97:D98)</f>
        <v>237</v>
      </c>
      <c r="E99" s="18">
        <f t="shared" si="25"/>
        <v>6</v>
      </c>
      <c r="F99" s="27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ht="15.75" customHeight="1">
      <c r="A100" s="20">
        <v>27.0</v>
      </c>
      <c r="B100" s="10" t="s">
        <v>147</v>
      </c>
      <c r="C100" s="10" t="s">
        <v>7</v>
      </c>
      <c r="D100" s="10">
        <v>54.0</v>
      </c>
      <c r="E100" s="10">
        <v>1.0</v>
      </c>
      <c r="F100" s="30">
        <v>1265.0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ht="15.75" customHeight="1">
      <c r="A101" s="22"/>
      <c r="B101" s="14" t="s">
        <v>148</v>
      </c>
      <c r="C101" s="14" t="s">
        <v>10</v>
      </c>
      <c r="D101" s="14">
        <v>14.0</v>
      </c>
      <c r="E101" s="14">
        <v>0.0</v>
      </c>
      <c r="F101" s="23" t="s">
        <v>149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ht="15.75" customHeight="1">
      <c r="A102" s="24"/>
      <c r="B102" s="17" t="s">
        <v>150</v>
      </c>
      <c r="C102" s="17" t="s">
        <v>13</v>
      </c>
      <c r="D102" s="18">
        <f t="shared" ref="D102:E102" si="26">SUM(D100:D101)</f>
        <v>68</v>
      </c>
      <c r="E102" s="18">
        <f t="shared" si="26"/>
        <v>1</v>
      </c>
      <c r="F102" s="27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ht="15.75" customHeight="1">
      <c r="A103" s="20">
        <v>28.0</v>
      </c>
      <c r="B103" s="10" t="s">
        <v>151</v>
      </c>
      <c r="C103" s="10" t="s">
        <v>152</v>
      </c>
      <c r="D103" s="10">
        <v>16.0</v>
      </c>
      <c r="E103" s="10">
        <v>0.0</v>
      </c>
      <c r="F103" s="21" t="s">
        <v>153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ht="15.75" customHeight="1">
      <c r="A104" s="22"/>
      <c r="B104" s="14" t="s">
        <v>154</v>
      </c>
      <c r="C104" s="14" t="s">
        <v>23</v>
      </c>
      <c r="D104" s="14">
        <v>16.0</v>
      </c>
      <c r="E104" s="14">
        <v>0.0</v>
      </c>
      <c r="F104" s="23" t="s">
        <v>155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ht="15.75" customHeight="1">
      <c r="A105" s="24"/>
      <c r="B105" s="17" t="s">
        <v>156</v>
      </c>
      <c r="C105" s="17" t="s">
        <v>13</v>
      </c>
      <c r="D105" s="18">
        <f t="shared" ref="D105:E105" si="27">SUM(D103:D104)</f>
        <v>32</v>
      </c>
      <c r="E105" s="18">
        <f t="shared" si="27"/>
        <v>0</v>
      </c>
      <c r="F105" s="34" t="s">
        <v>157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ht="15.75" customHeight="1">
      <c r="A106" s="20">
        <v>29.0</v>
      </c>
      <c r="B106" s="10" t="s">
        <v>158</v>
      </c>
      <c r="C106" s="10" t="s">
        <v>85</v>
      </c>
      <c r="D106" s="10">
        <v>2.0</v>
      </c>
      <c r="E106" s="10">
        <v>0.0</v>
      </c>
      <c r="F106" s="28">
        <v>1750.0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ht="15.75" customHeight="1">
      <c r="A107" s="22"/>
      <c r="B107" s="14" t="s">
        <v>159</v>
      </c>
      <c r="C107" s="14" t="s">
        <v>10</v>
      </c>
      <c r="D107" s="14">
        <v>46.0</v>
      </c>
      <c r="E107" s="14">
        <v>0.0</v>
      </c>
      <c r="F107" s="29" t="s">
        <v>160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ht="15.75" customHeight="1">
      <c r="A108" s="24"/>
      <c r="B108" s="17" t="s">
        <v>161</v>
      </c>
      <c r="C108" s="17" t="s">
        <v>13</v>
      </c>
      <c r="D108" s="18">
        <f t="shared" ref="D108:E108" si="28">SUM(D106:D107)</f>
        <v>48</v>
      </c>
      <c r="E108" s="18">
        <f t="shared" si="28"/>
        <v>0</v>
      </c>
      <c r="F108" s="27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ht="122.25" customHeight="1">
      <c r="A109" s="35"/>
      <c r="B109" s="36" t="s">
        <v>162</v>
      </c>
      <c r="C109" s="37">
        <f>SUM(E109/D109)</f>
        <v>0.01873884593</v>
      </c>
      <c r="D109" s="38">
        <f t="shared" ref="D109:E109" si="29">SUM(D5,D8,D12,D16,D19,D23,D27,D30,D34,D38,D42,D46,D49,D52,D57,D60,D66,D70,D74,D77,D80,D85,D90,D93,D96,D99,D102,D105,D108)</f>
        <v>3362</v>
      </c>
      <c r="E109" s="38">
        <f t="shared" si="29"/>
        <v>63</v>
      </c>
      <c r="F109" s="3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0"/>
      <c r="B110" s="4"/>
      <c r="C110" s="4"/>
      <c r="D110" s="4"/>
      <c r="E110" s="4"/>
      <c r="F110" s="4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0"/>
      <c r="B111" s="4"/>
      <c r="C111" s="4"/>
      <c r="D111" s="4"/>
      <c r="E111" s="4"/>
      <c r="F111" s="4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0"/>
      <c r="B112" s="4"/>
      <c r="C112" s="4"/>
      <c r="D112" s="4"/>
      <c r="E112" s="4"/>
      <c r="F112" s="4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0"/>
      <c r="B113" s="4"/>
      <c r="C113" s="4"/>
      <c r="D113" s="4"/>
      <c r="E113" s="4"/>
      <c r="F113" s="4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0"/>
      <c r="B114" s="4"/>
      <c r="C114" s="4"/>
      <c r="D114" s="4"/>
      <c r="E114" s="4"/>
      <c r="F114" s="4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0"/>
      <c r="B115" s="4"/>
      <c r="C115" s="4"/>
      <c r="D115" s="4"/>
      <c r="E115" s="4"/>
      <c r="F115" s="4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0"/>
      <c r="B116" s="4"/>
      <c r="C116" s="4"/>
      <c r="D116" s="4"/>
      <c r="E116" s="4"/>
      <c r="F116" s="4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0"/>
      <c r="B117" s="4"/>
      <c r="C117" s="4"/>
      <c r="D117" s="4"/>
      <c r="E117" s="4"/>
      <c r="F117" s="4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0"/>
      <c r="B118" s="4"/>
      <c r="C118" s="4"/>
      <c r="D118" s="4"/>
      <c r="E118" s="4"/>
      <c r="F118" s="4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0"/>
      <c r="B119" s="4"/>
      <c r="C119" s="4"/>
      <c r="D119" s="4"/>
      <c r="E119" s="4"/>
      <c r="F119" s="4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0"/>
      <c r="B120" s="4"/>
      <c r="C120" s="4"/>
      <c r="D120" s="4"/>
      <c r="E120" s="4"/>
      <c r="F120" s="4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0"/>
      <c r="B121" s="4"/>
      <c r="C121" s="4"/>
      <c r="D121" s="4"/>
      <c r="E121" s="4"/>
      <c r="F121" s="4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0"/>
      <c r="B122" s="4"/>
      <c r="C122" s="4"/>
      <c r="D122" s="4"/>
      <c r="E122" s="4"/>
      <c r="F122" s="4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0"/>
      <c r="B123" s="4"/>
      <c r="C123" s="4"/>
      <c r="D123" s="4"/>
      <c r="E123" s="4"/>
      <c r="F123" s="4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0"/>
      <c r="B124" s="4"/>
      <c r="C124" s="4"/>
      <c r="D124" s="4"/>
      <c r="E124" s="4"/>
      <c r="F124" s="4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0"/>
      <c r="B125" s="4"/>
      <c r="C125" s="4"/>
      <c r="D125" s="4"/>
      <c r="E125" s="4"/>
      <c r="F125" s="4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0"/>
      <c r="B126" s="4"/>
      <c r="C126" s="4"/>
      <c r="D126" s="4"/>
      <c r="E126" s="4"/>
      <c r="F126" s="4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0"/>
      <c r="B127" s="4"/>
      <c r="C127" s="4"/>
      <c r="D127" s="4"/>
      <c r="E127" s="4"/>
      <c r="F127" s="4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0"/>
      <c r="B128" s="4"/>
      <c r="C128" s="4"/>
      <c r="D128" s="4"/>
      <c r="E128" s="4"/>
      <c r="F128" s="4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0"/>
      <c r="B129" s="4"/>
      <c r="C129" s="4"/>
      <c r="D129" s="4"/>
      <c r="E129" s="4"/>
      <c r="F129" s="4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0"/>
      <c r="B130" s="4"/>
      <c r="C130" s="4"/>
      <c r="D130" s="4"/>
      <c r="E130" s="4"/>
      <c r="F130" s="4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0"/>
      <c r="B131" s="4"/>
      <c r="C131" s="4"/>
      <c r="D131" s="4"/>
      <c r="E131" s="4"/>
      <c r="F131" s="4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0"/>
      <c r="B132" s="4"/>
      <c r="C132" s="4"/>
      <c r="D132" s="4"/>
      <c r="E132" s="4"/>
      <c r="F132" s="4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0"/>
      <c r="B133" s="4"/>
      <c r="C133" s="4"/>
      <c r="D133" s="4"/>
      <c r="E133" s="4"/>
      <c r="F133" s="4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0"/>
      <c r="B134" s="4"/>
      <c r="C134" s="4"/>
      <c r="D134" s="4"/>
      <c r="E134" s="4"/>
      <c r="F134" s="4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0"/>
      <c r="B135" s="4"/>
      <c r="C135" s="4"/>
      <c r="D135" s="4"/>
      <c r="E135" s="4"/>
      <c r="F135" s="4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0"/>
      <c r="B136" s="4"/>
      <c r="C136" s="4"/>
      <c r="D136" s="4"/>
      <c r="E136" s="4"/>
      <c r="F136" s="4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0"/>
      <c r="B137" s="4"/>
      <c r="C137" s="4"/>
      <c r="D137" s="4"/>
      <c r="E137" s="4"/>
      <c r="F137" s="4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0"/>
      <c r="B138" s="4"/>
      <c r="C138" s="4"/>
      <c r="D138" s="4"/>
      <c r="E138" s="4"/>
      <c r="F138" s="4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0"/>
      <c r="B139" s="4"/>
      <c r="C139" s="4"/>
      <c r="D139" s="4"/>
      <c r="E139" s="4"/>
      <c r="F139" s="4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0"/>
      <c r="B140" s="4"/>
      <c r="C140" s="4"/>
      <c r="D140" s="4"/>
      <c r="E140" s="4"/>
      <c r="F140" s="4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0"/>
      <c r="B141" s="4"/>
      <c r="C141" s="4"/>
      <c r="D141" s="4"/>
      <c r="E141" s="4"/>
      <c r="F141" s="4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0"/>
      <c r="B142" s="4"/>
      <c r="C142" s="4"/>
      <c r="D142" s="4"/>
      <c r="E142" s="4"/>
      <c r="F142" s="4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0"/>
      <c r="B143" s="4"/>
      <c r="C143" s="4"/>
      <c r="D143" s="4"/>
      <c r="E143" s="4"/>
      <c r="F143" s="4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0"/>
      <c r="B144" s="4"/>
      <c r="C144" s="4"/>
      <c r="D144" s="4"/>
      <c r="E144" s="4"/>
      <c r="F144" s="4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0"/>
      <c r="B145" s="4"/>
      <c r="C145" s="4"/>
      <c r="D145" s="4"/>
      <c r="E145" s="4"/>
      <c r="F145" s="4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0"/>
      <c r="B146" s="4"/>
      <c r="C146" s="4"/>
      <c r="D146" s="4"/>
      <c r="E146" s="4"/>
      <c r="F146" s="4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0"/>
      <c r="B147" s="4"/>
      <c r="C147" s="4"/>
      <c r="D147" s="4"/>
      <c r="E147" s="4"/>
      <c r="F147" s="4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0"/>
      <c r="B148" s="4"/>
      <c r="C148" s="4"/>
      <c r="D148" s="4"/>
      <c r="E148" s="4"/>
      <c r="F148" s="4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0"/>
      <c r="B149" s="4"/>
      <c r="C149" s="4"/>
      <c r="D149" s="4"/>
      <c r="E149" s="4"/>
      <c r="F149" s="4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0"/>
      <c r="B150" s="4"/>
      <c r="C150" s="4"/>
      <c r="D150" s="4"/>
      <c r="E150" s="4"/>
      <c r="F150" s="4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0"/>
      <c r="B151" s="4"/>
      <c r="C151" s="4"/>
      <c r="D151" s="4"/>
      <c r="E151" s="4"/>
      <c r="F151" s="4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0"/>
      <c r="B152" s="4"/>
      <c r="C152" s="4"/>
      <c r="D152" s="4"/>
      <c r="E152" s="4"/>
      <c r="F152" s="4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0"/>
      <c r="B153" s="4"/>
      <c r="C153" s="4"/>
      <c r="D153" s="4"/>
      <c r="E153" s="4"/>
      <c r="F153" s="4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0"/>
      <c r="B154" s="4"/>
      <c r="C154" s="4"/>
      <c r="D154" s="4"/>
      <c r="E154" s="4"/>
      <c r="F154" s="4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0"/>
      <c r="B155" s="4"/>
      <c r="C155" s="4"/>
      <c r="D155" s="4"/>
      <c r="E155" s="4"/>
      <c r="F155" s="4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0"/>
      <c r="B156" s="4"/>
      <c r="C156" s="4"/>
      <c r="D156" s="4"/>
      <c r="E156" s="4"/>
      <c r="F156" s="4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0"/>
      <c r="B157" s="4"/>
      <c r="C157" s="4"/>
      <c r="D157" s="4"/>
      <c r="E157" s="4"/>
      <c r="F157" s="4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0"/>
      <c r="B158" s="4"/>
      <c r="C158" s="4"/>
      <c r="D158" s="4"/>
      <c r="E158" s="4"/>
      <c r="F158" s="4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0"/>
      <c r="B159" s="4"/>
      <c r="C159" s="4"/>
      <c r="D159" s="4"/>
      <c r="E159" s="4"/>
      <c r="F159" s="4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0"/>
      <c r="B160" s="4"/>
      <c r="C160" s="4"/>
      <c r="D160" s="4"/>
      <c r="E160" s="4"/>
      <c r="F160" s="4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0"/>
      <c r="B161" s="4"/>
      <c r="C161" s="4"/>
      <c r="D161" s="4"/>
      <c r="E161" s="4"/>
      <c r="F161" s="4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0"/>
      <c r="B162" s="4"/>
      <c r="C162" s="4"/>
      <c r="D162" s="4"/>
      <c r="E162" s="4"/>
      <c r="F162" s="4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0"/>
      <c r="B163" s="4"/>
      <c r="C163" s="4"/>
      <c r="D163" s="4"/>
      <c r="E163" s="4"/>
      <c r="F163" s="4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0"/>
      <c r="B164" s="4"/>
      <c r="C164" s="4"/>
      <c r="D164" s="4"/>
      <c r="E164" s="4"/>
      <c r="F164" s="4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0"/>
      <c r="B165" s="4"/>
      <c r="C165" s="4"/>
      <c r="D165" s="4"/>
      <c r="E165" s="4"/>
      <c r="F165" s="4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0"/>
      <c r="B166" s="4"/>
      <c r="C166" s="4"/>
      <c r="D166" s="4"/>
      <c r="E166" s="4"/>
      <c r="F166" s="4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0"/>
      <c r="B167" s="4"/>
      <c r="C167" s="4"/>
      <c r="D167" s="4"/>
      <c r="E167" s="4"/>
      <c r="F167" s="4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0"/>
      <c r="B168" s="4"/>
      <c r="C168" s="4"/>
      <c r="D168" s="4"/>
      <c r="E168" s="4"/>
      <c r="F168" s="4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0"/>
      <c r="B169" s="4"/>
      <c r="C169" s="4"/>
      <c r="D169" s="4"/>
      <c r="E169" s="4"/>
      <c r="F169" s="4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0"/>
      <c r="B170" s="4"/>
      <c r="C170" s="4"/>
      <c r="D170" s="4"/>
      <c r="E170" s="4"/>
      <c r="F170" s="4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0"/>
      <c r="B171" s="4"/>
      <c r="C171" s="4"/>
      <c r="D171" s="4"/>
      <c r="E171" s="4"/>
      <c r="F171" s="4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0"/>
      <c r="B172" s="4"/>
      <c r="C172" s="4"/>
      <c r="D172" s="4"/>
      <c r="E172" s="4"/>
      <c r="F172" s="4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0"/>
      <c r="B173" s="4"/>
      <c r="C173" s="4"/>
      <c r="D173" s="4"/>
      <c r="E173" s="4"/>
      <c r="F173" s="4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0"/>
      <c r="B174" s="4"/>
      <c r="C174" s="4"/>
      <c r="D174" s="4"/>
      <c r="E174" s="4"/>
      <c r="F174" s="4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0"/>
      <c r="B175" s="4"/>
      <c r="C175" s="4"/>
      <c r="D175" s="4"/>
      <c r="E175" s="4"/>
      <c r="F175" s="4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0"/>
      <c r="B176" s="4"/>
      <c r="C176" s="4"/>
      <c r="D176" s="4"/>
      <c r="E176" s="4"/>
      <c r="F176" s="4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0"/>
      <c r="B177" s="4"/>
      <c r="C177" s="4"/>
      <c r="D177" s="4"/>
      <c r="E177" s="4"/>
      <c r="F177" s="4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0"/>
      <c r="B178" s="4"/>
      <c r="C178" s="4"/>
      <c r="D178" s="4"/>
      <c r="E178" s="4"/>
      <c r="F178" s="4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0"/>
      <c r="B179" s="4"/>
      <c r="C179" s="4"/>
      <c r="D179" s="4"/>
      <c r="E179" s="4"/>
      <c r="F179" s="4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0"/>
      <c r="B180" s="4"/>
      <c r="C180" s="4"/>
      <c r="D180" s="4"/>
      <c r="E180" s="4"/>
      <c r="F180" s="4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0"/>
      <c r="B181" s="4"/>
      <c r="C181" s="4"/>
      <c r="D181" s="4"/>
      <c r="E181" s="4"/>
      <c r="F181" s="4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0"/>
      <c r="B182" s="4"/>
      <c r="C182" s="4"/>
      <c r="D182" s="4"/>
      <c r="E182" s="4"/>
      <c r="F182" s="4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0"/>
      <c r="B183" s="4"/>
      <c r="C183" s="4"/>
      <c r="D183" s="4"/>
      <c r="E183" s="4"/>
      <c r="F183" s="4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0"/>
      <c r="B184" s="4"/>
      <c r="C184" s="4"/>
      <c r="D184" s="4"/>
      <c r="E184" s="4"/>
      <c r="F184" s="4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0"/>
      <c r="B185" s="4"/>
      <c r="C185" s="4"/>
      <c r="D185" s="4"/>
      <c r="E185" s="4"/>
      <c r="F185" s="4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0"/>
      <c r="B186" s="4"/>
      <c r="C186" s="4"/>
      <c r="D186" s="4"/>
      <c r="E186" s="4"/>
      <c r="F186" s="4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0"/>
      <c r="B187" s="4"/>
      <c r="C187" s="4"/>
      <c r="D187" s="4"/>
      <c r="E187" s="4"/>
      <c r="F187" s="4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0"/>
      <c r="B188" s="4"/>
      <c r="C188" s="4"/>
      <c r="D188" s="4"/>
      <c r="E188" s="4"/>
      <c r="F188" s="4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0"/>
      <c r="B189" s="4"/>
      <c r="C189" s="4"/>
      <c r="D189" s="4"/>
      <c r="E189" s="4"/>
      <c r="F189" s="4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0"/>
      <c r="B190" s="4"/>
      <c r="C190" s="4"/>
      <c r="D190" s="4"/>
      <c r="E190" s="4"/>
      <c r="F190" s="4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0"/>
      <c r="B191" s="4"/>
      <c r="C191" s="4"/>
      <c r="D191" s="4"/>
      <c r="E191" s="4"/>
      <c r="F191" s="4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0"/>
      <c r="B192" s="4"/>
      <c r="C192" s="4"/>
      <c r="D192" s="4"/>
      <c r="E192" s="4"/>
      <c r="F192" s="4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0"/>
      <c r="B193" s="4"/>
      <c r="C193" s="4"/>
      <c r="D193" s="4"/>
      <c r="E193" s="4"/>
      <c r="F193" s="4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0"/>
      <c r="B194" s="4"/>
      <c r="C194" s="4"/>
      <c r="D194" s="4"/>
      <c r="E194" s="4"/>
      <c r="F194" s="4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0"/>
      <c r="B195" s="4"/>
      <c r="C195" s="4"/>
      <c r="D195" s="4"/>
      <c r="E195" s="4"/>
      <c r="F195" s="4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0"/>
      <c r="B196" s="4"/>
      <c r="C196" s="4"/>
      <c r="D196" s="4"/>
      <c r="E196" s="4"/>
      <c r="F196" s="4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0"/>
      <c r="B197" s="4"/>
      <c r="C197" s="4"/>
      <c r="D197" s="4"/>
      <c r="E197" s="4"/>
      <c r="F197" s="4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0"/>
      <c r="B198" s="4"/>
      <c r="C198" s="4"/>
      <c r="D198" s="4"/>
      <c r="E198" s="4"/>
      <c r="F198" s="4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0"/>
      <c r="B199" s="4"/>
      <c r="C199" s="4"/>
      <c r="D199" s="4"/>
      <c r="E199" s="4"/>
      <c r="F199" s="4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0"/>
      <c r="B200" s="4"/>
      <c r="C200" s="4"/>
      <c r="D200" s="4"/>
      <c r="E200" s="4"/>
      <c r="F200" s="4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0"/>
      <c r="B201" s="4"/>
      <c r="C201" s="4"/>
      <c r="D201" s="4"/>
      <c r="E201" s="4"/>
      <c r="F201" s="4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0"/>
      <c r="B202" s="4"/>
      <c r="C202" s="4"/>
      <c r="D202" s="4"/>
      <c r="E202" s="4"/>
      <c r="F202" s="4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0"/>
      <c r="B203" s="4"/>
      <c r="C203" s="4"/>
      <c r="D203" s="4"/>
      <c r="E203" s="4"/>
      <c r="F203" s="4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0"/>
      <c r="B204" s="4"/>
      <c r="C204" s="4"/>
      <c r="D204" s="4"/>
      <c r="E204" s="4"/>
      <c r="F204" s="4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0"/>
      <c r="B205" s="4"/>
      <c r="C205" s="4"/>
      <c r="D205" s="4"/>
      <c r="E205" s="4"/>
      <c r="F205" s="4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0"/>
      <c r="B206" s="4"/>
      <c r="C206" s="4"/>
      <c r="D206" s="4"/>
      <c r="E206" s="4"/>
      <c r="F206" s="4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0"/>
      <c r="B207" s="4"/>
      <c r="C207" s="4"/>
      <c r="D207" s="4"/>
      <c r="E207" s="4"/>
      <c r="F207" s="4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0"/>
      <c r="B208" s="4"/>
      <c r="C208" s="4"/>
      <c r="D208" s="4"/>
      <c r="E208" s="4"/>
      <c r="F208" s="4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0"/>
      <c r="B209" s="4"/>
      <c r="C209" s="4"/>
      <c r="D209" s="4"/>
      <c r="E209" s="4"/>
      <c r="F209" s="4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0"/>
      <c r="B210" s="4"/>
      <c r="C210" s="4"/>
      <c r="D210" s="4"/>
      <c r="E210" s="4"/>
      <c r="F210" s="4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0"/>
      <c r="B211" s="4"/>
      <c r="C211" s="4"/>
      <c r="D211" s="4"/>
      <c r="E211" s="4"/>
      <c r="F211" s="4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0"/>
      <c r="B212" s="4"/>
      <c r="C212" s="4"/>
      <c r="D212" s="4"/>
      <c r="E212" s="4"/>
      <c r="F212" s="4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0"/>
      <c r="B213" s="4"/>
      <c r="C213" s="4"/>
      <c r="D213" s="4"/>
      <c r="E213" s="4"/>
      <c r="F213" s="4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0"/>
      <c r="B214" s="4"/>
      <c r="C214" s="4"/>
      <c r="D214" s="4"/>
      <c r="E214" s="4"/>
      <c r="F214" s="4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0"/>
      <c r="B215" s="4"/>
      <c r="C215" s="4"/>
      <c r="D215" s="4"/>
      <c r="E215" s="4"/>
      <c r="F215" s="4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0"/>
      <c r="B216" s="4"/>
      <c r="C216" s="4"/>
      <c r="D216" s="4"/>
      <c r="E216" s="4"/>
      <c r="F216" s="4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0"/>
      <c r="B217" s="4"/>
      <c r="C217" s="4"/>
      <c r="D217" s="4"/>
      <c r="E217" s="4"/>
      <c r="F217" s="4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0"/>
      <c r="B218" s="4"/>
      <c r="C218" s="4"/>
      <c r="D218" s="4"/>
      <c r="E218" s="4"/>
      <c r="F218" s="4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0"/>
      <c r="B219" s="4"/>
      <c r="C219" s="4"/>
      <c r="D219" s="4"/>
      <c r="E219" s="4"/>
      <c r="F219" s="4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0"/>
      <c r="B220" s="4"/>
      <c r="C220" s="4"/>
      <c r="D220" s="4"/>
      <c r="E220" s="4"/>
      <c r="F220" s="4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0"/>
      <c r="B221" s="4"/>
      <c r="C221" s="4"/>
      <c r="D221" s="4"/>
      <c r="E221" s="4"/>
      <c r="F221" s="4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0"/>
      <c r="B222" s="4"/>
      <c r="C222" s="4"/>
      <c r="D222" s="4"/>
      <c r="E222" s="4"/>
      <c r="F222" s="4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0"/>
      <c r="B223" s="4"/>
      <c r="C223" s="4"/>
      <c r="D223" s="4"/>
      <c r="E223" s="4"/>
      <c r="F223" s="4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0"/>
      <c r="B224" s="4"/>
      <c r="C224" s="4"/>
      <c r="D224" s="4"/>
      <c r="E224" s="4"/>
      <c r="F224" s="4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0"/>
      <c r="B225" s="4"/>
      <c r="C225" s="4"/>
      <c r="D225" s="4"/>
      <c r="E225" s="4"/>
      <c r="F225" s="4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0"/>
      <c r="B226" s="4"/>
      <c r="C226" s="4"/>
      <c r="D226" s="4"/>
      <c r="E226" s="4"/>
      <c r="F226" s="4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0"/>
      <c r="B227" s="4"/>
      <c r="C227" s="4"/>
      <c r="D227" s="4"/>
      <c r="E227" s="4"/>
      <c r="F227" s="4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0"/>
      <c r="B228" s="4"/>
      <c r="C228" s="4"/>
      <c r="D228" s="4"/>
      <c r="E228" s="4"/>
      <c r="F228" s="4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0"/>
      <c r="B229" s="4"/>
      <c r="C229" s="4"/>
      <c r="D229" s="4"/>
      <c r="E229" s="4"/>
      <c r="F229" s="4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0"/>
      <c r="B230" s="4"/>
      <c r="C230" s="4"/>
      <c r="D230" s="4"/>
      <c r="E230" s="4"/>
      <c r="F230" s="4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0"/>
      <c r="B231" s="4"/>
      <c r="C231" s="4"/>
      <c r="D231" s="4"/>
      <c r="E231" s="4"/>
      <c r="F231" s="4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0"/>
      <c r="B232" s="4"/>
      <c r="C232" s="4"/>
      <c r="D232" s="4"/>
      <c r="E232" s="4"/>
      <c r="F232" s="4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0"/>
      <c r="B233" s="4"/>
      <c r="C233" s="4"/>
      <c r="D233" s="4"/>
      <c r="E233" s="4"/>
      <c r="F233" s="4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0"/>
      <c r="B234" s="4"/>
      <c r="C234" s="4"/>
      <c r="D234" s="4"/>
      <c r="E234" s="4"/>
      <c r="F234" s="4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0"/>
      <c r="B235" s="4"/>
      <c r="C235" s="4"/>
      <c r="D235" s="4"/>
      <c r="E235" s="4"/>
      <c r="F235" s="4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0"/>
      <c r="B236" s="4"/>
      <c r="C236" s="4"/>
      <c r="D236" s="4"/>
      <c r="E236" s="4"/>
      <c r="F236" s="4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0"/>
      <c r="B237" s="4"/>
      <c r="C237" s="4"/>
      <c r="D237" s="4"/>
      <c r="E237" s="4"/>
      <c r="F237" s="4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0"/>
      <c r="B238" s="4"/>
      <c r="C238" s="4"/>
      <c r="D238" s="4"/>
      <c r="E238" s="4"/>
      <c r="F238" s="4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0"/>
      <c r="B239" s="4"/>
      <c r="C239" s="4"/>
      <c r="D239" s="4"/>
      <c r="E239" s="4"/>
      <c r="F239" s="4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0"/>
      <c r="B240" s="4"/>
      <c r="C240" s="4"/>
      <c r="D240" s="4"/>
      <c r="E240" s="4"/>
      <c r="F240" s="4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0"/>
      <c r="B241" s="4"/>
      <c r="C241" s="4"/>
      <c r="D241" s="4"/>
      <c r="E241" s="4"/>
      <c r="F241" s="4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0"/>
      <c r="B242" s="4"/>
      <c r="C242" s="4"/>
      <c r="D242" s="4"/>
      <c r="E242" s="4"/>
      <c r="F242" s="4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0"/>
      <c r="B243" s="4"/>
      <c r="C243" s="4"/>
      <c r="D243" s="4"/>
      <c r="E243" s="4"/>
      <c r="F243" s="4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0"/>
      <c r="B244" s="4"/>
      <c r="C244" s="4"/>
      <c r="D244" s="4"/>
      <c r="E244" s="4"/>
      <c r="F244" s="4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0"/>
      <c r="B245" s="4"/>
      <c r="C245" s="4"/>
      <c r="D245" s="4"/>
      <c r="E245" s="4"/>
      <c r="F245" s="4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0"/>
      <c r="B246" s="4"/>
      <c r="C246" s="4"/>
      <c r="D246" s="4"/>
      <c r="E246" s="4"/>
      <c r="F246" s="4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0"/>
      <c r="B247" s="4"/>
      <c r="C247" s="4"/>
      <c r="D247" s="4"/>
      <c r="E247" s="4"/>
      <c r="F247" s="4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0"/>
      <c r="B248" s="4"/>
      <c r="C248" s="4"/>
      <c r="D248" s="4"/>
      <c r="E248" s="4"/>
      <c r="F248" s="4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0"/>
      <c r="B249" s="4"/>
      <c r="C249" s="4"/>
      <c r="D249" s="4"/>
      <c r="E249" s="4"/>
      <c r="F249" s="4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0"/>
      <c r="B250" s="4"/>
      <c r="C250" s="4"/>
      <c r="D250" s="4"/>
      <c r="E250" s="4"/>
      <c r="F250" s="4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0"/>
      <c r="B251" s="4"/>
      <c r="C251" s="4"/>
      <c r="D251" s="4"/>
      <c r="E251" s="4"/>
      <c r="F251" s="4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0"/>
      <c r="B252" s="4"/>
      <c r="C252" s="4"/>
      <c r="D252" s="4"/>
      <c r="E252" s="4"/>
      <c r="F252" s="4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0"/>
      <c r="B253" s="4"/>
      <c r="C253" s="4"/>
      <c r="D253" s="4"/>
      <c r="E253" s="4"/>
      <c r="F253" s="4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0"/>
      <c r="B254" s="4"/>
      <c r="C254" s="4"/>
      <c r="D254" s="4"/>
      <c r="E254" s="4"/>
      <c r="F254" s="4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0"/>
      <c r="B255" s="4"/>
      <c r="C255" s="4"/>
      <c r="D255" s="4"/>
      <c r="E255" s="4"/>
      <c r="F255" s="4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0"/>
      <c r="B256" s="4"/>
      <c r="C256" s="4"/>
      <c r="D256" s="4"/>
      <c r="E256" s="4"/>
      <c r="F256" s="4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0"/>
      <c r="B257" s="4"/>
      <c r="C257" s="4"/>
      <c r="D257" s="4"/>
      <c r="E257" s="4"/>
      <c r="F257" s="4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0"/>
      <c r="B258" s="4"/>
      <c r="C258" s="4"/>
      <c r="D258" s="4"/>
      <c r="E258" s="4"/>
      <c r="F258" s="4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0"/>
      <c r="B259" s="4"/>
      <c r="C259" s="4"/>
      <c r="D259" s="4"/>
      <c r="E259" s="4"/>
      <c r="F259" s="4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0"/>
      <c r="B260" s="4"/>
      <c r="C260" s="4"/>
      <c r="D260" s="4"/>
      <c r="E260" s="4"/>
      <c r="F260" s="4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0"/>
      <c r="B261" s="4"/>
      <c r="C261" s="4"/>
      <c r="D261" s="4"/>
      <c r="E261" s="4"/>
      <c r="F261" s="4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0"/>
      <c r="B262" s="4"/>
      <c r="C262" s="4"/>
      <c r="D262" s="4"/>
      <c r="E262" s="4"/>
      <c r="F262" s="4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0"/>
      <c r="B263" s="4"/>
      <c r="C263" s="4"/>
      <c r="D263" s="4"/>
      <c r="E263" s="4"/>
      <c r="F263" s="4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0"/>
      <c r="B264" s="4"/>
      <c r="C264" s="4"/>
      <c r="D264" s="4"/>
      <c r="E264" s="4"/>
      <c r="F264" s="4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0"/>
      <c r="B265" s="4"/>
      <c r="C265" s="4"/>
      <c r="D265" s="4"/>
      <c r="E265" s="4"/>
      <c r="F265" s="4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0"/>
      <c r="B266" s="4"/>
      <c r="C266" s="4"/>
      <c r="D266" s="4"/>
      <c r="E266" s="4"/>
      <c r="F266" s="4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0"/>
      <c r="B267" s="4"/>
      <c r="C267" s="4"/>
      <c r="D267" s="4"/>
      <c r="E267" s="4"/>
      <c r="F267" s="4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0"/>
      <c r="B268" s="4"/>
      <c r="C268" s="4"/>
      <c r="D268" s="4"/>
      <c r="E268" s="4"/>
      <c r="F268" s="4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0"/>
      <c r="B269" s="4"/>
      <c r="C269" s="4"/>
      <c r="D269" s="4"/>
      <c r="E269" s="4"/>
      <c r="F269" s="4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0"/>
      <c r="B270" s="4"/>
      <c r="C270" s="4"/>
      <c r="D270" s="4"/>
      <c r="E270" s="4"/>
      <c r="F270" s="4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0"/>
      <c r="B271" s="4"/>
      <c r="C271" s="4"/>
      <c r="D271" s="4"/>
      <c r="E271" s="4"/>
      <c r="F271" s="4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0"/>
      <c r="B272" s="4"/>
      <c r="C272" s="4"/>
      <c r="D272" s="4"/>
      <c r="E272" s="4"/>
      <c r="F272" s="4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0"/>
      <c r="B273" s="4"/>
      <c r="C273" s="4"/>
      <c r="D273" s="4"/>
      <c r="E273" s="4"/>
      <c r="F273" s="4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0"/>
      <c r="B274" s="4"/>
      <c r="C274" s="4"/>
      <c r="D274" s="4"/>
      <c r="E274" s="4"/>
      <c r="F274" s="4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0"/>
      <c r="B275" s="4"/>
      <c r="C275" s="4"/>
      <c r="D275" s="4"/>
      <c r="E275" s="4"/>
      <c r="F275" s="4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0"/>
      <c r="B276" s="4"/>
      <c r="C276" s="4"/>
      <c r="D276" s="4"/>
      <c r="E276" s="4"/>
      <c r="F276" s="4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0"/>
      <c r="B277" s="4"/>
      <c r="C277" s="4"/>
      <c r="D277" s="4"/>
      <c r="E277" s="4"/>
      <c r="F277" s="4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0"/>
      <c r="B278" s="4"/>
      <c r="C278" s="4"/>
      <c r="D278" s="4"/>
      <c r="E278" s="4"/>
      <c r="F278" s="4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0"/>
      <c r="B279" s="4"/>
      <c r="C279" s="4"/>
      <c r="D279" s="4"/>
      <c r="E279" s="4"/>
      <c r="F279" s="4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0"/>
      <c r="B280" s="4"/>
      <c r="C280" s="4"/>
      <c r="D280" s="4"/>
      <c r="E280" s="4"/>
      <c r="F280" s="4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0"/>
      <c r="B281" s="4"/>
      <c r="C281" s="4"/>
      <c r="D281" s="4"/>
      <c r="E281" s="4"/>
      <c r="F281" s="4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0"/>
      <c r="B282" s="4"/>
      <c r="C282" s="4"/>
      <c r="D282" s="4"/>
      <c r="E282" s="4"/>
      <c r="F282" s="4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0"/>
      <c r="B283" s="4"/>
      <c r="C283" s="4"/>
      <c r="D283" s="4"/>
      <c r="E283" s="4"/>
      <c r="F283" s="4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0"/>
      <c r="B284" s="4"/>
      <c r="C284" s="4"/>
      <c r="D284" s="4"/>
      <c r="E284" s="4"/>
      <c r="F284" s="4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0"/>
      <c r="B285" s="4"/>
      <c r="C285" s="4"/>
      <c r="D285" s="4"/>
      <c r="E285" s="4"/>
      <c r="F285" s="4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0"/>
      <c r="B286" s="4"/>
      <c r="C286" s="4"/>
      <c r="D286" s="4"/>
      <c r="E286" s="4"/>
      <c r="F286" s="4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0"/>
      <c r="B287" s="4"/>
      <c r="C287" s="4"/>
      <c r="D287" s="4"/>
      <c r="E287" s="4"/>
      <c r="F287" s="4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0"/>
      <c r="B288" s="4"/>
      <c r="C288" s="4"/>
      <c r="D288" s="4"/>
      <c r="E288" s="4"/>
      <c r="F288" s="4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0"/>
      <c r="B289" s="4"/>
      <c r="C289" s="4"/>
      <c r="D289" s="4"/>
      <c r="E289" s="4"/>
      <c r="F289" s="4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0"/>
      <c r="B290" s="4"/>
      <c r="C290" s="4"/>
      <c r="D290" s="4"/>
      <c r="E290" s="4"/>
      <c r="F290" s="4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0"/>
      <c r="B291" s="4"/>
      <c r="C291" s="4"/>
      <c r="D291" s="4"/>
      <c r="E291" s="4"/>
      <c r="F291" s="4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0"/>
      <c r="B292" s="4"/>
      <c r="C292" s="4"/>
      <c r="D292" s="4"/>
      <c r="E292" s="4"/>
      <c r="F292" s="4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0"/>
      <c r="B293" s="4"/>
      <c r="C293" s="4"/>
      <c r="D293" s="4"/>
      <c r="E293" s="4"/>
      <c r="F293" s="4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0"/>
      <c r="B294" s="4"/>
      <c r="C294" s="4"/>
      <c r="D294" s="4"/>
      <c r="E294" s="4"/>
      <c r="F294" s="4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0"/>
      <c r="B295" s="4"/>
      <c r="C295" s="4"/>
      <c r="D295" s="4"/>
      <c r="E295" s="4"/>
      <c r="F295" s="4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0"/>
      <c r="B296" s="4"/>
      <c r="C296" s="4"/>
      <c r="D296" s="4"/>
      <c r="E296" s="4"/>
      <c r="F296" s="4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0"/>
      <c r="B297" s="4"/>
      <c r="C297" s="4"/>
      <c r="D297" s="4"/>
      <c r="E297" s="4"/>
      <c r="F297" s="4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0"/>
      <c r="B298" s="4"/>
      <c r="C298" s="4"/>
      <c r="D298" s="4"/>
      <c r="E298" s="4"/>
      <c r="F298" s="4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0"/>
      <c r="B299" s="4"/>
      <c r="C299" s="4"/>
      <c r="D299" s="4"/>
      <c r="E299" s="4"/>
      <c r="F299" s="4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0"/>
      <c r="B300" s="4"/>
      <c r="C300" s="4"/>
      <c r="D300" s="4"/>
      <c r="E300" s="4"/>
      <c r="F300" s="4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0"/>
      <c r="B301" s="4"/>
      <c r="C301" s="4"/>
      <c r="D301" s="4"/>
      <c r="E301" s="4"/>
      <c r="F301" s="4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0"/>
      <c r="B302" s="4"/>
      <c r="C302" s="4"/>
      <c r="D302" s="4"/>
      <c r="E302" s="4"/>
      <c r="F302" s="4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0"/>
      <c r="B303" s="4"/>
      <c r="C303" s="4"/>
      <c r="D303" s="4"/>
      <c r="E303" s="4"/>
      <c r="F303" s="4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0"/>
      <c r="B304" s="4"/>
      <c r="C304" s="4"/>
      <c r="D304" s="4"/>
      <c r="E304" s="4"/>
      <c r="F304" s="4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0"/>
      <c r="B305" s="4"/>
      <c r="C305" s="4"/>
      <c r="D305" s="4"/>
      <c r="E305" s="4"/>
      <c r="F305" s="4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0"/>
      <c r="B306" s="4"/>
      <c r="C306" s="4"/>
      <c r="D306" s="4"/>
      <c r="E306" s="4"/>
      <c r="F306" s="4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0"/>
      <c r="B307" s="4"/>
      <c r="C307" s="4"/>
      <c r="D307" s="4"/>
      <c r="E307" s="4"/>
      <c r="F307" s="4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0"/>
      <c r="B308" s="4"/>
      <c r="C308" s="4"/>
      <c r="D308" s="4"/>
      <c r="E308" s="4"/>
      <c r="F308" s="4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0"/>
      <c r="B309" s="4"/>
      <c r="C309" s="4"/>
      <c r="D309" s="4"/>
      <c r="E309" s="4"/>
      <c r="F309" s="4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1:F1"/>
    <mergeCell ref="A3:A5"/>
    <mergeCell ref="A6:A8"/>
    <mergeCell ref="A9:A12"/>
    <mergeCell ref="A13:A16"/>
    <mergeCell ref="A17:A19"/>
    <mergeCell ref="A20:A23"/>
    <mergeCell ref="A24:A27"/>
    <mergeCell ref="A28:A30"/>
    <mergeCell ref="A31:A34"/>
    <mergeCell ref="A35:A38"/>
    <mergeCell ref="A39:A42"/>
    <mergeCell ref="A43:A46"/>
    <mergeCell ref="A47:A49"/>
    <mergeCell ref="A50:A52"/>
    <mergeCell ref="A53:A57"/>
    <mergeCell ref="A58:A60"/>
    <mergeCell ref="A61:A66"/>
    <mergeCell ref="A67:A70"/>
    <mergeCell ref="A91:A93"/>
    <mergeCell ref="A94:A96"/>
    <mergeCell ref="A97:A99"/>
    <mergeCell ref="A100:A102"/>
    <mergeCell ref="A103:A105"/>
    <mergeCell ref="A106:A108"/>
    <mergeCell ref="A71:A74"/>
    <mergeCell ref="F71:F73"/>
    <mergeCell ref="A75:A77"/>
    <mergeCell ref="F75:F76"/>
    <mergeCell ref="A78:A80"/>
    <mergeCell ref="A81:A85"/>
    <mergeCell ref="A86:A90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2021-08-25T16:56:03Z</dcterms:created>
  <dc:creator>Colleen's Computer</dc:creator>
</cp:coreProperties>
</file>