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Levy\"/>
    </mc:Choice>
  </mc:AlternateContent>
  <xr:revisionPtr revIDLastSave="0" documentId="13_ncr:1_{BC1C8439-5E4C-4EA7-8C99-661E70E6FB18}" xr6:coauthVersionLast="47" xr6:coauthVersionMax="47" xr10:uidLastSave="{00000000-0000-0000-0000-000000000000}"/>
  <bookViews>
    <workbookView xWindow="-120" yWindow="-120" windowWidth="29040" windowHeight="15840" xr2:uid="{08A98C45-1A0E-413D-9271-CDDE7BFA1979}"/>
  </bookViews>
  <sheets>
    <sheet name="Schedule C" sheetId="1" r:id="rId1"/>
    <sheet name="Schedule C- Special Road Fund" sheetId="3" r:id="rId2"/>
    <sheet name="Schedule B" sheetId="2" r:id="rId3"/>
  </sheets>
  <definedNames>
    <definedName name="_xlnm.Print_Area" localSheetId="2">'Schedule B'!$A$1:$E$40</definedName>
    <definedName name="_xlnm.Print_Area" localSheetId="0">'Schedule C'!$A$3:$F$60</definedName>
    <definedName name="_xlnm.Print_Area" localSheetId="1">'Schedule C- Special Road Fund'!$A$3:$F$58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2" l="1"/>
  <c r="D22" i="2"/>
  <c r="A11" i="2" s="1"/>
  <c r="A3" i="3"/>
  <c r="F7" i="3"/>
  <c r="E7" i="3"/>
  <c r="D7" i="3"/>
  <c r="A4" i="3"/>
  <c r="A3" i="2"/>
  <c r="F9" i="3"/>
  <c r="F23" i="3" s="1"/>
  <c r="E36" i="2" s="1"/>
  <c r="E9" i="3"/>
  <c r="E23" i="3" s="1"/>
  <c r="D9" i="3"/>
  <c r="D23" i="3" s="1"/>
  <c r="F53" i="3"/>
  <c r="E31" i="2" s="1"/>
  <c r="E33" i="2" s="1"/>
  <c r="E53" i="3"/>
  <c r="D53" i="3"/>
  <c r="A28" i="2"/>
  <c r="A2" i="2"/>
  <c r="F7" i="1"/>
  <c r="D7" i="1" s="1"/>
  <c r="D55" i="3" l="1"/>
  <c r="D58" i="3" s="1"/>
  <c r="E57" i="3" s="1"/>
  <c r="E55" i="3"/>
  <c r="E58" i="3" s="1"/>
  <c r="F55" i="3"/>
  <c r="E7" i="1"/>
  <c r="C35" i="2" s="1"/>
  <c r="E53" i="1"/>
  <c r="F53" i="1"/>
  <c r="D53" i="1"/>
  <c r="E23" i="1"/>
  <c r="F23" i="1"/>
  <c r="D36" i="2" s="1"/>
  <c r="D23" i="1"/>
  <c r="F57" i="3" l="1"/>
  <c r="F58" i="3" s="1"/>
  <c r="E35" i="2"/>
  <c r="E37" i="2" s="1"/>
  <c r="D55" i="1"/>
  <c r="D58" i="1" s="1"/>
  <c r="E57" i="1" s="1"/>
  <c r="D31" i="2"/>
  <c r="D32" i="2" s="1"/>
  <c r="F55" i="1"/>
  <c r="E55" i="1"/>
  <c r="E58" i="1" l="1"/>
  <c r="F57" i="1" s="1"/>
  <c r="F58" i="1" s="1"/>
  <c r="D33" i="2"/>
  <c r="D35" i="2" l="1"/>
  <c r="D37" i="2" s="1"/>
  <c r="D38" i="2" s="1"/>
  <c r="D40" i="2" l="1"/>
  <c r="D17" i="2" s="1"/>
  <c r="A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tc={25927629-1D3D-479C-923E-4DAE1BBA3467}</author>
  </authors>
  <commentList>
    <comment ref="D40" authorId="0" shapeId="0" xr:uid="{25927629-1D3D-479C-923E-4DAE1BBA3467}">
      <text>
        <t>[Threaded comment]
Your version of Excel allows you to read this threaded comment; however, any edits to it will get removed if the file is opened in a newer version of Excel. Learn more: https://go.microsoft.com/fwlink/?linkid=870924
Comment:
    Red means that the levy calculated is negative.  Edit budget if a levy is desired.</t>
      </text>
    </comment>
  </commentList>
</comments>
</file>

<file path=xl/sharedStrings.xml><?xml version="1.0" encoding="utf-8"?>
<sst xmlns="http://schemas.openxmlformats.org/spreadsheetml/2006/main" count="54" uniqueCount="43">
  <si>
    <t>General Fund</t>
  </si>
  <si>
    <t>Receipts</t>
  </si>
  <si>
    <t>Property Taxes</t>
  </si>
  <si>
    <t>Current Year</t>
  </si>
  <si>
    <t>Budget Year</t>
  </si>
  <si>
    <t>GENERAL FUND</t>
  </si>
  <si>
    <t>Annual Budget for the Year Ending December 31,</t>
  </si>
  <si>
    <t xml:space="preserve">Disbursments </t>
  </si>
  <si>
    <t>Prior Year Actual</t>
  </si>
  <si>
    <t>Receipts over (under) Disbursements</t>
  </si>
  <si>
    <t>Balance, January 1</t>
  </si>
  <si>
    <t>Balance, December 31</t>
  </si>
  <si>
    <t>Appropriations and Cash Reserve</t>
  </si>
  <si>
    <t>Final Appropriation, Sch C- Line 25</t>
  </si>
  <si>
    <t>Total Appropriation and Cash Revenue (line 1 + line 2)</t>
  </si>
  <si>
    <t>Resources and Amount Levied</t>
  </si>
  <si>
    <t>Estimated Resources- Sch. C- Line 9</t>
  </si>
  <si>
    <t>Total Resource- Line 4 + Line 5</t>
  </si>
  <si>
    <t>Levy Required- Line 3 less line 6</t>
  </si>
  <si>
    <t>Total Amount Levied Line 7 + 8</t>
  </si>
  <si>
    <t>Total Disbursements (Line 25):</t>
  </si>
  <si>
    <t>Williams County, North Dakota</t>
  </si>
  <si>
    <t>CERTIFICATE OF LEVY</t>
  </si>
  <si>
    <t>TO:</t>
  </si>
  <si>
    <t>Which levy is itemized as follows:</t>
  </si>
  <si>
    <t>Amount Levied</t>
  </si>
  <si>
    <t>General</t>
  </si>
  <si>
    <t>You will duly enter tax upon the County tax list for collection upon the taxable property of</t>
  </si>
  <si>
    <t xml:space="preserve">for the ensuing year.  Dated </t>
  </si>
  <si>
    <t>Authorized Signature</t>
  </si>
  <si>
    <t>ANNUAL BUDGET</t>
  </si>
  <si>
    <t>Kristi Hanson</t>
  </si>
  <si>
    <t>Williams County Finance Director</t>
  </si>
  <si>
    <t>Total Receipts (Line 9):</t>
  </si>
  <si>
    <t>Special Road Fund</t>
  </si>
  <si>
    <t>Township Name:</t>
  </si>
  <si>
    <t>Transfer from General Fund</t>
  </si>
  <si>
    <t>Transfer to Special Road Fund*</t>
  </si>
  <si>
    <t>*Approved at Township Annual Meeting per NDCC 57-15-19.2</t>
  </si>
  <si>
    <r>
      <t xml:space="preserve">Cash Reserve- </t>
    </r>
    <r>
      <rPr>
        <i/>
        <sz val="11"/>
        <color theme="1"/>
        <rFont val="Arial Narrow"/>
        <family val="2"/>
      </rPr>
      <t>Up to 75% Line 1</t>
    </r>
  </si>
  <si>
    <r>
      <t>Allowance for Delinquent Tax Collec. (</t>
    </r>
    <r>
      <rPr>
        <i/>
        <sz val="11"/>
        <color theme="1"/>
        <rFont val="Arial Narrow"/>
        <family val="2"/>
      </rPr>
      <t>Not to exceed 5% of line 7</t>
    </r>
    <r>
      <rPr>
        <sz val="11"/>
        <color theme="1"/>
        <rFont val="Arial Narrow"/>
        <family val="2"/>
      </rPr>
      <t>)</t>
    </r>
  </si>
  <si>
    <t xml:space="preserve">Instructions:  Input information into Yellow Cells </t>
  </si>
  <si>
    <t>SPECIAL ROAD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</si>
</sst>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darkGray"/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1" xfId="1" applyNumberFormat="1" applyFont="1" applyFill="1" applyBorder="1" applyAlignment="1" applyProtection="1">
      <alignment horizontal="left"/>
      <protection locked="0"/>
    </xf>
    <xf numFmtId="0" fontId="3" fillId="0" borderId="0" xfId="1" applyNumberFormat="1" applyFont="1" applyFill="1" applyBorder="1" applyAlignment="1" applyProtection="1"/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/>
    </xf>
    <xf numFmtId="0" fontId="3" fillId="0" borderId="4" xfId="1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/>
    <xf numFmtId="43" fontId="2" fillId="3" borderId="7" xfId="1" applyFont="1" applyFill="1" applyBorder="1" applyAlignment="1" applyProtection="1">
      <alignment horizontal="right"/>
      <protection locked="0"/>
    </xf>
    <xf numFmtId="43" fontId="2" fillId="3" borderId="21" xfId="1" applyFont="1" applyFill="1" applyBorder="1" applyAlignment="1" applyProtection="1">
      <alignment horizontal="right"/>
      <protection locked="0"/>
    </xf>
    <xf numFmtId="43" fontId="2" fillId="2" borderId="5" xfId="1" applyFont="1" applyFill="1" applyBorder="1" applyAlignment="1">
      <alignment horizontal="right"/>
    </xf>
    <xf numFmtId="0" fontId="2" fillId="3" borderId="19" xfId="1" applyNumberFormat="1" applyFont="1" applyFill="1" applyBorder="1" applyAlignment="1" applyProtection="1">
      <alignment horizontal="left"/>
      <protection locked="0"/>
    </xf>
    <xf numFmtId="43" fontId="2" fillId="3" borderId="4" xfId="1" applyFont="1" applyFill="1" applyBorder="1" applyAlignment="1" applyProtection="1">
      <alignment horizontal="right"/>
      <protection locked="0"/>
    </xf>
    <xf numFmtId="43" fontId="2" fillId="3" borderId="20" xfId="1" applyFont="1" applyFill="1" applyBorder="1" applyAlignment="1" applyProtection="1">
      <alignment horizontal="right"/>
      <protection locked="0"/>
    </xf>
    <xf numFmtId="0" fontId="2" fillId="3" borderId="16" xfId="1" applyNumberFormat="1" applyFont="1" applyFill="1" applyBorder="1" applyAlignment="1" applyProtection="1">
      <alignment horizontal="left"/>
      <protection locked="0"/>
    </xf>
    <xf numFmtId="43" fontId="2" fillId="3" borderId="17" xfId="1" applyFont="1" applyFill="1" applyBorder="1" applyAlignment="1" applyProtection="1">
      <alignment horizontal="right"/>
      <protection locked="0"/>
    </xf>
    <xf numFmtId="43" fontId="2" fillId="3" borderId="18" xfId="1" applyFont="1" applyFill="1" applyBorder="1" applyAlignment="1" applyProtection="1">
      <alignment horizontal="right"/>
      <protection locked="0"/>
    </xf>
    <xf numFmtId="43" fontId="2" fillId="0" borderId="16" xfId="1" applyFont="1" applyBorder="1" applyAlignment="1">
      <alignment horizontal="center"/>
    </xf>
    <xf numFmtId="43" fontId="2" fillId="0" borderId="17" xfId="1" applyFont="1" applyBorder="1" applyAlignment="1">
      <alignment horizontal="center"/>
    </xf>
    <xf numFmtId="43" fontId="2" fillId="0" borderId="18" xfId="1" applyFont="1" applyBorder="1" applyAlignment="1">
      <alignment horizontal="center"/>
    </xf>
    <xf numFmtId="0" fontId="2" fillId="3" borderId="6" xfId="1" applyNumberFormat="1" applyFont="1" applyFill="1" applyBorder="1" applyAlignment="1" applyProtection="1">
      <alignment horizontal="left"/>
      <protection locked="0"/>
    </xf>
    <xf numFmtId="43" fontId="2" fillId="3" borderId="7" xfId="1" applyFont="1" applyFill="1" applyBorder="1" applyAlignment="1" applyProtection="1">
      <alignment horizontal="left"/>
      <protection locked="0"/>
    </xf>
    <xf numFmtId="43" fontId="2" fillId="3" borderId="8" xfId="1" applyFont="1" applyFill="1" applyBorder="1" applyAlignment="1" applyProtection="1">
      <alignment horizontal="left"/>
      <protection locked="0"/>
    </xf>
    <xf numFmtId="43" fontId="2" fillId="3" borderId="4" xfId="1" applyFont="1" applyFill="1" applyBorder="1" applyAlignment="1" applyProtection="1">
      <alignment horizontal="left"/>
      <protection locked="0"/>
    </xf>
    <xf numFmtId="43" fontId="2" fillId="3" borderId="20" xfId="1" applyFont="1" applyFill="1" applyBorder="1" applyAlignment="1" applyProtection="1">
      <alignment horizontal="left"/>
      <protection locked="0"/>
    </xf>
    <xf numFmtId="43" fontId="2" fillId="3" borderId="17" xfId="1" applyFont="1" applyFill="1" applyBorder="1" applyAlignment="1" applyProtection="1">
      <alignment horizontal="left"/>
      <protection locked="0"/>
    </xf>
    <xf numFmtId="43" fontId="2" fillId="3" borderId="18" xfId="1" applyFont="1" applyFill="1" applyBorder="1" applyAlignment="1" applyProtection="1">
      <alignment horizontal="left"/>
      <protection locked="0"/>
    </xf>
    <xf numFmtId="43" fontId="2" fillId="0" borderId="12" xfId="1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43" fontId="2" fillId="0" borderId="14" xfId="1" applyFont="1" applyBorder="1" applyAlignment="1">
      <alignment horizontal="center"/>
    </xf>
    <xf numFmtId="43" fontId="2" fillId="3" borderId="6" xfId="1" applyFont="1" applyFill="1" applyBorder="1" applyAlignment="1" applyProtection="1">
      <alignment horizontal="right"/>
      <protection locked="0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43" fontId="2" fillId="0" borderId="7" xfId="1" applyFont="1" applyFill="1" applyBorder="1" applyAlignment="1" applyProtection="1">
      <alignment horizontal="right"/>
      <protection locked="0"/>
    </xf>
    <xf numFmtId="43" fontId="2" fillId="0" borderId="21" xfId="1" applyFont="1" applyFill="1" applyBorder="1" applyAlignment="1" applyProtection="1">
      <alignment horizontal="right"/>
      <protection locked="0"/>
    </xf>
    <xf numFmtId="43" fontId="2" fillId="0" borderId="8" xfId="1" applyFont="1" applyFill="1" applyBorder="1" applyAlignment="1" applyProtection="1">
      <alignment horizontal="right"/>
      <protection locked="0"/>
    </xf>
    <xf numFmtId="0" fontId="3" fillId="0" borderId="16" xfId="1" applyNumberFormat="1" applyFont="1" applyFill="1" applyBorder="1" applyAlignment="1" applyProtection="1">
      <alignment horizontal="left"/>
      <protection locked="0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43" fontId="8" fillId="0" borderId="0" xfId="1" applyFont="1" applyProtection="1"/>
    <xf numFmtId="0" fontId="7" fillId="0" borderId="2" xfId="0" applyFont="1" applyBorder="1"/>
    <xf numFmtId="43" fontId="7" fillId="0" borderId="0" xfId="1" applyFont="1" applyProtection="1"/>
    <xf numFmtId="0" fontId="7" fillId="0" borderId="0" xfId="0" applyFont="1" applyAlignment="1">
      <alignment horizontal="right"/>
    </xf>
    <xf numFmtId="43" fontId="6" fillId="0" borderId="2" xfId="1" applyFont="1" applyBorder="1" applyProtection="1"/>
    <xf numFmtId="43" fontId="6" fillId="0" borderId="0" xfId="1" applyFont="1" applyProtection="1"/>
    <xf numFmtId="43" fontId="6" fillId="0" borderId="0" xfId="1" applyFont="1" applyAlignment="1" applyProtection="1">
      <alignment horizontal="right"/>
    </xf>
    <xf numFmtId="0" fontId="7" fillId="0" borderId="0" xfId="0" applyFont="1" applyAlignment="1">
      <alignment wrapText="1"/>
    </xf>
    <xf numFmtId="43" fontId="7" fillId="0" borderId="1" xfId="1" applyFont="1" applyBorder="1" applyProtection="1"/>
    <xf numFmtId="43" fontId="7" fillId="3" borderId="1" xfId="1" applyFont="1" applyFill="1" applyBorder="1" applyProtection="1">
      <protection locked="0"/>
    </xf>
    <xf numFmtId="43" fontId="7" fillId="4" borderId="1" xfId="1" applyFont="1" applyFill="1" applyBorder="1" applyProtection="1">
      <protection locked="0"/>
    </xf>
    <xf numFmtId="43" fontId="7" fillId="4" borderId="1" xfId="1" applyFont="1" applyFill="1" applyBorder="1" applyProtection="1"/>
    <xf numFmtId="0" fontId="3" fillId="5" borderId="0" xfId="0" applyFont="1" applyFill="1"/>
    <xf numFmtId="0" fontId="2" fillId="5" borderId="0" xfId="0" applyFont="1" applyFill="1"/>
    <xf numFmtId="0" fontId="6" fillId="0" borderId="0" xfId="0" applyFont="1" applyAlignment="1">
      <alignment horizontal="right"/>
    </xf>
    <xf numFmtId="44" fontId="6" fillId="0" borderId="1" xfId="2" applyFont="1" applyFill="1" applyBorder="1" applyProtection="1"/>
    <xf numFmtId="14" fontId="6" fillId="0" borderId="1" xfId="1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1" applyFont="1" applyAlignment="1" applyProtection="1">
      <alignment horizontal="center"/>
    </xf>
    <xf numFmtId="0" fontId="3" fillId="0" borderId="0" xfId="0" applyFont="1" applyAlignment="1"/>
    <xf numFmtId="0" fontId="2" fillId="0" borderId="0" xfId="1" applyNumberFormat="1" applyFont="1" applyFill="1" applyBorder="1" applyAlignment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2</xdr:row>
      <xdr:rowOff>76200</xdr:rowOff>
    </xdr:from>
    <xdr:to>
      <xdr:col>13</xdr:col>
      <xdr:colOff>38100</xdr:colOff>
      <xdr:row>4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19BCB0-0CD9-13CE-F2C5-4802F369771A}"/>
            </a:ext>
          </a:extLst>
        </xdr:cNvPr>
        <xdr:cNvSpPr txBox="1"/>
      </xdr:nvSpPr>
      <xdr:spPr>
        <a:xfrm>
          <a:off x="9153525" y="476250"/>
          <a:ext cx="3095625" cy="428625"/>
        </a:xfrm>
        <a:prstGeom prst="rect">
          <a:avLst/>
        </a:prstGeom>
        <a:solidFill>
          <a:srgbClr val="FF33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 Narrow" panose="020B0606020202030204" pitchFamily="34" charset="0"/>
            </a:rPr>
            <a:t>Reminder: Please</a:t>
          </a:r>
          <a:r>
            <a:rPr lang="en-US" sz="1100" b="1" baseline="0">
              <a:latin typeface="Arial Narrow" panose="020B0606020202030204" pitchFamily="34" charset="0"/>
            </a:rPr>
            <a:t> be sure to enter Township Name and Budget Year (not current year)</a:t>
          </a:r>
        </a:p>
        <a:p>
          <a:pPr algn="ctr"/>
          <a:endParaRPr lang="en-US" sz="1100" b="1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6</xdr:col>
      <xdr:colOff>133350</xdr:colOff>
      <xdr:row>3</xdr:row>
      <xdr:rowOff>85725</xdr:rowOff>
    </xdr:from>
    <xdr:to>
      <xdr:col>7</xdr:col>
      <xdr:colOff>533400</xdr:colOff>
      <xdr:row>3</xdr:row>
      <xdr:rowOff>104775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766109BC-17E5-1307-73AA-9B9B9B3B07B8}"/>
            </a:ext>
          </a:extLst>
        </xdr:cNvPr>
        <xdr:cNvCxnSpPr/>
      </xdr:nvCxnSpPr>
      <xdr:spPr>
        <a:xfrm flipH="1" flipV="1">
          <a:off x="8324850" y="685800"/>
          <a:ext cx="100965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54</xdr:row>
      <xdr:rowOff>28575</xdr:rowOff>
    </xdr:from>
    <xdr:to>
      <xdr:col>14</xdr:col>
      <xdr:colOff>180975</xdr:colOff>
      <xdr:row>58</xdr:row>
      <xdr:rowOff>161925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466D9E8-B2F1-4866-B8E9-2ADE9124DE33}"/>
            </a:ext>
          </a:extLst>
        </xdr:cNvPr>
        <xdr:cNvSpPr txBox="1"/>
      </xdr:nvSpPr>
      <xdr:spPr>
        <a:xfrm>
          <a:off x="9467850" y="10906125"/>
          <a:ext cx="3781425" cy="962025"/>
        </a:xfrm>
        <a:prstGeom prst="rect">
          <a:avLst/>
        </a:prstGeom>
        <a:solidFill>
          <a:srgbClr val="FF33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 Narrow" panose="020B0606020202030204" pitchFamily="34" charset="0"/>
            </a:rPr>
            <a:t>REMINDER:</a:t>
          </a:r>
          <a:r>
            <a:rPr lang="en-US" sz="1100" b="1" baseline="0">
              <a:latin typeface="Arial Narrow" panose="020B0606020202030204" pitchFamily="34" charset="0"/>
            </a:rPr>
            <a:t> </a:t>
          </a:r>
          <a:r>
            <a:rPr lang="en-US" sz="1100" b="1">
              <a:latin typeface="Arial Narrow" panose="020B0606020202030204" pitchFamily="34" charset="0"/>
            </a:rPr>
            <a:t>Please</a:t>
          </a:r>
          <a:r>
            <a:rPr lang="en-US" sz="1100" b="1" baseline="0">
              <a:latin typeface="Arial Narrow" panose="020B0606020202030204" pitchFamily="34" charset="0"/>
            </a:rPr>
            <a:t> be sure to enter your Township's beginning</a:t>
          </a:r>
        </a:p>
        <a:p>
          <a:pPr algn="ctr"/>
          <a:r>
            <a:rPr lang="en-US" sz="1100" b="1" baseline="0">
              <a:latin typeface="Arial Narrow" panose="020B0606020202030204" pitchFamily="34" charset="0"/>
            </a:rPr>
            <a:t>(January 1st) Actual Cash Balance for General Fund.</a:t>
          </a:r>
        </a:p>
        <a:p>
          <a:pPr algn="ctr"/>
          <a:r>
            <a:rPr lang="en-US" sz="1100" b="1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(General Fund + Road &amp; Bridge Fund= Total Township Cash).</a:t>
          </a:r>
        </a:p>
        <a:p>
          <a:pPr algn="ctr"/>
          <a:r>
            <a:rPr lang="en-US" sz="1100" b="1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Confirm that December 31 (1st column) balance matches your year end bank reconciliation..</a:t>
          </a:r>
        </a:p>
        <a:p>
          <a:pPr algn="ctr"/>
          <a:endParaRPr lang="en-US" sz="1100" b="1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6</xdr:col>
      <xdr:colOff>66675</xdr:colOff>
      <xdr:row>56</xdr:row>
      <xdr:rowOff>19050</xdr:rowOff>
    </xdr:from>
    <xdr:to>
      <xdr:col>8</xdr:col>
      <xdr:colOff>47625</xdr:colOff>
      <xdr:row>56</xdr:row>
      <xdr:rowOff>114300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DF84BB3E-AEA5-3353-C6BD-6EB46BEBA8C8}"/>
            </a:ext>
          </a:extLst>
        </xdr:cNvPr>
        <xdr:cNvCxnSpPr/>
      </xdr:nvCxnSpPr>
      <xdr:spPr>
        <a:xfrm flipH="1">
          <a:off x="8258175" y="11315700"/>
          <a:ext cx="1200150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53</xdr:row>
      <xdr:rowOff>38101</xdr:rowOff>
    </xdr:from>
    <xdr:to>
      <xdr:col>13</xdr:col>
      <xdr:colOff>419100</xdr:colOff>
      <xdr:row>57</xdr:row>
      <xdr:rowOff>161926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9E79418-2AE0-499E-92EB-471EE71205AB}"/>
            </a:ext>
          </a:extLst>
        </xdr:cNvPr>
        <xdr:cNvSpPr txBox="1"/>
      </xdr:nvSpPr>
      <xdr:spPr>
        <a:xfrm>
          <a:off x="9286875" y="10696576"/>
          <a:ext cx="3571875" cy="952500"/>
        </a:xfrm>
        <a:prstGeom prst="rect">
          <a:avLst/>
        </a:prstGeom>
        <a:solidFill>
          <a:srgbClr val="FF33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 Narrow" panose="020B0606020202030204" pitchFamily="34" charset="0"/>
            </a:rPr>
            <a:t>Please</a:t>
          </a:r>
          <a:r>
            <a:rPr lang="en-US" sz="1100" b="1" baseline="0">
              <a:latin typeface="Arial Narrow" panose="020B0606020202030204" pitchFamily="34" charset="0"/>
            </a:rPr>
            <a:t> be sure to enter your  beginning</a:t>
          </a:r>
        </a:p>
        <a:p>
          <a:pPr algn="ctr"/>
          <a:r>
            <a:rPr lang="en-US" sz="1100" b="1" baseline="0">
              <a:latin typeface="Arial Narrow" panose="020B0606020202030204" pitchFamily="34" charset="0"/>
            </a:rPr>
            <a:t>(January 1st) Actual Cash Balance for this Fund (General Fund + Additional Fund(s)= Total Cash)</a:t>
          </a:r>
        </a:p>
        <a:p>
          <a:pPr algn="ctr"/>
          <a:r>
            <a:rPr lang="en-US" sz="1100" b="1" baseline="0">
              <a:latin typeface="Arial Narrow" panose="020B0606020202030204" pitchFamily="34" charset="0"/>
            </a:rPr>
            <a:t>Confirm that Ending Cash Balance in this additional Fund does not exceed statutory maximum.</a:t>
          </a:r>
        </a:p>
        <a:p>
          <a:pPr algn="ctr"/>
          <a:endParaRPr lang="en-US" sz="1100" b="1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6</xdr:col>
      <xdr:colOff>161925</xdr:colOff>
      <xdr:row>55</xdr:row>
      <xdr:rowOff>95251</xdr:rowOff>
    </xdr:from>
    <xdr:to>
      <xdr:col>7</xdr:col>
      <xdr:colOff>504825</xdr:colOff>
      <xdr:row>56</xdr:row>
      <xdr:rowOff>47625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4ABDA02B-7E90-2E7E-CDCB-46380BE97ED7}"/>
            </a:ext>
          </a:extLst>
        </xdr:cNvPr>
        <xdr:cNvCxnSpPr>
          <a:stCxn id="2" idx="1"/>
        </xdr:cNvCxnSpPr>
      </xdr:nvCxnSpPr>
      <xdr:spPr>
        <a:xfrm flipH="1">
          <a:off x="8334375" y="11172826"/>
          <a:ext cx="952500" cy="1619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lie Larsen" id="{C51E2141-CDA5-4CB5-A5A6-41D3B73452DE}" userId="S::JLarson@co.williams.nd.us::b396a7dd-8247-4d23-bf2d-abf80df22ce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0" dT="2021-06-22T21:17:22.60" personId="{C51E2141-CDA5-4CB5-A5A6-41D3B73452DE}" id="{25927629-1D3D-479C-923E-4DAE1BBA3467}">
    <text>Red means that the levy calculated is negative.  Edit budget if a levy is desired.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94FE0-B749-4D95-AA79-436353CFF8E2}">
  <sheetPr>
    <pageSetUpPr fitToPage="1"/>
  </sheetPr>
  <dimension ref="A1:F60"/>
  <sheetViews>
    <sheetView tabSelected="1" workbookViewId="0">
      <selection activeCell="E9" sqref="E9"/>
    </sheetView>
  </sheetViews>
  <sheetFormatPr defaultRowHeight="15.75" x14ac:dyDescent="0.25"/>
  <cols>
    <col min="1" max="2" width="3.28515625" style="1" customWidth="1"/>
    <col min="3" max="3" width="37.42578125" style="1" customWidth="1"/>
    <col min="4" max="6" width="26.28515625" style="9" customWidth="1"/>
    <col min="7" max="16384" width="9.140625" style="1"/>
  </cols>
  <sheetData>
    <row r="1" spans="1:6" x14ac:dyDescent="0.25">
      <c r="A1" s="62" t="s">
        <v>41</v>
      </c>
      <c r="B1" s="63"/>
      <c r="C1" s="63"/>
    </row>
    <row r="3" spans="1:6" x14ac:dyDescent="0.25">
      <c r="B3" s="2"/>
      <c r="C3" s="2"/>
      <c r="D3" s="3" t="s">
        <v>35</v>
      </c>
      <c r="E3" s="39"/>
      <c r="F3" s="5"/>
    </row>
    <row r="4" spans="1:6" x14ac:dyDescent="0.25">
      <c r="A4" s="3"/>
      <c r="B4" s="3"/>
      <c r="C4" s="67" t="s">
        <v>6</v>
      </c>
      <c r="D4" s="68"/>
      <c r="E4" s="4">
        <v>2024</v>
      </c>
      <c r="F4" s="1"/>
    </row>
    <row r="6" spans="1:6" x14ac:dyDescent="0.25">
      <c r="D6" s="6" t="s">
        <v>8</v>
      </c>
      <c r="E6" s="7" t="s">
        <v>3</v>
      </c>
      <c r="F6" s="7" t="s">
        <v>4</v>
      </c>
    </row>
    <row r="7" spans="1:6" x14ac:dyDescent="0.25">
      <c r="A7" s="2" t="s">
        <v>5</v>
      </c>
      <c r="D7" s="8">
        <f>F7-2</f>
        <v>2022</v>
      </c>
      <c r="E7" s="8">
        <f>F7-1</f>
        <v>2023</v>
      </c>
      <c r="F7" s="8">
        <f>E4</f>
        <v>2024</v>
      </c>
    </row>
    <row r="8" spans="1:6" ht="16.5" thickBot="1" x14ac:dyDescent="0.3">
      <c r="B8" s="2" t="s">
        <v>1</v>
      </c>
    </row>
    <row r="9" spans="1:6" ht="16.5" thickBot="1" x14ac:dyDescent="0.3">
      <c r="C9" s="10" t="s">
        <v>2</v>
      </c>
      <c r="D9" s="11"/>
      <c r="E9" s="12"/>
      <c r="F9" s="13"/>
    </row>
    <row r="10" spans="1:6" x14ac:dyDescent="0.25">
      <c r="C10" s="14"/>
      <c r="D10" s="15"/>
      <c r="E10" s="15"/>
      <c r="F10" s="16"/>
    </row>
    <row r="11" spans="1:6" x14ac:dyDescent="0.25">
      <c r="C11" s="14"/>
      <c r="D11" s="15"/>
      <c r="E11" s="15"/>
      <c r="F11" s="16"/>
    </row>
    <row r="12" spans="1:6" x14ac:dyDescent="0.25">
      <c r="C12" s="14"/>
      <c r="D12" s="15"/>
      <c r="E12" s="15"/>
      <c r="F12" s="16"/>
    </row>
    <row r="13" spans="1:6" x14ac:dyDescent="0.25">
      <c r="C13" s="14"/>
      <c r="D13" s="15"/>
      <c r="E13" s="15"/>
      <c r="F13" s="16"/>
    </row>
    <row r="14" spans="1:6" x14ac:dyDescent="0.25">
      <c r="C14" s="14"/>
      <c r="D14" s="15"/>
      <c r="E14" s="15"/>
      <c r="F14" s="16"/>
    </row>
    <row r="15" spans="1:6" x14ac:dyDescent="0.25">
      <c r="C15" s="14"/>
      <c r="D15" s="15"/>
      <c r="E15" s="15"/>
      <c r="F15" s="16"/>
    </row>
    <row r="16" spans="1:6" x14ac:dyDescent="0.25">
      <c r="C16" s="14"/>
      <c r="D16" s="15"/>
      <c r="E16" s="15"/>
      <c r="F16" s="16"/>
    </row>
    <row r="17" spans="2:6" x14ac:dyDescent="0.25">
      <c r="C17" s="14"/>
      <c r="D17" s="15"/>
      <c r="E17" s="15"/>
      <c r="F17" s="16"/>
    </row>
    <row r="18" spans="2:6" x14ac:dyDescent="0.25">
      <c r="C18" s="14"/>
      <c r="D18" s="15"/>
      <c r="E18" s="15"/>
      <c r="F18" s="16"/>
    </row>
    <row r="19" spans="2:6" x14ac:dyDescent="0.25">
      <c r="C19" s="14"/>
      <c r="D19" s="15"/>
      <c r="E19" s="15"/>
      <c r="F19" s="16"/>
    </row>
    <row r="20" spans="2:6" x14ac:dyDescent="0.25">
      <c r="C20" s="14"/>
      <c r="D20" s="15"/>
      <c r="E20" s="15"/>
      <c r="F20" s="16"/>
    </row>
    <row r="21" spans="2:6" x14ac:dyDescent="0.25">
      <c r="C21" s="14"/>
      <c r="D21" s="15"/>
      <c r="E21" s="15"/>
      <c r="F21" s="16"/>
    </row>
    <row r="22" spans="2:6" ht="16.5" thickBot="1" x14ac:dyDescent="0.3">
      <c r="C22" s="17"/>
      <c r="D22" s="18"/>
      <c r="E22" s="18"/>
      <c r="F22" s="19"/>
    </row>
    <row r="23" spans="2:6" ht="16.5" thickBot="1" x14ac:dyDescent="0.3">
      <c r="B23" s="2" t="s">
        <v>33</v>
      </c>
      <c r="D23" s="20">
        <f>SUM(D9:D22)</f>
        <v>0</v>
      </c>
      <c r="E23" s="21">
        <f t="shared" ref="E23:F23" si="0">SUM(E9:E22)</f>
        <v>0</v>
      </c>
      <c r="F23" s="22">
        <f t="shared" si="0"/>
        <v>0</v>
      </c>
    </row>
    <row r="25" spans="2:6" ht="16.5" thickBot="1" x14ac:dyDescent="0.3">
      <c r="B25" s="2" t="s">
        <v>7</v>
      </c>
    </row>
    <row r="26" spans="2:6" x14ac:dyDescent="0.25">
      <c r="C26" s="23"/>
      <c r="D26" s="24"/>
      <c r="E26" s="24"/>
      <c r="F26" s="25"/>
    </row>
    <row r="27" spans="2:6" x14ac:dyDescent="0.25">
      <c r="C27" s="14"/>
      <c r="D27" s="26"/>
      <c r="E27" s="26"/>
      <c r="F27" s="27"/>
    </row>
    <row r="28" spans="2:6" x14ac:dyDescent="0.25">
      <c r="C28" s="14"/>
      <c r="D28" s="26"/>
      <c r="E28" s="26"/>
      <c r="F28" s="27"/>
    </row>
    <row r="29" spans="2:6" x14ac:dyDescent="0.25">
      <c r="C29" s="14"/>
      <c r="D29" s="26"/>
      <c r="E29" s="26"/>
      <c r="F29" s="27"/>
    </row>
    <row r="30" spans="2:6" x14ac:dyDescent="0.25">
      <c r="C30" s="14"/>
      <c r="D30" s="26"/>
      <c r="E30" s="26"/>
      <c r="F30" s="27"/>
    </row>
    <row r="31" spans="2:6" x14ac:dyDescent="0.25">
      <c r="C31" s="14"/>
      <c r="D31" s="26"/>
      <c r="E31" s="26"/>
      <c r="F31" s="27"/>
    </row>
    <row r="32" spans="2:6" x14ac:dyDescent="0.25">
      <c r="C32" s="14"/>
      <c r="D32" s="26"/>
      <c r="E32" s="26"/>
      <c r="F32" s="27"/>
    </row>
    <row r="33" spans="3:6" x14ac:dyDescent="0.25">
      <c r="C33" s="14"/>
      <c r="D33" s="26"/>
      <c r="E33" s="26"/>
      <c r="F33" s="27"/>
    </row>
    <row r="34" spans="3:6" x14ac:dyDescent="0.25">
      <c r="C34" s="14"/>
      <c r="D34" s="26"/>
      <c r="E34" s="26"/>
      <c r="F34" s="27"/>
    </row>
    <row r="35" spans="3:6" x14ac:dyDescent="0.25">
      <c r="C35" s="14"/>
      <c r="D35" s="26"/>
      <c r="E35" s="26"/>
      <c r="F35" s="27"/>
    </row>
    <row r="36" spans="3:6" x14ac:dyDescent="0.25">
      <c r="C36" s="14"/>
      <c r="D36" s="26"/>
      <c r="E36" s="26"/>
      <c r="F36" s="27"/>
    </row>
    <row r="37" spans="3:6" x14ac:dyDescent="0.25">
      <c r="C37" s="14"/>
      <c r="D37" s="26"/>
      <c r="E37" s="26"/>
      <c r="F37" s="27"/>
    </row>
    <row r="38" spans="3:6" x14ac:dyDescent="0.25">
      <c r="C38" s="14"/>
      <c r="D38" s="26"/>
      <c r="E38" s="26"/>
      <c r="F38" s="27"/>
    </row>
    <row r="39" spans="3:6" x14ac:dyDescent="0.25">
      <c r="C39" s="14"/>
      <c r="D39" s="26"/>
      <c r="E39" s="26"/>
      <c r="F39" s="27"/>
    </row>
    <row r="40" spans="3:6" x14ac:dyDescent="0.25">
      <c r="C40" s="14"/>
      <c r="D40" s="26"/>
      <c r="E40" s="26"/>
      <c r="F40" s="27"/>
    </row>
    <row r="41" spans="3:6" x14ac:dyDescent="0.25">
      <c r="C41" s="14"/>
      <c r="D41" s="26"/>
      <c r="E41" s="26"/>
      <c r="F41" s="27"/>
    </row>
    <row r="42" spans="3:6" x14ac:dyDescent="0.25">
      <c r="C42" s="14"/>
      <c r="D42" s="26"/>
      <c r="E42" s="26"/>
      <c r="F42" s="27"/>
    </row>
    <row r="43" spans="3:6" x14ac:dyDescent="0.25">
      <c r="C43" s="14"/>
      <c r="D43" s="26"/>
      <c r="E43" s="26"/>
      <c r="F43" s="27"/>
    </row>
    <row r="44" spans="3:6" x14ac:dyDescent="0.25">
      <c r="C44" s="14"/>
      <c r="D44" s="26"/>
      <c r="E44" s="26"/>
      <c r="F44" s="27"/>
    </row>
    <row r="45" spans="3:6" x14ac:dyDescent="0.25">
      <c r="C45" s="14"/>
      <c r="D45" s="26"/>
      <c r="E45" s="26"/>
      <c r="F45" s="27"/>
    </row>
    <row r="46" spans="3:6" x14ac:dyDescent="0.25">
      <c r="C46" s="14"/>
      <c r="D46" s="26"/>
      <c r="E46" s="26"/>
      <c r="F46" s="27"/>
    </row>
    <row r="47" spans="3:6" x14ac:dyDescent="0.25">
      <c r="C47" s="14"/>
      <c r="D47" s="26"/>
      <c r="E47" s="26"/>
      <c r="F47" s="27"/>
    </row>
    <row r="48" spans="3:6" x14ac:dyDescent="0.25">
      <c r="C48" s="14"/>
      <c r="D48" s="26"/>
      <c r="E48" s="26"/>
      <c r="F48" s="27"/>
    </row>
    <row r="49" spans="2:6" x14ac:dyDescent="0.25">
      <c r="C49" s="14"/>
      <c r="D49" s="26"/>
      <c r="E49" s="26"/>
      <c r="F49" s="27"/>
    </row>
    <row r="50" spans="2:6" x14ac:dyDescent="0.25">
      <c r="C50" s="14"/>
      <c r="D50" s="26"/>
      <c r="E50" s="26"/>
      <c r="F50" s="27"/>
    </row>
    <row r="51" spans="2:6" x14ac:dyDescent="0.25">
      <c r="C51" s="14"/>
      <c r="D51" s="26"/>
      <c r="E51" s="26"/>
      <c r="F51" s="27"/>
    </row>
    <row r="52" spans="2:6" ht="16.5" thickBot="1" x14ac:dyDescent="0.3">
      <c r="C52" s="43" t="s">
        <v>37</v>
      </c>
      <c r="D52" s="28"/>
      <c r="E52" s="28"/>
      <c r="F52" s="29"/>
    </row>
    <row r="53" spans="2:6" ht="16.5" thickBot="1" x14ac:dyDescent="0.3">
      <c r="B53" s="2" t="s">
        <v>20</v>
      </c>
      <c r="D53" s="20">
        <f>SUM(D26:D52)</f>
        <v>0</v>
      </c>
      <c r="E53" s="21">
        <f t="shared" ref="E53:F53" si="1">SUM(E26:E52)</f>
        <v>0</v>
      </c>
      <c r="F53" s="22">
        <f t="shared" si="1"/>
        <v>0</v>
      </c>
    </row>
    <row r="54" spans="2:6" ht="16.5" thickBot="1" x14ac:dyDescent="0.3"/>
    <row r="55" spans="2:6" ht="16.5" thickBot="1" x14ac:dyDescent="0.3">
      <c r="B55" s="2" t="s">
        <v>9</v>
      </c>
      <c r="D55" s="30">
        <f>D23-D53</f>
        <v>0</v>
      </c>
      <c r="E55" s="31">
        <f t="shared" ref="E55:F55" si="2">E23-E53</f>
        <v>0</v>
      </c>
      <c r="F55" s="32">
        <f t="shared" si="2"/>
        <v>0</v>
      </c>
    </row>
    <row r="56" spans="2:6" ht="16.5" thickBot="1" x14ac:dyDescent="0.3"/>
    <row r="57" spans="2:6" x14ac:dyDescent="0.25">
      <c r="B57" s="2" t="s">
        <v>10</v>
      </c>
      <c r="D57" s="33"/>
      <c r="E57" s="34">
        <f>D58</f>
        <v>0</v>
      </c>
      <c r="F57" s="35">
        <f>E58</f>
        <v>0</v>
      </c>
    </row>
    <row r="58" spans="2:6" ht="16.5" thickBot="1" x14ac:dyDescent="0.3">
      <c r="B58" s="2" t="s">
        <v>11</v>
      </c>
      <c r="D58" s="36">
        <f>D57+D55</f>
        <v>0</v>
      </c>
      <c r="E58" s="37">
        <f>E57+E55</f>
        <v>0</v>
      </c>
      <c r="F58" s="38">
        <f>F57+F55</f>
        <v>0</v>
      </c>
    </row>
    <row r="60" spans="2:6" x14ac:dyDescent="0.25">
      <c r="B60" s="44" t="s">
        <v>38</v>
      </c>
      <c r="C60" s="45"/>
    </row>
  </sheetData>
  <sheetProtection algorithmName="SHA-512" hashValue="45M3d1oy6IZMy4cSj3gYoYG2PSjfcgtmbeh0XKJjTj16Jb2PL3e9YyYVy1v1uTHzeOHnhwqWp6V2AH1nhqG4pw==" saltValue="lNz8oQ/H6+QpGRHvmxxBTg==" spinCount="100000" sheet="1" selectLockedCells="1"/>
  <mergeCells count="1">
    <mergeCell ref="C4:D4"/>
  </mergeCells>
  <pageMargins left="0.7" right="0.7" top="0.75" bottom="0.75" header="0.3" footer="0.3"/>
  <pageSetup scale="74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82D07-05B6-4BE5-96E6-8088D84DBE2D}">
  <sheetPr>
    <pageSetUpPr fitToPage="1"/>
  </sheetPr>
  <dimension ref="A1:F58"/>
  <sheetViews>
    <sheetView topLeftCell="A9" workbookViewId="0">
      <selection activeCell="D13" sqref="D13"/>
    </sheetView>
  </sheetViews>
  <sheetFormatPr defaultRowHeight="15.75" x14ac:dyDescent="0.25"/>
  <cols>
    <col min="1" max="1" width="5.85546875" style="1" customWidth="1"/>
    <col min="2" max="2" width="3.28515625" style="1" customWidth="1"/>
    <col min="3" max="3" width="37.140625" style="1" customWidth="1"/>
    <col min="4" max="6" width="26.28515625" style="9" customWidth="1"/>
    <col min="7" max="16384" width="9.140625" style="1"/>
  </cols>
  <sheetData>
    <row r="1" spans="1:6" x14ac:dyDescent="0.25">
      <c r="A1" s="62" t="s">
        <v>41</v>
      </c>
      <c r="B1" s="63"/>
      <c r="C1" s="63"/>
    </row>
    <row r="3" spans="1:6" x14ac:dyDescent="0.25">
      <c r="A3" s="69" t="str">
        <f>'Schedule C'!E3 &amp; " Township"</f>
        <v xml:space="preserve"> Township</v>
      </c>
      <c r="B3" s="69"/>
      <c r="C3" s="69"/>
      <c r="D3" s="69"/>
      <c r="E3" s="69"/>
      <c r="F3" s="69"/>
    </row>
    <row r="4" spans="1:6" x14ac:dyDescent="0.25">
      <c r="A4" s="69" t="str">
        <f>"Annual Budget for the Year Ending December 31, " &amp; 'Schedule C'!E4</f>
        <v>Annual Budget for the Year Ending December 31, 2024</v>
      </c>
      <c r="B4" s="69"/>
      <c r="C4" s="69"/>
      <c r="D4" s="69"/>
      <c r="E4" s="69"/>
      <c r="F4" s="69"/>
    </row>
    <row r="6" spans="1:6" x14ac:dyDescent="0.25">
      <c r="D6" s="6" t="s">
        <v>8</v>
      </c>
      <c r="E6" s="7" t="s">
        <v>3</v>
      </c>
      <c r="F6" s="7" t="s">
        <v>4</v>
      </c>
    </row>
    <row r="7" spans="1:6" x14ac:dyDescent="0.25">
      <c r="A7" s="73" t="s">
        <v>42</v>
      </c>
      <c r="B7" s="73"/>
      <c r="C7" s="74"/>
      <c r="D7" s="8">
        <f>'Schedule C'!E4-2</f>
        <v>2022</v>
      </c>
      <c r="E7" s="8">
        <f>'Schedule C'!E4-1</f>
        <v>2023</v>
      </c>
      <c r="F7" s="8">
        <f>'Schedule C'!E4</f>
        <v>2024</v>
      </c>
    </row>
    <row r="8" spans="1:6" ht="16.5" thickBot="1" x14ac:dyDescent="0.3">
      <c r="B8" s="2" t="s">
        <v>1</v>
      </c>
    </row>
    <row r="9" spans="1:6" x14ac:dyDescent="0.25">
      <c r="C9" s="10" t="s">
        <v>36</v>
      </c>
      <c r="D9" s="40">
        <f>'Schedule C'!D52</f>
        <v>0</v>
      </c>
      <c r="E9" s="41">
        <f>'Schedule C'!E52</f>
        <v>0</v>
      </c>
      <c r="F9" s="42">
        <f>'Schedule C'!F52</f>
        <v>0</v>
      </c>
    </row>
    <row r="10" spans="1:6" x14ac:dyDescent="0.25">
      <c r="C10" s="14"/>
      <c r="D10" s="15"/>
      <c r="E10" s="15"/>
      <c r="F10" s="16"/>
    </row>
    <row r="11" spans="1:6" x14ac:dyDescent="0.25">
      <c r="C11" s="14"/>
      <c r="D11" s="15"/>
      <c r="E11" s="15"/>
      <c r="F11" s="16"/>
    </row>
    <row r="12" spans="1:6" x14ac:dyDescent="0.25">
      <c r="C12" s="14"/>
      <c r="D12" s="15"/>
      <c r="E12" s="15"/>
      <c r="F12" s="16"/>
    </row>
    <row r="13" spans="1:6" x14ac:dyDescent="0.25">
      <c r="C13" s="14"/>
      <c r="D13" s="15"/>
      <c r="E13" s="15"/>
      <c r="F13" s="16"/>
    </row>
    <row r="14" spans="1:6" x14ac:dyDescent="0.25">
      <c r="C14" s="14"/>
      <c r="D14" s="15"/>
      <c r="E14" s="15"/>
      <c r="F14" s="16"/>
    </row>
    <row r="15" spans="1:6" x14ac:dyDescent="0.25">
      <c r="C15" s="14"/>
      <c r="D15" s="15"/>
      <c r="E15" s="15"/>
      <c r="F15" s="16"/>
    </row>
    <row r="16" spans="1:6" x14ac:dyDescent="0.25">
      <c r="C16" s="14"/>
      <c r="D16" s="15"/>
      <c r="E16" s="15"/>
      <c r="F16" s="16"/>
    </row>
    <row r="17" spans="2:6" x14ac:dyDescent="0.25">
      <c r="C17" s="14"/>
      <c r="D17" s="15"/>
      <c r="E17" s="15"/>
      <c r="F17" s="16"/>
    </row>
    <row r="18" spans="2:6" x14ac:dyDescent="0.25">
      <c r="C18" s="14"/>
      <c r="D18" s="15"/>
      <c r="E18" s="15"/>
      <c r="F18" s="16"/>
    </row>
    <row r="19" spans="2:6" x14ac:dyDescent="0.25">
      <c r="C19" s="14"/>
      <c r="D19" s="15"/>
      <c r="E19" s="15"/>
      <c r="F19" s="16"/>
    </row>
    <row r="20" spans="2:6" x14ac:dyDescent="0.25">
      <c r="C20" s="14"/>
      <c r="D20" s="15"/>
      <c r="E20" s="15"/>
      <c r="F20" s="16"/>
    </row>
    <row r="21" spans="2:6" x14ac:dyDescent="0.25">
      <c r="C21" s="14"/>
      <c r="D21" s="15"/>
      <c r="E21" s="15"/>
      <c r="F21" s="16"/>
    </row>
    <row r="22" spans="2:6" ht="16.5" thickBot="1" x14ac:dyDescent="0.3">
      <c r="C22" s="17"/>
      <c r="D22" s="18"/>
      <c r="E22" s="18"/>
      <c r="F22" s="19"/>
    </row>
    <row r="23" spans="2:6" ht="16.5" thickBot="1" x14ac:dyDescent="0.3">
      <c r="B23" s="2" t="s">
        <v>33</v>
      </c>
      <c r="D23" s="20">
        <f>SUM(D9:D22)</f>
        <v>0</v>
      </c>
      <c r="E23" s="21">
        <f t="shared" ref="E23:F23" si="0">SUM(E9:E22)</f>
        <v>0</v>
      </c>
      <c r="F23" s="22">
        <f t="shared" si="0"/>
        <v>0</v>
      </c>
    </row>
    <row r="25" spans="2:6" ht="16.5" thickBot="1" x14ac:dyDescent="0.3">
      <c r="B25" s="2" t="s">
        <v>7</v>
      </c>
    </row>
    <row r="26" spans="2:6" x14ac:dyDescent="0.25">
      <c r="C26" s="23"/>
      <c r="D26" s="24"/>
      <c r="E26" s="24"/>
      <c r="F26" s="25"/>
    </row>
    <row r="27" spans="2:6" x14ac:dyDescent="0.25">
      <c r="C27" s="14"/>
      <c r="D27" s="26"/>
      <c r="E27" s="26"/>
      <c r="F27" s="27"/>
    </row>
    <row r="28" spans="2:6" x14ac:dyDescent="0.25">
      <c r="C28" s="14"/>
      <c r="D28" s="26"/>
      <c r="E28" s="26"/>
      <c r="F28" s="27"/>
    </row>
    <row r="29" spans="2:6" x14ac:dyDescent="0.25">
      <c r="C29" s="14"/>
      <c r="D29" s="26"/>
      <c r="E29" s="26"/>
      <c r="F29" s="27"/>
    </row>
    <row r="30" spans="2:6" x14ac:dyDescent="0.25">
      <c r="C30" s="14"/>
      <c r="D30" s="26"/>
      <c r="E30" s="26"/>
      <c r="F30" s="27"/>
    </row>
    <row r="31" spans="2:6" x14ac:dyDescent="0.25">
      <c r="C31" s="14"/>
      <c r="D31" s="26"/>
      <c r="E31" s="26"/>
      <c r="F31" s="27"/>
    </row>
    <row r="32" spans="2:6" x14ac:dyDescent="0.25">
      <c r="C32" s="14"/>
      <c r="D32" s="26"/>
      <c r="E32" s="26"/>
      <c r="F32" s="27"/>
    </row>
    <row r="33" spans="3:6" x14ac:dyDescent="0.25">
      <c r="C33" s="14"/>
      <c r="D33" s="26"/>
      <c r="E33" s="26"/>
      <c r="F33" s="27"/>
    </row>
    <row r="34" spans="3:6" x14ac:dyDescent="0.25">
      <c r="C34" s="14"/>
      <c r="D34" s="26"/>
      <c r="E34" s="26"/>
      <c r="F34" s="27"/>
    </row>
    <row r="35" spans="3:6" x14ac:dyDescent="0.25">
      <c r="C35" s="14"/>
      <c r="D35" s="26"/>
      <c r="E35" s="26"/>
      <c r="F35" s="27"/>
    </row>
    <row r="36" spans="3:6" x14ac:dyDescent="0.25">
      <c r="C36" s="14"/>
      <c r="D36" s="26"/>
      <c r="E36" s="26"/>
      <c r="F36" s="27"/>
    </row>
    <row r="37" spans="3:6" x14ac:dyDescent="0.25">
      <c r="C37" s="14"/>
      <c r="D37" s="26"/>
      <c r="E37" s="26"/>
      <c r="F37" s="27"/>
    </row>
    <row r="38" spans="3:6" x14ac:dyDescent="0.25">
      <c r="C38" s="14"/>
      <c r="D38" s="26"/>
      <c r="E38" s="26"/>
      <c r="F38" s="27"/>
    </row>
    <row r="39" spans="3:6" x14ac:dyDescent="0.25">
      <c r="C39" s="14"/>
      <c r="D39" s="26"/>
      <c r="E39" s="26"/>
      <c r="F39" s="27"/>
    </row>
    <row r="40" spans="3:6" x14ac:dyDescent="0.25">
      <c r="C40" s="14"/>
      <c r="D40" s="26"/>
      <c r="E40" s="26"/>
      <c r="F40" s="27"/>
    </row>
    <row r="41" spans="3:6" x14ac:dyDescent="0.25">
      <c r="C41" s="14"/>
      <c r="D41" s="26"/>
      <c r="E41" s="26"/>
      <c r="F41" s="27"/>
    </row>
    <row r="42" spans="3:6" x14ac:dyDescent="0.25">
      <c r="C42" s="14"/>
      <c r="D42" s="26"/>
      <c r="E42" s="26"/>
      <c r="F42" s="27"/>
    </row>
    <row r="43" spans="3:6" x14ac:dyDescent="0.25">
      <c r="C43" s="14"/>
      <c r="D43" s="26"/>
      <c r="E43" s="26"/>
      <c r="F43" s="27"/>
    </row>
    <row r="44" spans="3:6" x14ac:dyDescent="0.25">
      <c r="C44" s="14"/>
      <c r="D44" s="26"/>
      <c r="E44" s="26"/>
      <c r="F44" s="27"/>
    </row>
    <row r="45" spans="3:6" x14ac:dyDescent="0.25">
      <c r="C45" s="14"/>
      <c r="D45" s="26"/>
      <c r="E45" s="26"/>
      <c r="F45" s="27"/>
    </row>
    <row r="46" spans="3:6" x14ac:dyDescent="0.25">
      <c r="C46" s="14"/>
      <c r="D46" s="26"/>
      <c r="E46" s="26"/>
      <c r="F46" s="27"/>
    </row>
    <row r="47" spans="3:6" x14ac:dyDescent="0.25">
      <c r="C47" s="14"/>
      <c r="D47" s="26"/>
      <c r="E47" s="26"/>
      <c r="F47" s="27"/>
    </row>
    <row r="48" spans="3:6" x14ac:dyDescent="0.25">
      <c r="C48" s="14"/>
      <c r="D48" s="26"/>
      <c r="E48" s="26"/>
      <c r="F48" s="27"/>
    </row>
    <row r="49" spans="2:6" x14ac:dyDescent="0.25">
      <c r="C49" s="14"/>
      <c r="D49" s="26"/>
      <c r="E49" s="26"/>
      <c r="F49" s="27"/>
    </row>
    <row r="50" spans="2:6" x14ac:dyDescent="0.25">
      <c r="C50" s="14"/>
      <c r="D50" s="26"/>
      <c r="E50" s="26"/>
      <c r="F50" s="27"/>
    </row>
    <row r="51" spans="2:6" x14ac:dyDescent="0.25">
      <c r="C51" s="14"/>
      <c r="D51" s="26"/>
      <c r="E51" s="26"/>
      <c r="F51" s="27"/>
    </row>
    <row r="52" spans="2:6" ht="16.5" thickBot="1" x14ac:dyDescent="0.3">
      <c r="C52" s="17"/>
      <c r="D52" s="28"/>
      <c r="E52" s="28"/>
      <c r="F52" s="29"/>
    </row>
    <row r="53" spans="2:6" ht="16.5" thickBot="1" x14ac:dyDescent="0.3">
      <c r="B53" s="2" t="s">
        <v>20</v>
      </c>
      <c r="D53" s="20">
        <f>SUM(D26:D52)</f>
        <v>0</v>
      </c>
      <c r="E53" s="21">
        <f t="shared" ref="E53:F53" si="1">SUM(E26:E52)</f>
        <v>0</v>
      </c>
      <c r="F53" s="22">
        <f t="shared" si="1"/>
        <v>0</v>
      </c>
    </row>
    <row r="54" spans="2:6" ht="16.5" thickBot="1" x14ac:dyDescent="0.3"/>
    <row r="55" spans="2:6" ht="16.5" thickBot="1" x14ac:dyDescent="0.3">
      <c r="B55" s="2" t="s">
        <v>9</v>
      </c>
      <c r="D55" s="30">
        <f>D23-D53</f>
        <v>0</v>
      </c>
      <c r="E55" s="31">
        <f t="shared" ref="E55:F55" si="2">E23-E53</f>
        <v>0</v>
      </c>
      <c r="F55" s="32">
        <f t="shared" si="2"/>
        <v>0</v>
      </c>
    </row>
    <row r="56" spans="2:6" ht="16.5" thickBot="1" x14ac:dyDescent="0.3"/>
    <row r="57" spans="2:6" x14ac:dyDescent="0.25">
      <c r="B57" s="2" t="s">
        <v>10</v>
      </c>
      <c r="D57" s="33">
        <v>0</v>
      </c>
      <c r="E57" s="34">
        <f>D58</f>
        <v>0</v>
      </c>
      <c r="F57" s="35">
        <f>E58</f>
        <v>0</v>
      </c>
    </row>
    <row r="58" spans="2:6" ht="16.5" thickBot="1" x14ac:dyDescent="0.3">
      <c r="B58" s="2" t="s">
        <v>11</v>
      </c>
      <c r="D58" s="36">
        <f>D57+D55</f>
        <v>0</v>
      </c>
      <c r="E58" s="37">
        <f>E57+E55</f>
        <v>0</v>
      </c>
      <c r="F58" s="38">
        <f>F57+F55</f>
        <v>0</v>
      </c>
    </row>
  </sheetData>
  <sheetProtection algorithmName="SHA-512" hashValue="+OAnKS/mQOB9xW2OJ8e8K3PvjgD1WFdogLQ6QOsw5qyMqMe0ubsnrrs7T0Jm1w1B3W6DUCWSOaAkwz+WTFnj/g==" saltValue="1Kw7wld6xvowg30NFw49xQ==" spinCount="100000" sheet="1" selectLockedCells="1"/>
  <mergeCells count="2">
    <mergeCell ref="A3:F3"/>
    <mergeCell ref="A4:F4"/>
  </mergeCells>
  <pageMargins left="0.7" right="0.7" top="0.75" bottom="0.75" header="0.3" footer="0.3"/>
  <pageSetup scale="73"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C329C-C604-47D4-8F38-C5FAD3BD5CC1}">
  <sheetPr>
    <pageSetUpPr fitToPage="1"/>
  </sheetPr>
  <dimension ref="A1:O41"/>
  <sheetViews>
    <sheetView workbookViewId="0">
      <selection activeCell="D39" sqref="D39"/>
    </sheetView>
  </sheetViews>
  <sheetFormatPr defaultRowHeight="16.5" x14ac:dyDescent="0.3"/>
  <cols>
    <col min="1" max="1" width="3.7109375" style="48" customWidth="1"/>
    <col min="2" max="2" width="9.140625" style="48" hidden="1" customWidth="1"/>
    <col min="3" max="3" width="48.28515625" style="48" customWidth="1"/>
    <col min="4" max="4" width="24" style="52" customWidth="1"/>
    <col min="5" max="5" width="22" style="52" bestFit="1" customWidth="1"/>
    <col min="6" max="16384" width="9.140625" style="48"/>
  </cols>
  <sheetData>
    <row r="1" spans="1:15" s="46" customFormat="1" x14ac:dyDescent="0.3">
      <c r="A1" s="70" t="s">
        <v>30</v>
      </c>
      <c r="B1" s="70"/>
      <c r="C1" s="70"/>
      <c r="D1" s="70"/>
      <c r="E1" s="70"/>
    </row>
    <row r="2" spans="1:15" x14ac:dyDescent="0.3">
      <c r="A2" s="71" t="str">
        <f>TEXT("For the Budget Year Ending December 31, "&amp;'Schedule C'!E4,"General")</f>
        <v>For the Budget Year Ending December 31, 2024</v>
      </c>
      <c r="B2" s="71"/>
      <c r="C2" s="71"/>
      <c r="D2" s="71"/>
      <c r="E2" s="71"/>
    </row>
    <row r="3" spans="1:15" x14ac:dyDescent="0.3">
      <c r="A3" s="71" t="str">
        <f>'Schedule C'!E3 &amp; "Township"</f>
        <v>Township</v>
      </c>
      <c r="B3" s="71"/>
      <c r="C3" s="71"/>
      <c r="D3" s="71"/>
      <c r="E3" s="71"/>
    </row>
    <row r="4" spans="1:15" x14ac:dyDescent="0.3">
      <c r="A4" s="71" t="s">
        <v>21</v>
      </c>
      <c r="B4" s="71"/>
      <c r="C4" s="71"/>
      <c r="D4" s="71"/>
      <c r="E4" s="71"/>
    </row>
    <row r="6" spans="1:15" s="49" customFormat="1" x14ac:dyDescent="0.3">
      <c r="A6" s="49" t="s">
        <v>22</v>
      </c>
      <c r="D6" s="50"/>
      <c r="E6" s="50"/>
    </row>
    <row r="8" spans="1:15" x14ac:dyDescent="0.3">
      <c r="A8" s="48" t="s">
        <v>23</v>
      </c>
      <c r="C8" s="51" t="s">
        <v>31</v>
      </c>
    </row>
    <row r="9" spans="1:15" x14ac:dyDescent="0.3">
      <c r="A9" s="48" t="s">
        <v>32</v>
      </c>
    </row>
    <row r="10" spans="1:15" x14ac:dyDescent="0.3">
      <c r="E10" s="48"/>
    </row>
    <row r="11" spans="1:15" x14ac:dyDescent="0.3">
      <c r="A11" s="71" t="str">
        <f ca="1">"You are hereby notified that on "&amp;TEXT(D22,"d-mmmm-yyyy")&amp;" the governing body of "&amp;'Schedule C'!E3&amp; " Township"</f>
        <v>You are hereby notified that on 27-January-2023 the governing body of  Township</v>
      </c>
      <c r="B11" s="71"/>
      <c r="C11" s="71"/>
      <c r="D11" s="71"/>
      <c r="E11" s="71"/>
    </row>
    <row r="12" spans="1:15" x14ac:dyDescent="0.3">
      <c r="A12" s="71" t="str">
        <f>"levied a tax of " &amp; TEXT(D17,"$#,##0.00") &amp; " for the calendar year ending " &amp; 'Schedule C'!E4&amp;"."</f>
        <v>levied a tax of $0.00 for the calendar year ending 2024.</v>
      </c>
      <c r="B12" s="71"/>
      <c r="C12" s="71"/>
      <c r="D12" s="71"/>
      <c r="E12" s="71"/>
    </row>
    <row r="13" spans="1:15" x14ac:dyDescent="0.3">
      <c r="D13" s="48"/>
      <c r="E13" s="48"/>
      <c r="K13" s="46"/>
      <c r="L13" s="46"/>
      <c r="M13" s="46"/>
      <c r="N13" s="46"/>
      <c r="O13" s="46"/>
    </row>
    <row r="14" spans="1:15" x14ac:dyDescent="0.3">
      <c r="A14" s="71" t="s">
        <v>24</v>
      </c>
      <c r="B14" s="71"/>
      <c r="C14" s="71"/>
      <c r="D14" s="71"/>
      <c r="E14" s="71"/>
    </row>
    <row r="15" spans="1:15" x14ac:dyDescent="0.3">
      <c r="A15" s="47"/>
      <c r="B15" s="47"/>
      <c r="C15" s="47"/>
      <c r="D15" s="47"/>
      <c r="E15" s="48"/>
    </row>
    <row r="16" spans="1:15" x14ac:dyDescent="0.3">
      <c r="C16" s="46"/>
      <c r="D16" s="55" t="s">
        <v>25</v>
      </c>
      <c r="E16" s="48"/>
    </row>
    <row r="17" spans="1:10" x14ac:dyDescent="0.3">
      <c r="C17" s="64" t="s">
        <v>26</v>
      </c>
      <c r="D17" s="65">
        <f>IF(D40&lt;0,0,D40)</f>
        <v>0</v>
      </c>
      <c r="E17" s="48"/>
    </row>
    <row r="18" spans="1:10" x14ac:dyDescent="0.3">
      <c r="E18" s="48"/>
    </row>
    <row r="20" spans="1:10" x14ac:dyDescent="0.3">
      <c r="A20" s="71" t="s">
        <v>27</v>
      </c>
      <c r="B20" s="71"/>
      <c r="C20" s="71"/>
      <c r="D20" s="71"/>
      <c r="E20" s="71"/>
    </row>
    <row r="21" spans="1:10" x14ac:dyDescent="0.3">
      <c r="A21" s="72" t="str">
        <f>'Schedule C'!E3 &amp; " Township, Williams County, NORTH DAKOTA,"</f>
        <v xml:space="preserve"> Township, Williams County, NORTH DAKOTA,</v>
      </c>
      <c r="B21" s="72"/>
      <c r="C21" s="72"/>
      <c r="D21" s="72"/>
      <c r="E21" s="72"/>
    </row>
    <row r="22" spans="1:10" x14ac:dyDescent="0.3">
      <c r="C22" s="53" t="s">
        <v>28</v>
      </c>
      <c r="D22" s="66">
        <f ca="1">TODAY()</f>
        <v>44953</v>
      </c>
    </row>
    <row r="25" spans="1:10" x14ac:dyDescent="0.3">
      <c r="D25" s="54"/>
      <c r="E25" s="54"/>
    </row>
    <row r="26" spans="1:10" x14ac:dyDescent="0.3">
      <c r="D26" s="55"/>
      <c r="E26" s="56" t="s">
        <v>29</v>
      </c>
    </row>
    <row r="27" spans="1:10" x14ac:dyDescent="0.3">
      <c r="J27" s="57"/>
    </row>
    <row r="28" spans="1:10" x14ac:dyDescent="0.3">
      <c r="A28" s="70" t="str">
        <f>TEXT("Annual Budget for the Year Ending December 31, "&amp;'Schedule C'!E4,"General")</f>
        <v>Annual Budget for the Year Ending December 31, 2024</v>
      </c>
      <c r="B28" s="70"/>
      <c r="C28" s="70"/>
      <c r="D28" s="70"/>
      <c r="E28" s="70"/>
    </row>
    <row r="29" spans="1:10" x14ac:dyDescent="0.3">
      <c r="E29" s="48"/>
    </row>
    <row r="30" spans="1:10" s="49" customFormat="1" x14ac:dyDescent="0.3">
      <c r="A30" s="49" t="s">
        <v>12</v>
      </c>
      <c r="D30" s="55" t="s">
        <v>0</v>
      </c>
      <c r="E30" s="55" t="s">
        <v>34</v>
      </c>
    </row>
    <row r="31" spans="1:10" x14ac:dyDescent="0.3">
      <c r="A31" s="48">
        <v>1</v>
      </c>
      <c r="C31" s="48" t="s">
        <v>13</v>
      </c>
      <c r="D31" s="58">
        <f>'Schedule C'!F53</f>
        <v>0</v>
      </c>
      <c r="E31" s="58">
        <f>'Schedule C- Special Road Fund'!F53</f>
        <v>0</v>
      </c>
    </row>
    <row r="32" spans="1:10" x14ac:dyDescent="0.3">
      <c r="A32" s="48">
        <v>2</v>
      </c>
      <c r="C32" s="48" t="s">
        <v>39</v>
      </c>
      <c r="D32" s="59">
        <f>D31*0.75</f>
        <v>0</v>
      </c>
      <c r="E32" s="60"/>
    </row>
    <row r="33" spans="1:5" x14ac:dyDescent="0.3">
      <c r="A33" s="48">
        <v>3</v>
      </c>
      <c r="C33" s="57" t="s">
        <v>14</v>
      </c>
      <c r="D33" s="58">
        <f>D31+D32</f>
        <v>0</v>
      </c>
      <c r="E33" s="58">
        <f>E31</f>
        <v>0</v>
      </c>
    </row>
    <row r="34" spans="1:5" x14ac:dyDescent="0.3">
      <c r="A34" s="49" t="s">
        <v>15</v>
      </c>
    </row>
    <row r="35" spans="1:5" x14ac:dyDescent="0.3">
      <c r="A35" s="48">
        <v>4</v>
      </c>
      <c r="C35" s="57" t="str">
        <f>TEXT("Cash &amp; Investments Available Est. Dec. 31, "&amp;'Schedule C'!E7,"General")</f>
        <v>Cash &amp; Investments Available Est. Dec. 31, 2023</v>
      </c>
      <c r="D35" s="58">
        <f>'Schedule C'!E58</f>
        <v>0</v>
      </c>
      <c r="E35" s="58">
        <f>'Schedule C- Special Road Fund'!E58</f>
        <v>0</v>
      </c>
    </row>
    <row r="36" spans="1:5" x14ac:dyDescent="0.3">
      <c r="A36" s="48">
        <v>5</v>
      </c>
      <c r="C36" s="48" t="s">
        <v>16</v>
      </c>
      <c r="D36" s="58">
        <f>'Schedule C'!F23</f>
        <v>0</v>
      </c>
      <c r="E36" s="58">
        <f>'Schedule C- Special Road Fund'!F23</f>
        <v>0</v>
      </c>
    </row>
    <row r="37" spans="1:5" x14ac:dyDescent="0.3">
      <c r="A37" s="48">
        <v>6</v>
      </c>
      <c r="C37" s="48" t="s">
        <v>17</v>
      </c>
      <c r="D37" s="58">
        <f>D35+D36</f>
        <v>0</v>
      </c>
      <c r="E37" s="58">
        <f>E35+E36</f>
        <v>0</v>
      </c>
    </row>
    <row r="38" spans="1:5" x14ac:dyDescent="0.3">
      <c r="A38" s="48">
        <v>7</v>
      </c>
      <c r="C38" s="48" t="s">
        <v>18</v>
      </c>
      <c r="D38" s="58">
        <f>D33-D37</f>
        <v>0</v>
      </c>
      <c r="E38" s="61"/>
    </row>
    <row r="39" spans="1:5" ht="33" x14ac:dyDescent="0.3">
      <c r="A39" s="48">
        <v>8</v>
      </c>
      <c r="C39" s="57" t="s">
        <v>40</v>
      </c>
      <c r="D39" s="59"/>
      <c r="E39" s="60"/>
    </row>
    <row r="40" spans="1:5" x14ac:dyDescent="0.3">
      <c r="A40" s="48">
        <v>9</v>
      </c>
      <c r="C40" s="48" t="s">
        <v>19</v>
      </c>
      <c r="D40" s="58">
        <f>SUM(D38:D39)</f>
        <v>0</v>
      </c>
      <c r="E40" s="61"/>
    </row>
    <row r="41" spans="1:5" x14ac:dyDescent="0.3">
      <c r="E41" s="48"/>
    </row>
  </sheetData>
  <sheetProtection algorithmName="SHA-512" hashValue="UCIsNPg6JG0kXEAkCcZroZtrKO3NEGlPuqRAzyI34x2OmYqV2Lq9mXE8tXIMaSQz1ZH+K0LT1XUjpcSU/csElg==" saltValue="3Y/H+os0yEvNjm8qL4OW1A==" spinCount="100000" sheet="1" selectLockedCells="1"/>
  <mergeCells count="10">
    <mergeCell ref="A28:E28"/>
    <mergeCell ref="A1:E1"/>
    <mergeCell ref="A4:E4"/>
    <mergeCell ref="A11:E11"/>
    <mergeCell ref="A12:E12"/>
    <mergeCell ref="A14:E14"/>
    <mergeCell ref="A20:E20"/>
    <mergeCell ref="A21:E21"/>
    <mergeCell ref="A2:E2"/>
    <mergeCell ref="A3:E3"/>
  </mergeCells>
  <conditionalFormatting sqref="D40:E40">
    <cfRule type="cellIs" dxfId="0" priority="1" operator="lessThan">
      <formula>0</formula>
    </cfRule>
  </conditionalFormatting>
  <pageMargins left="0.7" right="0.7" top="0.75" bottom="0.75" header="0.3" footer="0.3"/>
  <pageSetup scale="92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Schedule C</vt:lpstr>
      <vt:lpstr>Schedule C- Special Road Fund</vt:lpstr>
      <vt:lpstr>Schedule B</vt:lpstr>
      <vt:lpstr>'Schedule B'!Print_Area</vt:lpstr>
      <vt:lpstr>'Schedule C'!Print_Area</vt:lpstr>
      <vt:lpstr>'Schedule C- Special Road Fund'!Print_Area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Larson</dc:creator>
  <cp:lastModifiedBy>Julie Larson</cp:lastModifiedBy>
  <cp:lastPrinted>2023-01-27T19:11:00Z</cp:lastPrinted>
  <dcterms:created xsi:type="dcterms:W3CDTF">2021-06-22T20:27:54Z</dcterms:created>
  <dcterms:modified xsi:type="dcterms:W3CDTF">2023-01-27T19:13:19Z</dcterms:modified>
</cp:coreProperties>
</file>