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a141dc57e61c66e/NBS 2020/NBS 2020/Admin Data/Telecomms/"/>
    </mc:Choice>
  </mc:AlternateContent>
  <xr:revisionPtr revIDLastSave="0" documentId="8_{B55DB05F-EC79-4D54-B1BB-C89E83D7D8F0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VOICE SUBSCRIPTION" sheetId="5" r:id="rId1"/>
    <sheet name="INTERNET SUBSCRIPTION" sheetId="9" r:id="rId2"/>
    <sheet name="Portin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9" l="1"/>
  <c r="J10" i="9"/>
  <c r="K10" i="9"/>
  <c r="D42" i="9"/>
  <c r="C42" i="9"/>
  <c r="K10" i="5"/>
  <c r="M10" i="5"/>
  <c r="O36" i="5"/>
  <c r="N5" i="9" l="1"/>
  <c r="N10" i="9"/>
  <c r="L10" i="9"/>
  <c r="N9" i="9"/>
  <c r="L9" i="9"/>
  <c r="N8" i="9"/>
  <c r="L8" i="9"/>
  <c r="N7" i="9"/>
  <c r="L7" i="9"/>
  <c r="N6" i="9"/>
  <c r="L6" i="9"/>
  <c r="L5" i="9"/>
  <c r="N6" i="5"/>
  <c r="N7" i="5"/>
  <c r="N8" i="5"/>
  <c r="N9" i="5"/>
  <c r="N5" i="5"/>
  <c r="L6" i="5"/>
  <c r="L7" i="5"/>
  <c r="L8" i="5"/>
  <c r="L9" i="5"/>
  <c r="L5" i="5"/>
  <c r="J10" i="5"/>
  <c r="L10" i="5" s="1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N10" i="5" l="1"/>
  <c r="G5" i="9"/>
  <c r="E5" i="9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5" i="5"/>
  <c r="G43" i="5"/>
  <c r="G42" i="9" l="1"/>
  <c r="E6" i="5" l="1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5" i="5"/>
  <c r="E43" i="5" l="1"/>
</calcChain>
</file>

<file path=xl/sharedStrings.xml><?xml version="1.0" encoding="utf-8"?>
<sst xmlns="http://schemas.openxmlformats.org/spreadsheetml/2006/main" count="155" uniqueCount="59">
  <si>
    <t>ABIA</t>
  </si>
  <si>
    <t>ADAMAWA</t>
  </si>
  <si>
    <t>AKWA IBOM</t>
  </si>
  <si>
    <t>ANAMBRA</t>
  </si>
  <si>
    <t>BAUCHI</t>
  </si>
  <si>
    <t>BAYELSA</t>
  </si>
  <si>
    <t>BENUE</t>
  </si>
  <si>
    <t>BORNO</t>
  </si>
  <si>
    <t>CROSS RIVER</t>
  </si>
  <si>
    <t>DELTA</t>
  </si>
  <si>
    <t>EBONYI</t>
  </si>
  <si>
    <t>EDO</t>
  </si>
  <si>
    <t>EKITI</t>
  </si>
  <si>
    <t>ENUGU</t>
  </si>
  <si>
    <t>FCT</t>
  </si>
  <si>
    <t>GOMBE</t>
  </si>
  <si>
    <t>IMO</t>
  </si>
  <si>
    <t>JIGAWA</t>
  </si>
  <si>
    <t>KADUNA</t>
  </si>
  <si>
    <t>KANO</t>
  </si>
  <si>
    <t>KATSINA</t>
  </si>
  <si>
    <t>KEBBI</t>
  </si>
  <si>
    <t>KOGI</t>
  </si>
  <si>
    <t>KWARA</t>
  </si>
  <si>
    <t>LAGOS</t>
  </si>
  <si>
    <t>NASSARAWA</t>
  </si>
  <si>
    <t>NIGER</t>
  </si>
  <si>
    <t>OGUN</t>
  </si>
  <si>
    <t>ONDO</t>
  </si>
  <si>
    <t>OSUN</t>
  </si>
  <si>
    <t>OYO</t>
  </si>
  <si>
    <t>PLATEAU</t>
  </si>
  <si>
    <t>RIVERS</t>
  </si>
  <si>
    <t>SOKOTO</t>
  </si>
  <si>
    <t>TARABA</t>
  </si>
  <si>
    <t>YOBE</t>
  </si>
  <si>
    <t>ZAMFARA</t>
  </si>
  <si>
    <t>OTHERS (Undefined)</t>
  </si>
  <si>
    <t>Mobile (GSM)</t>
  </si>
  <si>
    <t>GLO</t>
  </si>
  <si>
    <t>AIRTEL</t>
  </si>
  <si>
    <t>MTN</t>
  </si>
  <si>
    <t>S/N</t>
  </si>
  <si>
    <t>STATES</t>
  </si>
  <si>
    <t>9MOBILE</t>
  </si>
  <si>
    <t>TOTAL</t>
  </si>
  <si>
    <t>PORTED IN</t>
  </si>
  <si>
    <t>PORTED OUT</t>
  </si>
  <si>
    <t>All Network</t>
  </si>
  <si>
    <t>Active Voice Q4, 2019</t>
  </si>
  <si>
    <t>Others</t>
  </si>
  <si>
    <t>Four major Network</t>
  </si>
  <si>
    <t>Total</t>
  </si>
  <si>
    <t>Active Voice Q4, 2020</t>
  </si>
  <si>
    <t>Active Voice Q3, 2020</t>
  </si>
  <si>
    <t>Q-o-Q growth rate of (%) Active Voice Subscriptions Per State, Q4 2020 - Q3 2020.</t>
  </si>
  <si>
    <t>Y-o-Y growth rate of (%) Active Voice Subscriptions Per State, Q4 2020 - Q4 2019.</t>
  </si>
  <si>
    <t>Analysis of Active Voice subscription by State, Q4 2020.</t>
  </si>
  <si>
    <t>Q4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</si>
</sst>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4" tint="-0.249977111117893"/>
      <name val="Corbel"/>
      <family val="2"/>
    </font>
    <font>
      <b/>
      <sz val="12"/>
      <color theme="1"/>
      <name val="Corbel"/>
      <family val="2"/>
    </font>
    <font>
      <b/>
      <sz val="14"/>
      <color rgb="FFFF0000"/>
      <name val="Corbel"/>
      <family val="2"/>
    </font>
    <font>
      <sz val="12"/>
      <color theme="1"/>
      <name val="Corbel"/>
      <family val="2"/>
    </font>
    <font>
      <sz val="11"/>
      <color theme="1"/>
      <name val="Corbel"/>
      <family val="2"/>
    </font>
    <font>
      <b/>
      <sz val="11"/>
      <color theme="1"/>
      <name val="Corbel"/>
      <family val="2"/>
    </font>
    <font>
      <sz val="12"/>
      <color rgb="FFFF0000"/>
      <name val="Corbel"/>
      <family val="2"/>
    </font>
    <font>
      <sz val="12"/>
      <color theme="4" tint="-0.249977111117893"/>
      <name val="Corbel"/>
      <family val="2"/>
    </font>
    <font>
      <b/>
      <sz val="12"/>
      <color rgb="FFFF0000"/>
      <name val="Corbel"/>
      <family val="2"/>
    </font>
    <font>
      <b/>
      <sz val="12"/>
      <name val="Corbel"/>
      <family val="2"/>
    </font>
    <font>
      <b/>
      <sz val="12"/>
      <color rgb="FF00B050"/>
      <name val="Corbel"/>
      <family val="2"/>
    </font>
    <font>
      <sz val="12"/>
      <color rgb="FF00B050"/>
      <name val="Corbel"/>
      <family val="2"/>
    </font>
    <font>
      <sz val="12"/>
      <name val="Corbel"/>
      <family val="2"/>
    </font>
    <font>
      <sz val="12"/>
      <color rgb="FF262626"/>
      <name val="Candara"/>
      <family val="2"/>
    </font>
    <font>
      <b/>
      <sz val="14"/>
      <color theme="1"/>
      <name val="Corbel"/>
      <family val="2"/>
    </font>
    <font>
      <b/>
      <sz val="14"/>
      <color rgb="FF00B050"/>
      <name val="Corbel"/>
      <family val="2"/>
    </font>
    <font>
      <b/>
      <sz val="14"/>
      <color theme="4" tint="-0.249977111117893"/>
      <name val="Corbel"/>
      <family val="2"/>
    </font>
    <font>
      <b/>
      <sz val="14"/>
      <name val="Corbel"/>
      <family val="2"/>
    </font>
    <font>
      <sz val="12"/>
      <color theme="4"/>
      <name val="Corbel"/>
      <family val="2"/>
    </font>
    <font>
      <b/>
      <sz val="14"/>
      <color theme="4"/>
      <name val="Corbe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98744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3">
    <xf numFmtId="0" fontId="0" fillId="0" borderId="0" xfId="0"/>
    <xf numFmtId="0" fontId="7" fillId="0" borderId="0" xfId="0" applyFont="1"/>
    <xf numFmtId="0" fontId="6" fillId="0" borderId="0" xfId="0" applyFont="1"/>
    <xf numFmtId="166" fontId="6" fillId="0" borderId="0" xfId="1" applyNumberFormat="1" applyFont="1"/>
    <xf numFmtId="0" fontId="4" fillId="0" borderId="0" xfId="0" applyFont="1"/>
    <xf numFmtId="0" fontId="6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43" fontId="6" fillId="0" borderId="1" xfId="2" applyNumberFormat="1" applyFont="1" applyBorder="1"/>
    <xf numFmtId="43" fontId="6" fillId="0" borderId="1" xfId="0" applyNumberFormat="1" applyFont="1" applyBorder="1"/>
    <xf numFmtId="0" fontId="6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6" fontId="10" fillId="0" borderId="1" xfId="1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6" fontId="14" fillId="0" borderId="1" xfId="1" applyNumberFormat="1" applyFont="1" applyBorder="1"/>
    <xf numFmtId="43" fontId="15" fillId="0" borderId="1" xfId="0" applyNumberFormat="1" applyFont="1" applyBorder="1"/>
    <xf numFmtId="0" fontId="6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43" fontId="6" fillId="7" borderId="1" xfId="2" applyNumberFormat="1" applyFont="1" applyFill="1" applyBorder="1"/>
    <xf numFmtId="166" fontId="14" fillId="7" borderId="1" xfId="1" applyNumberFormat="1" applyFont="1" applyFill="1" applyBorder="1"/>
    <xf numFmtId="166" fontId="10" fillId="0" borderId="1" xfId="1" applyNumberFormat="1" applyFont="1" applyBorder="1" applyAlignment="1">
      <alignment horizontal="right" vertical="center"/>
    </xf>
    <xf numFmtId="164" fontId="6" fillId="0" borderId="0" xfId="1" applyNumberFormat="1" applyFont="1"/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Border="1"/>
    <xf numFmtId="3" fontId="16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vertical="center" wrapText="1"/>
    </xf>
    <xf numFmtId="166" fontId="10" fillId="7" borderId="1" xfId="1" applyNumberFormat="1" applyFont="1" applyFill="1" applyBorder="1"/>
    <xf numFmtId="165" fontId="15" fillId="7" borderId="1" xfId="0" applyNumberFormat="1" applyFont="1" applyFill="1" applyBorder="1"/>
    <xf numFmtId="0" fontId="17" fillId="0" borderId="1" xfId="0" applyFont="1" applyBorder="1"/>
    <xf numFmtId="43" fontId="17" fillId="0" borderId="1" xfId="0" applyNumberFormat="1" applyFont="1" applyBorder="1"/>
    <xf numFmtId="166" fontId="5" fillId="0" borderId="1" xfId="1" applyNumberFormat="1" applyFont="1" applyBorder="1" applyAlignment="1">
      <alignment vertical="center"/>
    </xf>
    <xf numFmtId="166" fontId="18" fillId="0" borderId="1" xfId="1" applyNumberFormat="1" applyFont="1" applyBorder="1" applyAlignment="1">
      <alignment vertical="center"/>
    </xf>
    <xf numFmtId="166" fontId="19" fillId="0" borderId="1" xfId="1" applyNumberFormat="1" applyFont="1" applyFill="1" applyBorder="1"/>
    <xf numFmtId="43" fontId="17" fillId="0" borderId="1" xfId="2" applyNumberFormat="1" applyFont="1" applyBorder="1"/>
    <xf numFmtId="43" fontId="20" fillId="0" borderId="1" xfId="0" applyNumberFormat="1" applyFont="1" applyBorder="1"/>
    <xf numFmtId="166" fontId="7" fillId="0" borderId="1" xfId="1" applyNumberFormat="1" applyFont="1" applyBorder="1"/>
    <xf numFmtId="166" fontId="19" fillId="0" borderId="1" xfId="1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43" fontId="17" fillId="0" borderId="1" xfId="2" applyNumberFormat="1" applyFont="1" applyBorder="1" applyAlignment="1">
      <alignment vertical="center"/>
    </xf>
    <xf numFmtId="43" fontId="20" fillId="0" borderId="1" xfId="0" applyNumberFormat="1" applyFont="1" applyBorder="1" applyAlignment="1">
      <alignment vertical="center"/>
    </xf>
    <xf numFmtId="166" fontId="18" fillId="0" borderId="1" xfId="1" applyNumberFormat="1" applyFont="1" applyBorder="1"/>
    <xf numFmtId="166" fontId="9" fillId="0" borderId="1" xfId="1" applyNumberFormat="1" applyFont="1" applyBorder="1"/>
    <xf numFmtId="166" fontId="5" fillId="0" borderId="1" xfId="1" applyNumberFormat="1" applyFont="1" applyBorder="1"/>
    <xf numFmtId="166" fontId="21" fillId="0" borderId="1" xfId="1" applyNumberFormat="1" applyFont="1" applyBorder="1"/>
    <xf numFmtId="166" fontId="22" fillId="0" borderId="1" xfId="1" applyNumberFormat="1" applyFont="1" applyBorder="1"/>
    <xf numFmtId="0" fontId="0" fillId="0" borderId="0" xfId="0" applyAlignment="1">
      <alignment vertical="center" wrapText="1"/>
    </xf>
    <xf numFmtId="3" fontId="6" fillId="0" borderId="0" xfId="0" applyNumberFormat="1" applyFont="1"/>
    <xf numFmtId="166" fontId="9" fillId="0" borderId="3" xfId="1" applyNumberFormat="1" applyFont="1" applyBorder="1" applyAlignment="1">
      <alignment vertical="center"/>
    </xf>
    <xf numFmtId="166" fontId="9" fillId="0" borderId="3" xfId="1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98744"/>
      <color rgb="FF3C74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9"/>
  <sheetViews>
    <sheetView zoomScale="89" zoomScaleNormal="89" workbookViewId="0">
      <pane xSplit="2" ySplit="4" topLeftCell="C20" activePane="bottomRight" state="frozen"/>
      <selection pane="topRight" activeCell="C1" sqref="C1"/>
      <selection pane="bottomLeft" activeCell="A5" sqref="A5"/>
      <selection pane="bottomRight" activeCell="J25" sqref="J25"/>
    </sheetView>
  </sheetViews>
  <sheetFormatPr defaultRowHeight="15.75" x14ac:dyDescent="0.25"/>
  <cols>
    <col min="1" max="1" width="6" style="2" customWidth="1"/>
    <col min="2" max="2" width="16.7109375" style="2" bestFit="1" customWidth="1"/>
    <col min="3" max="3" width="17.5703125" style="2" bestFit="1" customWidth="1"/>
    <col min="4" max="4" width="16" style="2" bestFit="1" customWidth="1"/>
    <col min="5" max="5" width="16.42578125" style="2" customWidth="1"/>
    <col min="6" max="6" width="19.28515625" style="2" customWidth="1"/>
    <col min="7" max="7" width="12.85546875" style="2" customWidth="1"/>
    <col min="8" max="8" width="9.140625" style="2"/>
    <col min="9" max="9" width="11.7109375" style="2" customWidth="1"/>
    <col min="10" max="10" width="19.85546875" style="3" customWidth="1"/>
    <col min="11" max="11" width="21.28515625" style="3" customWidth="1"/>
    <col min="12" max="12" width="23" style="2" customWidth="1"/>
    <col min="13" max="13" width="18.42578125" style="2" customWidth="1"/>
    <col min="14" max="14" width="23.42578125" style="2" customWidth="1"/>
    <col min="15" max="20" width="9.140625" style="2"/>
    <col min="21" max="21" width="18.5703125" style="2" customWidth="1"/>
    <col min="22" max="16384" width="9.140625" style="2"/>
  </cols>
  <sheetData>
    <row r="1" spans="1:14" ht="27" customHeight="1" x14ac:dyDescent="0.25">
      <c r="A1" s="59" t="s">
        <v>42</v>
      </c>
      <c r="B1" s="59" t="s">
        <v>43</v>
      </c>
      <c r="C1" s="59" t="s">
        <v>57</v>
      </c>
      <c r="D1" s="59"/>
      <c r="E1" s="59"/>
      <c r="F1" s="59"/>
      <c r="G1" s="59"/>
      <c r="H1" s="61"/>
      <c r="I1" s="60" t="s">
        <v>51</v>
      </c>
      <c r="J1" s="59" t="s">
        <v>57</v>
      </c>
      <c r="K1" s="59"/>
      <c r="L1" s="59"/>
      <c r="M1" s="59"/>
      <c r="N1" s="59"/>
    </row>
    <row r="2" spans="1:14" ht="31.5" customHeight="1" x14ac:dyDescent="0.25">
      <c r="A2" s="59"/>
      <c r="B2" s="59"/>
      <c r="C2" s="10" t="s">
        <v>53</v>
      </c>
      <c r="D2" s="13" t="s">
        <v>54</v>
      </c>
      <c r="E2" s="58" t="s">
        <v>55</v>
      </c>
      <c r="F2" s="15" t="s">
        <v>49</v>
      </c>
      <c r="G2" s="58" t="s">
        <v>56</v>
      </c>
      <c r="H2" s="61"/>
      <c r="I2" s="60"/>
      <c r="J2" s="10" t="s">
        <v>53</v>
      </c>
      <c r="K2" s="13" t="s">
        <v>54</v>
      </c>
      <c r="L2" s="58" t="s">
        <v>55</v>
      </c>
      <c r="M2" s="15" t="s">
        <v>49</v>
      </c>
      <c r="N2" s="58" t="s">
        <v>56</v>
      </c>
    </row>
    <row r="3" spans="1:14" x14ac:dyDescent="0.25">
      <c r="A3" s="59"/>
      <c r="B3" s="59"/>
      <c r="C3" s="11" t="s">
        <v>38</v>
      </c>
      <c r="D3" s="14" t="s">
        <v>38</v>
      </c>
      <c r="E3" s="58"/>
      <c r="F3" s="16" t="s">
        <v>38</v>
      </c>
      <c r="G3" s="58"/>
      <c r="H3" s="61"/>
      <c r="I3" s="60"/>
      <c r="J3" s="11" t="s">
        <v>38</v>
      </c>
      <c r="K3" s="14" t="s">
        <v>38</v>
      </c>
      <c r="L3" s="58"/>
      <c r="M3" s="16" t="s">
        <v>38</v>
      </c>
      <c r="N3" s="58"/>
    </row>
    <row r="4" spans="1:14" ht="45.75" customHeight="1" x14ac:dyDescent="0.25">
      <c r="A4" s="59"/>
      <c r="B4" s="59"/>
      <c r="C4" s="11" t="s">
        <v>48</v>
      </c>
      <c r="D4" s="14" t="s">
        <v>48</v>
      </c>
      <c r="E4" s="58"/>
      <c r="F4" s="16" t="s">
        <v>48</v>
      </c>
      <c r="G4" s="58"/>
      <c r="H4" s="61"/>
      <c r="I4" s="60"/>
      <c r="J4" s="11" t="s">
        <v>48</v>
      </c>
      <c r="K4" s="14" t="s">
        <v>48</v>
      </c>
      <c r="L4" s="58"/>
      <c r="M4" s="16" t="s">
        <v>48</v>
      </c>
      <c r="N4" s="58"/>
    </row>
    <row r="5" spans="1:14" ht="24.95" customHeight="1" x14ac:dyDescent="0.25">
      <c r="A5" s="5">
        <v>1</v>
      </c>
      <c r="B5" s="5" t="s">
        <v>0</v>
      </c>
      <c r="C5" s="12">
        <v>3770386</v>
      </c>
      <c r="D5" s="6">
        <v>3656862</v>
      </c>
      <c r="E5" s="7">
        <f t="shared" ref="E5:E41" si="0">100*(C5/D5-1)</f>
        <v>3.1044102840085408</v>
      </c>
      <c r="F5" s="17">
        <v>3652939</v>
      </c>
      <c r="G5" s="18">
        <f t="shared" ref="G5:G43" si="1">100*(C5/F5-1)</f>
        <v>3.21513718132167</v>
      </c>
      <c r="H5" s="61"/>
      <c r="I5" s="9" t="s">
        <v>41</v>
      </c>
      <c r="J5" s="51">
        <v>80764128</v>
      </c>
      <c r="K5" s="49">
        <v>82635082</v>
      </c>
      <c r="L5" s="8">
        <f>100*(J5/K5-1)</f>
        <v>-2.264115863042282</v>
      </c>
      <c r="M5" s="17">
        <v>68762634</v>
      </c>
      <c r="N5" s="8">
        <f>100*(J5/M5-1)</f>
        <v>17.45351116130891</v>
      </c>
    </row>
    <row r="6" spans="1:14" ht="24.95" customHeight="1" x14ac:dyDescent="0.25">
      <c r="A6" s="5">
        <v>2</v>
      </c>
      <c r="B6" s="5" t="s">
        <v>1</v>
      </c>
      <c r="C6" s="12">
        <v>3541854</v>
      </c>
      <c r="D6" s="6">
        <v>3593157</v>
      </c>
      <c r="E6" s="7">
        <f t="shared" si="0"/>
        <v>-1.4277973381068509</v>
      </c>
      <c r="F6" s="17">
        <v>3468866</v>
      </c>
      <c r="G6" s="18">
        <f t="shared" si="1"/>
        <v>2.1040881948164003</v>
      </c>
      <c r="H6" s="61"/>
      <c r="I6" s="9" t="s">
        <v>39</v>
      </c>
      <c r="J6" s="51">
        <v>54840192</v>
      </c>
      <c r="K6" s="49">
        <v>54254550</v>
      </c>
      <c r="L6" s="8">
        <f t="shared" ref="L6:L9" si="2">100*(J6/K6-1)</f>
        <v>1.0794338907980983</v>
      </c>
      <c r="M6" s="17">
        <v>51700052</v>
      </c>
      <c r="N6" s="8">
        <f t="shared" ref="N6:N10" si="3">100*(J6/M6-1)</f>
        <v>6.0737656511447913</v>
      </c>
    </row>
    <row r="7" spans="1:14" ht="24.95" customHeight="1" x14ac:dyDescent="0.25">
      <c r="A7" s="5">
        <v>3</v>
      </c>
      <c r="B7" s="5" t="s">
        <v>2</v>
      </c>
      <c r="C7" s="12">
        <v>3907732</v>
      </c>
      <c r="D7" s="6">
        <v>3941440</v>
      </c>
      <c r="E7" s="7">
        <f t="shared" si="0"/>
        <v>-0.85522042705203916</v>
      </c>
      <c r="F7" s="17">
        <v>3992502</v>
      </c>
      <c r="G7" s="18">
        <f t="shared" si="1"/>
        <v>-2.12322999462492</v>
      </c>
      <c r="H7" s="61"/>
      <c r="I7" s="9" t="s">
        <v>40</v>
      </c>
      <c r="J7" s="51">
        <v>55642209</v>
      </c>
      <c r="K7" s="49">
        <v>55250798</v>
      </c>
      <c r="L7" s="8">
        <f t="shared" si="2"/>
        <v>0.70842596698783566</v>
      </c>
      <c r="M7" s="17">
        <v>50186988</v>
      </c>
      <c r="N7" s="8">
        <f t="shared" si="3"/>
        <v>10.869791588210065</v>
      </c>
    </row>
    <row r="8" spans="1:14" ht="24.95" customHeight="1" x14ac:dyDescent="0.25">
      <c r="A8" s="5">
        <v>4</v>
      </c>
      <c r="B8" s="5" t="s">
        <v>3</v>
      </c>
      <c r="C8" s="12">
        <v>5787027</v>
      </c>
      <c r="D8" s="6">
        <v>5846023</v>
      </c>
      <c r="E8" s="7">
        <f t="shared" si="0"/>
        <v>-1.0091646919623831</v>
      </c>
      <c r="F8" s="17">
        <v>4663935</v>
      </c>
      <c r="G8" s="18">
        <f t="shared" si="1"/>
        <v>24.080352749341483</v>
      </c>
      <c r="H8" s="61"/>
      <c r="I8" s="30" t="s">
        <v>44</v>
      </c>
      <c r="J8" s="51">
        <v>12982149</v>
      </c>
      <c r="K8" s="49">
        <v>12729222</v>
      </c>
      <c r="L8" s="8">
        <f t="shared" si="2"/>
        <v>1.9869792513635076</v>
      </c>
      <c r="M8" s="17">
        <v>13641995</v>
      </c>
      <c r="N8" s="8">
        <f t="shared" si="3"/>
        <v>-4.8368731992644793</v>
      </c>
    </row>
    <row r="9" spans="1:14" ht="24.95" customHeight="1" x14ac:dyDescent="0.25">
      <c r="A9" s="5">
        <v>5</v>
      </c>
      <c r="B9" s="5" t="s">
        <v>4</v>
      </c>
      <c r="C9" s="12">
        <v>4018380</v>
      </c>
      <c r="D9" s="6">
        <v>3800551</v>
      </c>
      <c r="E9" s="7">
        <f t="shared" si="0"/>
        <v>5.7315110361629173</v>
      </c>
      <c r="F9" s="17">
        <v>3366224</v>
      </c>
      <c r="G9" s="18">
        <f t="shared" si="1"/>
        <v>19.373517626872115</v>
      </c>
      <c r="H9" s="61"/>
      <c r="I9" s="9" t="s">
        <v>50</v>
      </c>
      <c r="J9" s="51">
        <v>372635</v>
      </c>
      <c r="K9" s="49">
        <v>382406</v>
      </c>
      <c r="L9" s="8">
        <f t="shared" si="2"/>
        <v>-2.5551377331945679</v>
      </c>
      <c r="M9" s="17">
        <v>407740</v>
      </c>
      <c r="N9" s="8">
        <f t="shared" si="3"/>
        <v>-8.6096532103791645</v>
      </c>
    </row>
    <row r="10" spans="1:14" ht="24.95" customHeight="1" x14ac:dyDescent="0.3">
      <c r="A10" s="5">
        <v>6</v>
      </c>
      <c r="B10" s="5" t="s">
        <v>5</v>
      </c>
      <c r="C10" s="12">
        <v>1455743</v>
      </c>
      <c r="D10" s="6">
        <v>1494858</v>
      </c>
      <c r="E10" s="7">
        <f t="shared" si="0"/>
        <v>-2.6166364965769295</v>
      </c>
      <c r="F10" s="17">
        <v>2526807</v>
      </c>
      <c r="G10" s="18">
        <f t="shared" si="1"/>
        <v>-42.388041508512522</v>
      </c>
      <c r="H10" s="61"/>
      <c r="I10" s="36" t="s">
        <v>52</v>
      </c>
      <c r="J10" s="52">
        <f>SUM(J5:J9)</f>
        <v>204601313</v>
      </c>
      <c r="K10" s="50">
        <f>SUM(K5:K9)</f>
        <v>205252058</v>
      </c>
      <c r="L10" s="37">
        <f>100*(J10/K10-1)</f>
        <v>-0.31704676013528665</v>
      </c>
      <c r="M10" s="48">
        <f>SUM(M5:M9)</f>
        <v>184699409</v>
      </c>
      <c r="N10" s="37">
        <f t="shared" si="3"/>
        <v>10.775293818076047</v>
      </c>
    </row>
    <row r="11" spans="1:14" ht="24.95" customHeight="1" x14ac:dyDescent="0.25">
      <c r="A11" s="5">
        <v>7</v>
      </c>
      <c r="B11" s="5" t="s">
        <v>6</v>
      </c>
      <c r="C11" s="12">
        <v>5028385</v>
      </c>
      <c r="D11" s="6">
        <v>4964893</v>
      </c>
      <c r="E11" s="7">
        <f t="shared" si="0"/>
        <v>1.2788191004317717</v>
      </c>
      <c r="F11" s="17">
        <v>3341314</v>
      </c>
      <c r="G11" s="18">
        <f t="shared" si="1"/>
        <v>50.491243863940952</v>
      </c>
      <c r="H11" s="61"/>
    </row>
    <row r="12" spans="1:14" ht="24.95" customHeight="1" x14ac:dyDescent="0.25">
      <c r="A12" s="5">
        <v>8</v>
      </c>
      <c r="B12" s="5" t="s">
        <v>7</v>
      </c>
      <c r="C12" s="12">
        <v>3957750</v>
      </c>
      <c r="D12" s="6">
        <v>4000950</v>
      </c>
      <c r="E12" s="7">
        <f t="shared" si="0"/>
        <v>-1.0797435609042894</v>
      </c>
      <c r="F12" s="17">
        <v>3653792</v>
      </c>
      <c r="G12" s="18">
        <f t="shared" si="1"/>
        <v>8.3189738222646525</v>
      </c>
      <c r="H12" s="61"/>
    </row>
    <row r="13" spans="1:14" ht="24.95" customHeight="1" x14ac:dyDescent="0.25">
      <c r="A13" s="5">
        <v>9</v>
      </c>
      <c r="B13" s="5" t="s">
        <v>8</v>
      </c>
      <c r="C13" s="12">
        <v>2803088</v>
      </c>
      <c r="D13" s="6">
        <v>2864974</v>
      </c>
      <c r="E13" s="7">
        <f t="shared" si="0"/>
        <v>-2.1600894109335744</v>
      </c>
      <c r="F13" s="17">
        <v>3770801</v>
      </c>
      <c r="G13" s="18">
        <f t="shared" si="1"/>
        <v>-25.663327234717503</v>
      </c>
      <c r="H13" s="61"/>
    </row>
    <row r="14" spans="1:14" ht="24.95" customHeight="1" x14ac:dyDescent="0.25">
      <c r="A14" s="5">
        <v>10</v>
      </c>
      <c r="B14" s="5" t="s">
        <v>9</v>
      </c>
      <c r="C14" s="12">
        <v>6908396</v>
      </c>
      <c r="D14" s="6">
        <v>6663222</v>
      </c>
      <c r="E14" s="7">
        <f t="shared" si="0"/>
        <v>3.6795112034388122</v>
      </c>
      <c r="F14" s="17">
        <v>4695087</v>
      </c>
      <c r="G14" s="18">
        <f t="shared" si="1"/>
        <v>47.140958197366743</v>
      </c>
      <c r="H14" s="61"/>
    </row>
    <row r="15" spans="1:14" ht="24.95" customHeight="1" x14ac:dyDescent="0.25">
      <c r="A15" s="5">
        <v>11</v>
      </c>
      <c r="B15" s="5" t="s">
        <v>10</v>
      </c>
      <c r="C15" s="12">
        <v>1816906</v>
      </c>
      <c r="D15" s="6">
        <v>1832928</v>
      </c>
      <c r="E15" s="7">
        <f t="shared" si="0"/>
        <v>-0.8741205328305357</v>
      </c>
      <c r="F15" s="17">
        <v>4051097</v>
      </c>
      <c r="G15" s="18">
        <f t="shared" si="1"/>
        <v>-55.150271642471161</v>
      </c>
      <c r="H15" s="61"/>
    </row>
    <row r="16" spans="1:14" ht="24.95" customHeight="1" x14ac:dyDescent="0.25">
      <c r="A16" s="5">
        <v>12</v>
      </c>
      <c r="B16" s="5" t="s">
        <v>11</v>
      </c>
      <c r="C16" s="12">
        <v>7094868</v>
      </c>
      <c r="D16" s="6">
        <v>6901858</v>
      </c>
      <c r="E16" s="7">
        <f t="shared" si="0"/>
        <v>2.7964933500515432</v>
      </c>
      <c r="F16" s="17">
        <v>3780402</v>
      </c>
      <c r="G16" s="18">
        <f t="shared" si="1"/>
        <v>87.674961551707995</v>
      </c>
      <c r="H16" s="61"/>
    </row>
    <row r="17" spans="1:8" ht="24.95" customHeight="1" x14ac:dyDescent="0.25">
      <c r="A17" s="5">
        <v>13</v>
      </c>
      <c r="B17" s="5" t="s">
        <v>12</v>
      </c>
      <c r="C17" s="12">
        <v>1855044</v>
      </c>
      <c r="D17" s="6">
        <v>1821359</v>
      </c>
      <c r="E17" s="7">
        <f t="shared" si="0"/>
        <v>1.8494431904967579</v>
      </c>
      <c r="F17" s="17">
        <v>2357953</v>
      </c>
      <c r="G17" s="18">
        <f t="shared" si="1"/>
        <v>-21.328202894629367</v>
      </c>
      <c r="H17" s="61"/>
    </row>
    <row r="18" spans="1:8" ht="24.95" customHeight="1" x14ac:dyDescent="0.25">
      <c r="A18" s="5">
        <v>14</v>
      </c>
      <c r="B18" s="5" t="s">
        <v>13</v>
      </c>
      <c r="C18" s="12">
        <v>4158399</v>
      </c>
      <c r="D18" s="6">
        <v>4207064</v>
      </c>
      <c r="E18" s="7">
        <f t="shared" si="0"/>
        <v>-1.1567449413652842</v>
      </c>
      <c r="F18" s="17">
        <v>5451384</v>
      </c>
      <c r="G18" s="18">
        <f t="shared" si="1"/>
        <v>-23.718472226502485</v>
      </c>
      <c r="H18" s="61"/>
    </row>
    <row r="19" spans="1:8" ht="24.95" customHeight="1" x14ac:dyDescent="0.25">
      <c r="A19" s="5">
        <v>15</v>
      </c>
      <c r="B19" s="5" t="s">
        <v>14</v>
      </c>
      <c r="C19" s="12">
        <v>9005131</v>
      </c>
      <c r="D19" s="6">
        <v>9097954</v>
      </c>
      <c r="E19" s="7">
        <f t="shared" si="0"/>
        <v>-1.0202623578883796</v>
      </c>
      <c r="F19" s="17">
        <v>5700385</v>
      </c>
      <c r="G19" s="18">
        <f t="shared" si="1"/>
        <v>57.974084206593069</v>
      </c>
      <c r="H19" s="61"/>
    </row>
    <row r="20" spans="1:8" ht="24.95" customHeight="1" x14ac:dyDescent="0.25">
      <c r="A20" s="5">
        <v>16</v>
      </c>
      <c r="B20" s="5" t="s">
        <v>15</v>
      </c>
      <c r="C20" s="12">
        <v>2705775</v>
      </c>
      <c r="D20" s="6">
        <v>2653761</v>
      </c>
      <c r="E20" s="7">
        <f t="shared" si="0"/>
        <v>1.9600107168656011</v>
      </c>
      <c r="F20" s="17">
        <v>2228909</v>
      </c>
      <c r="G20" s="18">
        <f t="shared" si="1"/>
        <v>21.394592601133567</v>
      </c>
      <c r="H20" s="61"/>
    </row>
    <row r="21" spans="1:8" ht="24.95" customHeight="1" x14ac:dyDescent="0.25">
      <c r="A21" s="5">
        <v>17</v>
      </c>
      <c r="B21" s="5" t="s">
        <v>16</v>
      </c>
      <c r="C21" s="12">
        <v>4526282</v>
      </c>
      <c r="D21" s="6">
        <v>4611990</v>
      </c>
      <c r="E21" s="7">
        <f t="shared" si="0"/>
        <v>-1.8583735003761981</v>
      </c>
      <c r="F21" s="17">
        <v>4161288</v>
      </c>
      <c r="G21" s="18">
        <f t="shared" si="1"/>
        <v>8.7711785389523733</v>
      </c>
      <c r="H21" s="61"/>
    </row>
    <row r="22" spans="1:8" ht="24.95" customHeight="1" x14ac:dyDescent="0.25">
      <c r="A22" s="5">
        <v>18</v>
      </c>
      <c r="B22" s="5" t="s">
        <v>17</v>
      </c>
      <c r="C22" s="12">
        <v>2556065</v>
      </c>
      <c r="D22" s="6">
        <v>2582790</v>
      </c>
      <c r="E22" s="7">
        <f t="shared" si="0"/>
        <v>-1.034733756906292</v>
      </c>
      <c r="F22" s="17">
        <v>2308692</v>
      </c>
      <c r="G22" s="18">
        <f t="shared" si="1"/>
        <v>10.714854991484346</v>
      </c>
      <c r="H22" s="61"/>
    </row>
    <row r="23" spans="1:8" ht="24.95" customHeight="1" x14ac:dyDescent="0.25">
      <c r="A23" s="5">
        <v>19</v>
      </c>
      <c r="B23" s="5" t="s">
        <v>18</v>
      </c>
      <c r="C23" s="12">
        <v>8707184</v>
      </c>
      <c r="D23" s="6">
        <v>8860107</v>
      </c>
      <c r="E23" s="7">
        <f t="shared" si="0"/>
        <v>-1.7259723838549568</v>
      </c>
      <c r="F23" s="17">
        <v>8124544</v>
      </c>
      <c r="G23" s="18">
        <f t="shared" si="1"/>
        <v>7.1713563247365109</v>
      </c>
      <c r="H23" s="61"/>
    </row>
    <row r="24" spans="1:8" ht="24.95" customHeight="1" x14ac:dyDescent="0.25">
      <c r="A24" s="5">
        <v>20</v>
      </c>
      <c r="B24" s="5" t="s">
        <v>19</v>
      </c>
      <c r="C24" s="12">
        <v>12669421</v>
      </c>
      <c r="D24" s="6">
        <v>14420600</v>
      </c>
      <c r="E24" s="7">
        <f t="shared" si="0"/>
        <v>-12.143593193071023</v>
      </c>
      <c r="F24" s="17">
        <v>10986830</v>
      </c>
      <c r="G24" s="18">
        <f t="shared" si="1"/>
        <v>15.314617592153512</v>
      </c>
      <c r="H24" s="61"/>
    </row>
    <row r="25" spans="1:8" ht="24.95" customHeight="1" x14ac:dyDescent="0.25">
      <c r="A25" s="5">
        <v>21</v>
      </c>
      <c r="B25" s="5" t="s">
        <v>20</v>
      </c>
      <c r="C25" s="12">
        <v>5694207</v>
      </c>
      <c r="D25" s="6">
        <v>5621511</v>
      </c>
      <c r="E25" s="7">
        <f t="shared" si="0"/>
        <v>1.2931754469572398</v>
      </c>
      <c r="F25" s="17">
        <v>4748817</v>
      </c>
      <c r="G25" s="18">
        <f t="shared" si="1"/>
        <v>19.907905484671229</v>
      </c>
      <c r="H25" s="61"/>
    </row>
    <row r="26" spans="1:8" ht="24.95" customHeight="1" x14ac:dyDescent="0.25">
      <c r="A26" s="5">
        <v>22</v>
      </c>
      <c r="B26" s="5" t="s">
        <v>21</v>
      </c>
      <c r="C26" s="12">
        <v>2944106</v>
      </c>
      <c r="D26" s="6">
        <v>3071261</v>
      </c>
      <c r="E26" s="7">
        <f t="shared" si="0"/>
        <v>-4.1401561117729857</v>
      </c>
      <c r="F26" s="17">
        <v>2594915</v>
      </c>
      <c r="G26" s="18">
        <f t="shared" si="1"/>
        <v>13.456741357616719</v>
      </c>
      <c r="H26" s="61"/>
    </row>
    <row r="27" spans="1:8" ht="24.95" customHeight="1" x14ac:dyDescent="0.25">
      <c r="A27" s="5">
        <v>23</v>
      </c>
      <c r="B27" s="5" t="s">
        <v>22</v>
      </c>
      <c r="C27" s="12">
        <v>3910650</v>
      </c>
      <c r="D27" s="6">
        <v>3831529</v>
      </c>
      <c r="E27" s="7">
        <f t="shared" si="0"/>
        <v>2.0649980725710337</v>
      </c>
      <c r="F27" s="17">
        <v>3564496</v>
      </c>
      <c r="G27" s="18">
        <f t="shared" si="1"/>
        <v>9.7111625318137449</v>
      </c>
      <c r="H27" s="61"/>
    </row>
    <row r="28" spans="1:8" ht="24.95" customHeight="1" x14ac:dyDescent="0.25">
      <c r="A28" s="5">
        <v>24</v>
      </c>
      <c r="B28" s="5" t="s">
        <v>23</v>
      </c>
      <c r="C28" s="12">
        <v>4544581</v>
      </c>
      <c r="D28" s="6">
        <v>4318035</v>
      </c>
      <c r="E28" s="7">
        <f t="shared" si="0"/>
        <v>5.2465068022839123</v>
      </c>
      <c r="F28" s="17">
        <v>4158224</v>
      </c>
      <c r="G28" s="18">
        <f t="shared" si="1"/>
        <v>9.2913945953849506</v>
      </c>
      <c r="H28" s="61"/>
    </row>
    <row r="29" spans="1:8" ht="24.95" customHeight="1" x14ac:dyDescent="0.25">
      <c r="A29" s="5">
        <v>25</v>
      </c>
      <c r="B29" s="5" t="s">
        <v>24</v>
      </c>
      <c r="C29" s="12">
        <v>24880677</v>
      </c>
      <c r="D29" s="6">
        <v>25259142</v>
      </c>
      <c r="E29" s="7">
        <f t="shared" si="0"/>
        <v>-1.4983288030923636</v>
      </c>
      <c r="F29" s="17">
        <v>23552373</v>
      </c>
      <c r="G29" s="18">
        <f t="shared" si="1"/>
        <v>5.639788398391965</v>
      </c>
      <c r="H29" s="61"/>
    </row>
    <row r="30" spans="1:8" ht="24.95" customHeight="1" x14ac:dyDescent="0.25">
      <c r="A30" s="5">
        <v>26</v>
      </c>
      <c r="B30" s="5" t="s">
        <v>25</v>
      </c>
      <c r="C30" s="12">
        <v>4127155</v>
      </c>
      <c r="D30" s="6">
        <v>4012447</v>
      </c>
      <c r="E30" s="7">
        <f t="shared" si="0"/>
        <v>2.858804116291136</v>
      </c>
      <c r="F30" s="17">
        <v>3908468</v>
      </c>
      <c r="G30" s="18">
        <f t="shared" si="1"/>
        <v>5.595210194889666</v>
      </c>
      <c r="H30" s="61"/>
    </row>
    <row r="31" spans="1:8" ht="24.95" customHeight="1" x14ac:dyDescent="0.25">
      <c r="A31" s="5">
        <v>27</v>
      </c>
      <c r="B31" s="5" t="s">
        <v>26</v>
      </c>
      <c r="C31" s="12">
        <v>6526202</v>
      </c>
      <c r="D31" s="6">
        <v>6501616</v>
      </c>
      <c r="E31" s="7">
        <f t="shared" si="0"/>
        <v>0.37815213940657344</v>
      </c>
      <c r="F31" s="17">
        <v>6217163</v>
      </c>
      <c r="G31" s="18">
        <f t="shared" si="1"/>
        <v>4.9707398696157812</v>
      </c>
      <c r="H31" s="61"/>
    </row>
    <row r="32" spans="1:8" ht="24.95" customHeight="1" x14ac:dyDescent="0.25">
      <c r="A32" s="5">
        <v>28</v>
      </c>
      <c r="B32" s="5" t="s">
        <v>27</v>
      </c>
      <c r="C32" s="12">
        <v>12013461</v>
      </c>
      <c r="D32" s="6">
        <v>11821416</v>
      </c>
      <c r="E32" s="7">
        <f t="shared" si="0"/>
        <v>1.6245515765624052</v>
      </c>
      <c r="F32" s="17">
        <v>11185766</v>
      </c>
      <c r="G32" s="18">
        <f t="shared" si="1"/>
        <v>7.3995379484963264</v>
      </c>
      <c r="H32" s="61"/>
    </row>
    <row r="33" spans="1:22" ht="24.95" customHeight="1" x14ac:dyDescent="0.25">
      <c r="A33" s="5">
        <v>29</v>
      </c>
      <c r="B33" s="5" t="s">
        <v>28</v>
      </c>
      <c r="C33" s="12">
        <v>4498770</v>
      </c>
      <c r="D33" s="6">
        <v>4323061</v>
      </c>
      <c r="E33" s="7">
        <f t="shared" si="0"/>
        <v>4.064458031010898</v>
      </c>
      <c r="F33" s="17">
        <v>4139353</v>
      </c>
      <c r="G33" s="18">
        <f t="shared" si="1"/>
        <v>8.6829270178213847</v>
      </c>
      <c r="H33" s="61"/>
    </row>
    <row r="34" spans="1:22" ht="24.95" customHeight="1" x14ac:dyDescent="0.25">
      <c r="A34" s="5">
        <v>30</v>
      </c>
      <c r="B34" s="5" t="s">
        <v>29</v>
      </c>
      <c r="C34" s="12">
        <v>4670500</v>
      </c>
      <c r="D34" s="6">
        <v>4437324</v>
      </c>
      <c r="E34" s="7">
        <f t="shared" si="0"/>
        <v>5.2548788413917968</v>
      </c>
      <c r="F34" s="17">
        <v>4361428</v>
      </c>
      <c r="G34" s="18">
        <f t="shared" si="1"/>
        <v>7.0864863526349575</v>
      </c>
      <c r="H34" s="61"/>
    </row>
    <row r="35" spans="1:22" ht="24.95" customHeight="1" x14ac:dyDescent="0.25">
      <c r="A35" s="5">
        <v>31</v>
      </c>
      <c r="B35" s="5" t="s">
        <v>30</v>
      </c>
      <c r="C35" s="12">
        <v>10448553</v>
      </c>
      <c r="D35" s="6">
        <v>10468567</v>
      </c>
      <c r="E35" s="7">
        <f t="shared" si="0"/>
        <v>-0.19118184943555105</v>
      </c>
      <c r="F35" s="17">
        <v>9407351</v>
      </c>
      <c r="G35" s="18">
        <f t="shared" si="1"/>
        <v>11.067961639785739</v>
      </c>
      <c r="H35" s="61"/>
    </row>
    <row r="36" spans="1:22" ht="24.95" customHeight="1" x14ac:dyDescent="0.25">
      <c r="A36" s="5">
        <v>32</v>
      </c>
      <c r="B36" s="5" t="s">
        <v>31</v>
      </c>
      <c r="C36" s="12">
        <v>3928461</v>
      </c>
      <c r="D36" s="6">
        <v>3825454</v>
      </c>
      <c r="E36" s="7">
        <f t="shared" si="0"/>
        <v>2.6926738630238312</v>
      </c>
      <c r="F36" s="17">
        <v>3601168</v>
      </c>
      <c r="G36" s="18">
        <f t="shared" si="1"/>
        <v>9.0885235012640351</v>
      </c>
      <c r="H36" s="61"/>
      <c r="O36" s="54" t="e">
        <f>SUM(#REF!)</f>
        <v>#REF!</v>
      </c>
      <c r="V36" s="53"/>
    </row>
    <row r="37" spans="1:22" ht="24.95" customHeight="1" x14ac:dyDescent="0.25">
      <c r="A37" s="5">
        <v>33</v>
      </c>
      <c r="B37" s="5" t="s">
        <v>32</v>
      </c>
      <c r="C37" s="12">
        <v>7455105</v>
      </c>
      <c r="D37" s="6">
        <v>7470978</v>
      </c>
      <c r="E37" s="7">
        <f t="shared" si="0"/>
        <v>-0.21246214351052783</v>
      </c>
      <c r="F37" s="17">
        <v>6942623</v>
      </c>
      <c r="G37" s="18">
        <f t="shared" si="1"/>
        <v>7.3816769252773806</v>
      </c>
      <c r="H37" s="61"/>
      <c r="V37" s="53"/>
    </row>
    <row r="38" spans="1:22" ht="24.95" customHeight="1" x14ac:dyDescent="0.25">
      <c r="A38" s="5">
        <v>34</v>
      </c>
      <c r="B38" s="5" t="s">
        <v>33</v>
      </c>
      <c r="C38" s="12">
        <v>3930658</v>
      </c>
      <c r="D38" s="6">
        <v>4139690</v>
      </c>
      <c r="E38" s="7">
        <f t="shared" si="0"/>
        <v>-5.0494602252825649</v>
      </c>
      <c r="F38" s="17">
        <v>3066426</v>
      </c>
      <c r="G38" s="18">
        <f t="shared" si="1"/>
        <v>28.183690067850975</v>
      </c>
      <c r="H38" s="61"/>
      <c r="V38" s="53"/>
    </row>
    <row r="39" spans="1:22" ht="24.95" customHeight="1" x14ac:dyDescent="0.25">
      <c r="A39" s="5">
        <v>35</v>
      </c>
      <c r="B39" s="5" t="s">
        <v>34</v>
      </c>
      <c r="C39" s="12">
        <v>2730679</v>
      </c>
      <c r="D39" s="6">
        <v>2684467</v>
      </c>
      <c r="E39" s="7">
        <f t="shared" si="0"/>
        <v>1.7214590456876566</v>
      </c>
      <c r="F39" s="17">
        <v>2406957</v>
      </c>
      <c r="G39" s="18">
        <f t="shared" si="1"/>
        <v>13.449430131074225</v>
      </c>
      <c r="H39" s="61"/>
      <c r="V39" s="53"/>
    </row>
    <row r="40" spans="1:22" ht="24.95" customHeight="1" x14ac:dyDescent="0.25">
      <c r="A40" s="5">
        <v>36</v>
      </c>
      <c r="B40" s="5" t="s">
        <v>35</v>
      </c>
      <c r="C40" s="12">
        <v>2993929</v>
      </c>
      <c r="D40" s="6">
        <v>2836502</v>
      </c>
      <c r="E40" s="7">
        <f t="shared" si="0"/>
        <v>5.5500401550924394</v>
      </c>
      <c r="F40" s="17">
        <v>2222237</v>
      </c>
      <c r="G40" s="18">
        <f t="shared" si="1"/>
        <v>34.725909072704674</v>
      </c>
      <c r="H40" s="61"/>
      <c r="V40" s="53"/>
    </row>
    <row r="41" spans="1:22" ht="24.95" customHeight="1" x14ac:dyDescent="0.25">
      <c r="A41" s="5">
        <v>37</v>
      </c>
      <c r="B41" s="5" t="s">
        <v>36</v>
      </c>
      <c r="C41" s="12">
        <v>3029803</v>
      </c>
      <c r="D41" s="6">
        <v>2811717</v>
      </c>
      <c r="E41" s="7">
        <f t="shared" si="0"/>
        <v>7.7563282506738718</v>
      </c>
      <c r="F41" s="17">
        <v>2337893</v>
      </c>
      <c r="G41" s="18">
        <f t="shared" si="1"/>
        <v>29.595451973208363</v>
      </c>
      <c r="H41" s="61"/>
      <c r="V41" s="53"/>
    </row>
    <row r="42" spans="1:22" ht="24.95" customHeight="1" x14ac:dyDescent="0.25">
      <c r="A42" s="5">
        <v>38</v>
      </c>
      <c r="B42" s="19" t="s">
        <v>37</v>
      </c>
      <c r="C42" s="34"/>
      <c r="D42" s="20"/>
      <c r="E42" s="21"/>
      <c r="F42" s="22">
        <v>0</v>
      </c>
      <c r="G42" s="35"/>
      <c r="H42" s="61"/>
      <c r="V42" s="53"/>
    </row>
    <row r="43" spans="1:22" s="4" customFormat="1" ht="24.95" customHeight="1" x14ac:dyDescent="0.25">
      <c r="A43" s="57" t="s">
        <v>45</v>
      </c>
      <c r="B43" s="57"/>
      <c r="C43" s="44">
        <v>204601313</v>
      </c>
      <c r="D43" s="45">
        <v>205252058</v>
      </c>
      <c r="E43" s="46">
        <f>100*(C43/D43-1)</f>
        <v>-0.31704676013528665</v>
      </c>
      <c r="F43" s="39">
        <v>184699409</v>
      </c>
      <c r="G43" s="47">
        <f t="shared" si="1"/>
        <v>10.775293818076047</v>
      </c>
      <c r="H43" s="61"/>
      <c r="I43" s="2"/>
      <c r="J43" s="3"/>
      <c r="K43" s="3"/>
      <c r="L43" s="2"/>
      <c r="M43" s="2"/>
      <c r="N43" s="2"/>
      <c r="O43" s="2"/>
      <c r="P43" s="2"/>
      <c r="Q43" s="2"/>
      <c r="R43" s="2"/>
      <c r="S43" s="2"/>
      <c r="T43" s="2"/>
      <c r="U43" s="2"/>
      <c r="V43" s="53"/>
    </row>
    <row r="44" spans="1:22" x14ac:dyDescent="0.25">
      <c r="V44" s="53"/>
    </row>
    <row r="45" spans="1:22" x14ac:dyDescent="0.25">
      <c r="V45" s="53"/>
    </row>
    <row r="46" spans="1:22" x14ac:dyDescent="0.25">
      <c r="V46" s="53"/>
    </row>
    <row r="47" spans="1:22" x14ac:dyDescent="0.25">
      <c r="V47" s="53"/>
    </row>
    <row r="48" spans="1:22" x14ac:dyDescent="0.25">
      <c r="V48" s="53"/>
    </row>
    <row r="49" spans="22:22" x14ac:dyDescent="0.25">
      <c r="V49" s="53"/>
    </row>
    <row r="50" spans="22:22" x14ac:dyDescent="0.25">
      <c r="V50" s="53"/>
    </row>
    <row r="51" spans="22:22" x14ac:dyDescent="0.25">
      <c r="V51" s="53"/>
    </row>
    <row r="52" spans="22:22" x14ac:dyDescent="0.25">
      <c r="V52" s="53"/>
    </row>
    <row r="53" spans="22:22" x14ac:dyDescent="0.25">
      <c r="V53" s="53"/>
    </row>
    <row r="54" spans="22:22" x14ac:dyDescent="0.25">
      <c r="V54" s="53"/>
    </row>
    <row r="55" spans="22:22" x14ac:dyDescent="0.25">
      <c r="V55" s="53"/>
    </row>
    <row r="56" spans="22:22" x14ac:dyDescent="0.25">
      <c r="V56" s="53"/>
    </row>
    <row r="57" spans="22:22" x14ac:dyDescent="0.25">
      <c r="V57" s="53"/>
    </row>
    <row r="58" spans="22:22" x14ac:dyDescent="0.25">
      <c r="V58" s="53"/>
    </row>
    <row r="59" spans="22:22" x14ac:dyDescent="0.25">
      <c r="V59" s="53"/>
    </row>
    <row r="60" spans="22:22" x14ac:dyDescent="0.25">
      <c r="V60" s="53"/>
    </row>
    <row r="61" spans="22:22" x14ac:dyDescent="0.25">
      <c r="V61" s="53"/>
    </row>
    <row r="62" spans="22:22" x14ac:dyDescent="0.25">
      <c r="V62" s="53"/>
    </row>
    <row r="63" spans="22:22" x14ac:dyDescent="0.25">
      <c r="V63" s="53"/>
    </row>
    <row r="64" spans="22:22" x14ac:dyDescent="0.25">
      <c r="V64" s="53"/>
    </row>
    <row r="65" spans="22:22" x14ac:dyDescent="0.25">
      <c r="V65" s="53"/>
    </row>
    <row r="66" spans="22:22" x14ac:dyDescent="0.25">
      <c r="V66" s="53"/>
    </row>
    <row r="67" spans="22:22" x14ac:dyDescent="0.25">
      <c r="V67" s="53"/>
    </row>
    <row r="68" spans="22:22" x14ac:dyDescent="0.25">
      <c r="V68" s="53"/>
    </row>
    <row r="69" spans="22:22" x14ac:dyDescent="0.25">
      <c r="V69" s="53"/>
    </row>
    <row r="70" spans="22:22" x14ac:dyDescent="0.25">
      <c r="V70" s="53"/>
    </row>
    <row r="71" spans="22:22" x14ac:dyDescent="0.25">
      <c r="V71" s="53"/>
    </row>
    <row r="72" spans="22:22" x14ac:dyDescent="0.25">
      <c r="V72" s="53"/>
    </row>
    <row r="73" spans="22:22" x14ac:dyDescent="0.25">
      <c r="V73" s="53"/>
    </row>
    <row r="74" spans="22:22" x14ac:dyDescent="0.25">
      <c r="V74" s="53"/>
    </row>
    <row r="75" spans="22:22" x14ac:dyDescent="0.25">
      <c r="V75" s="53"/>
    </row>
    <row r="76" spans="22:22" x14ac:dyDescent="0.25">
      <c r="V76" s="53"/>
    </row>
    <row r="77" spans="22:22" x14ac:dyDescent="0.25">
      <c r="V77" s="53"/>
    </row>
    <row r="78" spans="22:22" x14ac:dyDescent="0.25">
      <c r="V78" s="53"/>
    </row>
    <row r="79" spans="22:22" x14ac:dyDescent="0.25">
      <c r="V79" s="53"/>
    </row>
  </sheetData>
  <mergeCells count="11">
    <mergeCell ref="J1:N1"/>
    <mergeCell ref="L2:L4"/>
    <mergeCell ref="N2:N4"/>
    <mergeCell ref="I1:I4"/>
    <mergeCell ref="H1:H43"/>
    <mergeCell ref="A43:B43"/>
    <mergeCell ref="G2:G4"/>
    <mergeCell ref="A1:A4"/>
    <mergeCell ref="B1:B4"/>
    <mergeCell ref="E2:E4"/>
    <mergeCell ref="C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zoomScale="89" zoomScaleNormal="89"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M10" sqref="M10"/>
    </sheetView>
  </sheetViews>
  <sheetFormatPr defaultRowHeight="15.75" x14ac:dyDescent="0.25"/>
  <cols>
    <col min="1" max="1" width="6" style="2" customWidth="1"/>
    <col min="2" max="2" width="16.7109375" style="2" bestFit="1" customWidth="1"/>
    <col min="3" max="3" width="16.7109375" style="2" customWidth="1"/>
    <col min="4" max="4" width="17.5703125" style="2" bestFit="1" customWidth="1"/>
    <col min="5" max="5" width="16.42578125" style="2" customWidth="1"/>
    <col min="6" max="6" width="17.140625" style="2" bestFit="1" customWidth="1"/>
    <col min="7" max="7" width="18" style="2" customWidth="1"/>
    <col min="8" max="8" width="9.140625" style="2"/>
    <col min="9" max="9" width="9.85546875" style="2" customWidth="1"/>
    <col min="10" max="10" width="16.85546875" style="2" customWidth="1"/>
    <col min="11" max="11" width="17.140625" style="2" customWidth="1"/>
    <col min="12" max="12" width="17" style="2" customWidth="1"/>
    <col min="13" max="13" width="19.42578125" style="2" customWidth="1"/>
    <col min="14" max="14" width="19.7109375" style="2" customWidth="1"/>
    <col min="15" max="19" width="9.140625" style="2"/>
    <col min="20" max="20" width="13" style="2" customWidth="1"/>
    <col min="21" max="16384" width="9.140625" style="2"/>
  </cols>
  <sheetData>
    <row r="1" spans="1:14" ht="21.6" customHeight="1" x14ac:dyDescent="0.25">
      <c r="A1" s="59" t="s">
        <v>42</v>
      </c>
      <c r="B1" s="59" t="s">
        <v>43</v>
      </c>
      <c r="C1" s="59" t="s">
        <v>57</v>
      </c>
      <c r="D1" s="59"/>
      <c r="E1" s="59"/>
      <c r="F1" s="59"/>
      <c r="G1" s="59"/>
      <c r="H1" s="61"/>
      <c r="I1" s="60" t="s">
        <v>51</v>
      </c>
      <c r="J1" s="59" t="s">
        <v>57</v>
      </c>
      <c r="K1" s="59"/>
      <c r="L1" s="59"/>
      <c r="M1" s="59"/>
      <c r="N1" s="59"/>
    </row>
    <row r="2" spans="1:14" ht="31.5" customHeight="1" x14ac:dyDescent="0.25">
      <c r="A2" s="59"/>
      <c r="B2" s="59"/>
      <c r="C2" s="10" t="s">
        <v>53</v>
      </c>
      <c r="D2" s="13" t="s">
        <v>54</v>
      </c>
      <c r="E2" s="58" t="s">
        <v>55</v>
      </c>
      <c r="F2" s="15" t="s">
        <v>49</v>
      </c>
      <c r="G2" s="58" t="s">
        <v>56</v>
      </c>
      <c r="H2" s="61"/>
      <c r="I2" s="60"/>
      <c r="J2" s="10" t="s">
        <v>53</v>
      </c>
      <c r="K2" s="13" t="s">
        <v>54</v>
      </c>
      <c r="L2" s="58" t="s">
        <v>55</v>
      </c>
      <c r="M2" s="15" t="s">
        <v>49</v>
      </c>
      <c r="N2" s="58" t="s">
        <v>56</v>
      </c>
    </row>
    <row r="3" spans="1:14" x14ac:dyDescent="0.25">
      <c r="A3" s="59"/>
      <c r="B3" s="59"/>
      <c r="C3" s="11" t="s">
        <v>38</v>
      </c>
      <c r="D3" s="14" t="s">
        <v>38</v>
      </c>
      <c r="E3" s="58"/>
      <c r="F3" s="16" t="s">
        <v>38</v>
      </c>
      <c r="G3" s="58"/>
      <c r="H3" s="61"/>
      <c r="I3" s="60"/>
      <c r="J3" s="11" t="s">
        <v>38</v>
      </c>
      <c r="K3" s="14" t="s">
        <v>38</v>
      </c>
      <c r="L3" s="58"/>
      <c r="M3" s="16" t="s">
        <v>38</v>
      </c>
      <c r="N3" s="58"/>
    </row>
    <row r="4" spans="1:14" ht="54" customHeight="1" x14ac:dyDescent="0.25">
      <c r="A4" s="59"/>
      <c r="B4" s="59"/>
      <c r="C4" s="11" t="s">
        <v>48</v>
      </c>
      <c r="D4" s="14" t="s">
        <v>48</v>
      </c>
      <c r="E4" s="58"/>
      <c r="F4" s="16" t="s">
        <v>48</v>
      </c>
      <c r="G4" s="58"/>
      <c r="H4" s="61"/>
      <c r="I4" s="60"/>
      <c r="J4" s="11" t="s">
        <v>48</v>
      </c>
      <c r="K4" s="14" t="s">
        <v>48</v>
      </c>
      <c r="L4" s="58"/>
      <c r="M4" s="16" t="s">
        <v>48</v>
      </c>
      <c r="N4" s="58"/>
    </row>
    <row r="5" spans="1:14" ht="24.95" customHeight="1" x14ac:dyDescent="0.25">
      <c r="A5" s="5">
        <v>1</v>
      </c>
      <c r="B5" s="5" t="s">
        <v>0</v>
      </c>
      <c r="C5" s="12">
        <v>2829782</v>
      </c>
      <c r="D5" s="55">
        <v>2714952</v>
      </c>
      <c r="E5" s="7">
        <f>100*(C5/D5-1)</f>
        <v>4.2295407064286916</v>
      </c>
      <c r="F5" s="17">
        <v>2513263</v>
      </c>
      <c r="G5" s="18">
        <f>100*(C5/F5-1)</f>
        <v>12.593946594526706</v>
      </c>
      <c r="H5" s="61"/>
      <c r="I5" s="9" t="s">
        <v>41</v>
      </c>
      <c r="J5" s="51">
        <v>65359306</v>
      </c>
      <c r="K5" s="49">
        <v>64350827</v>
      </c>
      <c r="L5" s="8">
        <f>100*(J5/K5-1)</f>
        <v>1.5671577927040437</v>
      </c>
      <c r="M5" s="17">
        <v>54113148</v>
      </c>
      <c r="N5" s="8">
        <f>100*(J5/M5-1)</f>
        <v>20.782671893344663</v>
      </c>
    </row>
    <row r="6" spans="1:14" ht="24.95" customHeight="1" x14ac:dyDescent="0.25">
      <c r="A6" s="5">
        <v>2</v>
      </c>
      <c r="B6" s="5" t="s">
        <v>1</v>
      </c>
      <c r="C6" s="12">
        <v>2699130</v>
      </c>
      <c r="D6" s="55">
        <v>2653046</v>
      </c>
      <c r="E6" s="7">
        <f t="shared" ref="E6:E42" si="0">100*(C6/D6-1)</f>
        <v>1.7370222755278331</v>
      </c>
      <c r="F6" s="17">
        <v>2218507</v>
      </c>
      <c r="G6" s="18">
        <f t="shared" ref="G6:G42" si="1">100*(C6/F6-1)</f>
        <v>21.664254383691372</v>
      </c>
      <c r="H6" s="61"/>
      <c r="I6" s="9" t="s">
        <v>39</v>
      </c>
      <c r="J6" s="51">
        <v>40106659</v>
      </c>
      <c r="K6" s="49">
        <v>39125895</v>
      </c>
      <c r="L6" s="8">
        <f t="shared" ref="L6:L9" si="2">100*(J6/K6-1)</f>
        <v>2.5066877064409576</v>
      </c>
      <c r="M6" s="17">
        <v>28934439</v>
      </c>
      <c r="N6" s="8">
        <f t="shared" ref="N6:N10" si="3">100*(J6/M6-1)</f>
        <v>38.612188057283568</v>
      </c>
    </row>
    <row r="7" spans="1:14" ht="24.95" customHeight="1" x14ac:dyDescent="0.25">
      <c r="A7" s="5">
        <v>3</v>
      </c>
      <c r="B7" s="5" t="s">
        <v>2</v>
      </c>
      <c r="C7" s="12">
        <v>2887310</v>
      </c>
      <c r="D7" s="55">
        <v>2888939</v>
      </c>
      <c r="E7" s="7">
        <f t="shared" si="0"/>
        <v>-5.6387483432496222E-2</v>
      </c>
      <c r="F7" s="17">
        <v>2458968</v>
      </c>
      <c r="G7" s="18">
        <f t="shared" si="1"/>
        <v>17.419584150749422</v>
      </c>
      <c r="H7" s="61"/>
      <c r="I7" s="9" t="s">
        <v>40</v>
      </c>
      <c r="J7" s="51">
        <v>41287733</v>
      </c>
      <c r="K7" s="49">
        <v>40311910</v>
      </c>
      <c r="L7" s="8">
        <f t="shared" si="2"/>
        <v>2.4206816298210532</v>
      </c>
      <c r="M7" s="17">
        <v>34522392</v>
      </c>
      <c r="N7" s="8">
        <f t="shared" si="3"/>
        <v>19.596964775789584</v>
      </c>
    </row>
    <row r="8" spans="1:14" ht="24.95" customHeight="1" x14ac:dyDescent="0.25">
      <c r="A8" s="5">
        <v>4</v>
      </c>
      <c r="B8" s="5" t="s">
        <v>3</v>
      </c>
      <c r="C8" s="12">
        <v>4259397</v>
      </c>
      <c r="D8" s="55">
        <v>4216622</v>
      </c>
      <c r="E8" s="7">
        <f t="shared" si="0"/>
        <v>1.0144376232918306</v>
      </c>
      <c r="F8" s="17">
        <v>3602920</v>
      </c>
      <c r="G8" s="18">
        <f t="shared" si="1"/>
        <v>18.220693215502969</v>
      </c>
      <c r="H8" s="61"/>
      <c r="I8" s="30" t="s">
        <v>44</v>
      </c>
      <c r="J8" s="51">
        <v>7120088</v>
      </c>
      <c r="K8" s="49">
        <v>7274781</v>
      </c>
      <c r="L8" s="8">
        <f t="shared" si="2"/>
        <v>-2.1264282732359918</v>
      </c>
      <c r="M8" s="17">
        <v>8068175</v>
      </c>
      <c r="N8" s="8">
        <f t="shared" si="3"/>
        <v>-11.750947395166811</v>
      </c>
    </row>
    <row r="9" spans="1:14" ht="24.95" customHeight="1" x14ac:dyDescent="0.25">
      <c r="A9" s="5">
        <v>5</v>
      </c>
      <c r="B9" s="5" t="s">
        <v>4</v>
      </c>
      <c r="C9" s="12">
        <v>3079663</v>
      </c>
      <c r="D9" s="55">
        <v>2756030</v>
      </c>
      <c r="E9" s="7">
        <f t="shared" si="0"/>
        <v>11.742724135804039</v>
      </c>
      <c r="F9" s="17">
        <v>2451108</v>
      </c>
      <c r="G9" s="18">
        <f t="shared" si="1"/>
        <v>25.643708885940562</v>
      </c>
      <c r="H9" s="61"/>
      <c r="I9" s="9" t="s">
        <v>50</v>
      </c>
      <c r="J9" s="51">
        <v>427409</v>
      </c>
      <c r="K9" s="49">
        <v>448709</v>
      </c>
      <c r="L9" s="8">
        <f t="shared" si="2"/>
        <v>-4.7469518106389668</v>
      </c>
      <c r="M9" s="17">
        <v>440845</v>
      </c>
      <c r="N9" s="8">
        <f t="shared" si="3"/>
        <v>-3.0477832344701694</v>
      </c>
    </row>
    <row r="10" spans="1:14" ht="24.95" customHeight="1" x14ac:dyDescent="0.3">
      <c r="A10" s="5">
        <v>6</v>
      </c>
      <c r="B10" s="5" t="s">
        <v>5</v>
      </c>
      <c r="C10" s="12">
        <v>1098220</v>
      </c>
      <c r="D10" s="55">
        <v>1099572</v>
      </c>
      <c r="E10" s="7">
        <f t="shared" si="0"/>
        <v>-0.12295693233367322</v>
      </c>
      <c r="F10" s="17">
        <v>916167</v>
      </c>
      <c r="G10" s="18">
        <f t="shared" si="1"/>
        <v>19.871158860775374</v>
      </c>
      <c r="H10" s="61"/>
      <c r="I10" s="36" t="s">
        <v>52</v>
      </c>
      <c r="J10" s="52">
        <f>SUM(J5:J9)</f>
        <v>154301195</v>
      </c>
      <c r="K10" s="50">
        <f>SUM(K5:K9)</f>
        <v>151512122</v>
      </c>
      <c r="L10" s="37">
        <f>100*(J10/K10-1)</f>
        <v>1.8408249869274584</v>
      </c>
      <c r="M10" s="48">
        <f>SUM(M5:M9)</f>
        <v>126078999</v>
      </c>
      <c r="N10" s="37">
        <f t="shared" si="3"/>
        <v>22.384533684313279</v>
      </c>
    </row>
    <row r="11" spans="1:14" ht="24.95" customHeight="1" x14ac:dyDescent="0.25">
      <c r="A11" s="5">
        <v>7</v>
      </c>
      <c r="B11" s="5" t="s">
        <v>6</v>
      </c>
      <c r="C11" s="12">
        <v>3721765</v>
      </c>
      <c r="D11" s="55">
        <v>3659830</v>
      </c>
      <c r="E11" s="7">
        <f t="shared" si="0"/>
        <v>1.6922917184677866</v>
      </c>
      <c r="F11" s="17">
        <v>2859311</v>
      </c>
      <c r="G11" s="18">
        <f t="shared" si="1"/>
        <v>30.163000806837736</v>
      </c>
      <c r="H11" s="61"/>
    </row>
    <row r="12" spans="1:14" ht="24.95" customHeight="1" x14ac:dyDescent="0.25">
      <c r="A12" s="5">
        <v>8</v>
      </c>
      <c r="B12" s="5" t="s">
        <v>7</v>
      </c>
      <c r="C12" s="12">
        <v>2949559</v>
      </c>
      <c r="D12" s="55">
        <v>2886078</v>
      </c>
      <c r="E12" s="7">
        <f t="shared" si="0"/>
        <v>2.1995594020674414</v>
      </c>
      <c r="F12" s="17">
        <v>2354465</v>
      </c>
      <c r="G12" s="18">
        <f t="shared" si="1"/>
        <v>25.275126196397068</v>
      </c>
      <c r="H12" s="61"/>
    </row>
    <row r="13" spans="1:14" ht="24.95" customHeight="1" x14ac:dyDescent="0.25">
      <c r="A13" s="5">
        <v>9</v>
      </c>
      <c r="B13" s="5" t="s">
        <v>8</v>
      </c>
      <c r="C13" s="12">
        <v>2098989</v>
      </c>
      <c r="D13" s="55">
        <v>2088292</v>
      </c>
      <c r="E13" s="7">
        <f t="shared" si="0"/>
        <v>0.5122367944712769</v>
      </c>
      <c r="F13" s="17">
        <v>1780373</v>
      </c>
      <c r="G13" s="18">
        <f t="shared" si="1"/>
        <v>17.896025158772911</v>
      </c>
      <c r="H13" s="61"/>
    </row>
    <row r="14" spans="1:14" ht="24.95" customHeight="1" x14ac:dyDescent="0.25">
      <c r="A14" s="5">
        <v>10</v>
      </c>
      <c r="B14" s="5" t="s">
        <v>9</v>
      </c>
      <c r="C14" s="12">
        <v>5283453</v>
      </c>
      <c r="D14" s="55">
        <v>5046838</v>
      </c>
      <c r="E14" s="7">
        <f t="shared" si="0"/>
        <v>4.6883811210108206</v>
      </c>
      <c r="F14" s="17">
        <v>4344682</v>
      </c>
      <c r="G14" s="18">
        <f t="shared" si="1"/>
        <v>21.607358144968948</v>
      </c>
      <c r="H14" s="61"/>
    </row>
    <row r="15" spans="1:14" ht="24.95" customHeight="1" x14ac:dyDescent="0.25">
      <c r="A15" s="5">
        <v>11</v>
      </c>
      <c r="B15" s="5" t="s">
        <v>10</v>
      </c>
      <c r="C15" s="12">
        <v>1286048</v>
      </c>
      <c r="D15" s="55">
        <v>1283375</v>
      </c>
      <c r="E15" s="7">
        <f t="shared" si="0"/>
        <v>0.20827895198207713</v>
      </c>
      <c r="F15" s="17">
        <v>1078245</v>
      </c>
      <c r="G15" s="18">
        <f t="shared" si="1"/>
        <v>19.272336064623531</v>
      </c>
      <c r="H15" s="61"/>
    </row>
    <row r="16" spans="1:14" ht="24.95" customHeight="1" x14ac:dyDescent="0.25">
      <c r="A16" s="5">
        <v>12</v>
      </c>
      <c r="B16" s="5" t="s">
        <v>11</v>
      </c>
      <c r="C16" s="12">
        <v>5174590</v>
      </c>
      <c r="D16" s="55">
        <v>5021196</v>
      </c>
      <c r="E16" s="7">
        <f t="shared" si="0"/>
        <v>3.0549295426826495</v>
      </c>
      <c r="F16" s="17">
        <v>4037262</v>
      </c>
      <c r="G16" s="18">
        <f t="shared" si="1"/>
        <v>28.17077514414472</v>
      </c>
      <c r="H16" s="61"/>
    </row>
    <row r="17" spans="1:8" ht="24.95" customHeight="1" x14ac:dyDescent="0.25">
      <c r="A17" s="5">
        <v>13</v>
      </c>
      <c r="B17" s="5" t="s">
        <v>12</v>
      </c>
      <c r="C17" s="12">
        <v>1480281</v>
      </c>
      <c r="D17" s="55">
        <v>1435095</v>
      </c>
      <c r="E17" s="7">
        <f t="shared" si="0"/>
        <v>3.148641727551138</v>
      </c>
      <c r="F17" s="17">
        <v>1259653</v>
      </c>
      <c r="G17" s="18">
        <f t="shared" si="1"/>
        <v>17.514982300681226</v>
      </c>
      <c r="H17" s="61"/>
    </row>
    <row r="18" spans="1:8" ht="24.95" customHeight="1" x14ac:dyDescent="0.25">
      <c r="A18" s="5">
        <v>14</v>
      </c>
      <c r="B18" s="5" t="s">
        <v>13</v>
      </c>
      <c r="C18" s="12">
        <v>3043685</v>
      </c>
      <c r="D18" s="55">
        <v>3032645</v>
      </c>
      <c r="E18" s="7">
        <f t="shared" si="0"/>
        <v>0.36403865272724989</v>
      </c>
      <c r="F18" s="17">
        <v>2536467</v>
      </c>
      <c r="G18" s="18">
        <f t="shared" si="1"/>
        <v>19.997027361286392</v>
      </c>
      <c r="H18" s="61"/>
    </row>
    <row r="19" spans="1:8" ht="24.95" customHeight="1" x14ac:dyDescent="0.25">
      <c r="A19" s="5">
        <v>15</v>
      </c>
      <c r="B19" s="5" t="s">
        <v>14</v>
      </c>
      <c r="C19" s="12">
        <v>6883037</v>
      </c>
      <c r="D19" s="55">
        <v>6835639</v>
      </c>
      <c r="E19" s="7">
        <f t="shared" si="0"/>
        <v>0.69339530656900017</v>
      </c>
      <c r="F19" s="17">
        <v>5317386</v>
      </c>
      <c r="G19" s="18">
        <f t="shared" si="1"/>
        <v>29.443997482973771</v>
      </c>
      <c r="H19" s="61"/>
    </row>
    <row r="20" spans="1:8" ht="24.95" customHeight="1" x14ac:dyDescent="0.25">
      <c r="A20" s="5">
        <v>16</v>
      </c>
      <c r="B20" s="5" t="s">
        <v>15</v>
      </c>
      <c r="C20" s="12">
        <v>2007931</v>
      </c>
      <c r="D20" s="55">
        <v>1877065</v>
      </c>
      <c r="E20" s="7">
        <f t="shared" si="0"/>
        <v>6.9718416783648873</v>
      </c>
      <c r="F20" s="17">
        <v>1533695</v>
      </c>
      <c r="G20" s="18">
        <f t="shared" si="1"/>
        <v>30.921141426424413</v>
      </c>
      <c r="H20" s="61"/>
    </row>
    <row r="21" spans="1:8" ht="24.95" customHeight="1" x14ac:dyDescent="0.25">
      <c r="A21" s="5">
        <v>17</v>
      </c>
      <c r="B21" s="5" t="s">
        <v>16</v>
      </c>
      <c r="C21" s="12">
        <v>3265592</v>
      </c>
      <c r="D21" s="55">
        <v>3277212</v>
      </c>
      <c r="E21" s="7">
        <f t="shared" si="0"/>
        <v>-0.35456967690830066</v>
      </c>
      <c r="F21" s="17">
        <v>2743088</v>
      </c>
      <c r="G21" s="18">
        <f t="shared" si="1"/>
        <v>19.048021791499224</v>
      </c>
      <c r="H21" s="61"/>
    </row>
    <row r="22" spans="1:8" ht="24.95" customHeight="1" x14ac:dyDescent="0.25">
      <c r="A22" s="5">
        <v>18</v>
      </c>
      <c r="B22" s="5" t="s">
        <v>17</v>
      </c>
      <c r="C22" s="12">
        <v>1921171</v>
      </c>
      <c r="D22" s="55">
        <v>1856996</v>
      </c>
      <c r="E22" s="7">
        <f t="shared" si="0"/>
        <v>3.4558502010774372</v>
      </c>
      <c r="F22" s="17">
        <v>1587575</v>
      </c>
      <c r="G22" s="18">
        <f t="shared" si="1"/>
        <v>21.012928523061913</v>
      </c>
      <c r="H22" s="61"/>
    </row>
    <row r="23" spans="1:8" ht="24.95" customHeight="1" x14ac:dyDescent="0.25">
      <c r="A23" s="5">
        <v>19</v>
      </c>
      <c r="B23" s="5" t="s">
        <v>18</v>
      </c>
      <c r="C23" s="12">
        <v>6761284</v>
      </c>
      <c r="D23" s="55">
        <v>6754213</v>
      </c>
      <c r="E23" s="7">
        <f t="shared" si="0"/>
        <v>0.10469021335275386</v>
      </c>
      <c r="F23" s="17">
        <v>5738735</v>
      </c>
      <c r="G23" s="18">
        <f t="shared" si="1"/>
        <v>17.818369379314426</v>
      </c>
      <c r="H23" s="61"/>
    </row>
    <row r="24" spans="1:8" ht="24.95" customHeight="1" x14ac:dyDescent="0.25">
      <c r="A24" s="5">
        <v>20</v>
      </c>
      <c r="B24" s="5" t="s">
        <v>19</v>
      </c>
      <c r="C24" s="12">
        <v>9586316</v>
      </c>
      <c r="D24" s="55">
        <v>10262643</v>
      </c>
      <c r="E24" s="7">
        <f t="shared" si="0"/>
        <v>-6.5901834449468844</v>
      </c>
      <c r="F24" s="17">
        <v>7410630</v>
      </c>
      <c r="G24" s="18">
        <f t="shared" si="1"/>
        <v>29.358988372108708</v>
      </c>
      <c r="H24" s="61"/>
    </row>
    <row r="25" spans="1:8" ht="24.95" customHeight="1" x14ac:dyDescent="0.25">
      <c r="A25" s="5">
        <v>21</v>
      </c>
      <c r="B25" s="5" t="s">
        <v>20</v>
      </c>
      <c r="C25" s="12">
        <v>4254703</v>
      </c>
      <c r="D25" s="55">
        <v>4033813</v>
      </c>
      <c r="E25" s="7">
        <f t="shared" si="0"/>
        <v>5.4759603382705135</v>
      </c>
      <c r="F25" s="17">
        <v>3177593</v>
      </c>
      <c r="G25" s="18">
        <f t="shared" si="1"/>
        <v>33.897040936331365</v>
      </c>
      <c r="H25" s="61"/>
    </row>
    <row r="26" spans="1:8" ht="24.95" customHeight="1" x14ac:dyDescent="0.25">
      <c r="A26" s="5">
        <v>22</v>
      </c>
      <c r="B26" s="5" t="s">
        <v>21</v>
      </c>
      <c r="C26" s="12">
        <v>2147312</v>
      </c>
      <c r="D26" s="55">
        <v>2119718</v>
      </c>
      <c r="E26" s="7">
        <f t="shared" si="0"/>
        <v>1.3017769344790153</v>
      </c>
      <c r="F26" s="17">
        <v>1675176</v>
      </c>
      <c r="G26" s="18">
        <f t="shared" si="1"/>
        <v>28.184262429738727</v>
      </c>
      <c r="H26" s="61"/>
    </row>
    <row r="27" spans="1:8" ht="24.95" customHeight="1" x14ac:dyDescent="0.25">
      <c r="A27" s="5">
        <v>23</v>
      </c>
      <c r="B27" s="5" t="s">
        <v>22</v>
      </c>
      <c r="C27" s="12">
        <v>2959793</v>
      </c>
      <c r="D27" s="55">
        <v>2885005</v>
      </c>
      <c r="E27" s="7">
        <f t="shared" si="0"/>
        <v>2.5923005332746385</v>
      </c>
      <c r="F27" s="17">
        <v>2340256</v>
      </c>
      <c r="G27" s="18">
        <f t="shared" si="1"/>
        <v>26.473043974676269</v>
      </c>
      <c r="H27" s="61"/>
    </row>
    <row r="28" spans="1:8" ht="24.95" customHeight="1" x14ac:dyDescent="0.25">
      <c r="A28" s="5">
        <v>24</v>
      </c>
      <c r="B28" s="5" t="s">
        <v>23</v>
      </c>
      <c r="C28" s="12">
        <v>3420681</v>
      </c>
      <c r="D28" s="55">
        <v>3184328</v>
      </c>
      <c r="E28" s="7">
        <f t="shared" si="0"/>
        <v>7.4223823676455414</v>
      </c>
      <c r="F28" s="17">
        <v>2808600</v>
      </c>
      <c r="G28" s="18">
        <f t="shared" si="1"/>
        <v>21.793099765007472</v>
      </c>
      <c r="H28" s="61"/>
    </row>
    <row r="29" spans="1:8" ht="24.95" customHeight="1" x14ac:dyDescent="0.25">
      <c r="A29" s="5">
        <v>25</v>
      </c>
      <c r="B29" s="5" t="s">
        <v>24</v>
      </c>
      <c r="C29" s="12">
        <v>18939488</v>
      </c>
      <c r="D29" s="55">
        <v>19004687</v>
      </c>
      <c r="E29" s="7">
        <f t="shared" si="0"/>
        <v>-0.34306800211968413</v>
      </c>
      <c r="F29" s="17">
        <v>16660953</v>
      </c>
      <c r="G29" s="18">
        <f t="shared" si="1"/>
        <v>13.675898371479711</v>
      </c>
      <c r="H29" s="61"/>
    </row>
    <row r="30" spans="1:8" ht="24.95" customHeight="1" x14ac:dyDescent="0.25">
      <c r="A30" s="5">
        <v>26</v>
      </c>
      <c r="B30" s="5" t="s">
        <v>25</v>
      </c>
      <c r="C30" s="12">
        <v>3090711</v>
      </c>
      <c r="D30" s="55">
        <v>2981187</v>
      </c>
      <c r="E30" s="7">
        <f t="shared" si="0"/>
        <v>3.6738386421247604</v>
      </c>
      <c r="F30" s="17">
        <v>2585632</v>
      </c>
      <c r="G30" s="18">
        <f t="shared" si="1"/>
        <v>19.53406362545018</v>
      </c>
      <c r="H30" s="61"/>
    </row>
    <row r="31" spans="1:8" ht="24.95" customHeight="1" x14ac:dyDescent="0.25">
      <c r="A31" s="5">
        <v>27</v>
      </c>
      <c r="B31" s="5" t="s">
        <v>26</v>
      </c>
      <c r="C31" s="12">
        <v>4880279</v>
      </c>
      <c r="D31" s="55">
        <v>4754270</v>
      </c>
      <c r="E31" s="7">
        <f t="shared" si="0"/>
        <v>2.6504384479636212</v>
      </c>
      <c r="F31" s="17">
        <v>4010011</v>
      </c>
      <c r="G31" s="18">
        <f t="shared" si="1"/>
        <v>21.702384357549143</v>
      </c>
      <c r="H31" s="61"/>
    </row>
    <row r="32" spans="1:8" ht="24.95" customHeight="1" x14ac:dyDescent="0.25">
      <c r="A32" s="5">
        <v>28</v>
      </c>
      <c r="B32" s="5" t="s">
        <v>27</v>
      </c>
      <c r="C32" s="12">
        <v>9088658</v>
      </c>
      <c r="D32" s="55">
        <v>8823880</v>
      </c>
      <c r="E32" s="7">
        <f t="shared" si="0"/>
        <v>3.0006981055952675</v>
      </c>
      <c r="F32" s="17">
        <v>7807900</v>
      </c>
      <c r="G32" s="18">
        <f t="shared" si="1"/>
        <v>16.403360698779434</v>
      </c>
      <c r="H32" s="61"/>
    </row>
    <row r="33" spans="1:8" ht="24.95" customHeight="1" x14ac:dyDescent="0.25">
      <c r="A33" s="5">
        <v>29</v>
      </c>
      <c r="B33" s="5" t="s">
        <v>28</v>
      </c>
      <c r="C33" s="12">
        <v>3526791</v>
      </c>
      <c r="D33" s="55">
        <v>3376431</v>
      </c>
      <c r="E33" s="7">
        <f t="shared" si="0"/>
        <v>4.4532229445826133</v>
      </c>
      <c r="F33" s="17">
        <v>2836166</v>
      </c>
      <c r="G33" s="18">
        <f t="shared" si="1"/>
        <v>24.350655074491414</v>
      </c>
      <c r="H33" s="61"/>
    </row>
    <row r="34" spans="1:8" ht="24.95" customHeight="1" x14ac:dyDescent="0.25">
      <c r="A34" s="5">
        <v>30</v>
      </c>
      <c r="B34" s="5" t="s">
        <v>29</v>
      </c>
      <c r="C34" s="12">
        <v>3634057</v>
      </c>
      <c r="D34" s="55">
        <v>3452125</v>
      </c>
      <c r="E34" s="7">
        <f t="shared" si="0"/>
        <v>5.27014520042004</v>
      </c>
      <c r="F34" s="17">
        <v>2972309</v>
      </c>
      <c r="G34" s="18">
        <f t="shared" si="1"/>
        <v>22.263768672772578</v>
      </c>
      <c r="H34" s="61"/>
    </row>
    <row r="35" spans="1:8" ht="24.95" customHeight="1" x14ac:dyDescent="0.25">
      <c r="A35" s="5">
        <v>31</v>
      </c>
      <c r="B35" s="5" t="s">
        <v>30</v>
      </c>
      <c r="C35" s="12">
        <v>8045870</v>
      </c>
      <c r="D35" s="55">
        <v>7952468</v>
      </c>
      <c r="E35" s="7">
        <f t="shared" si="0"/>
        <v>1.1745033114248349</v>
      </c>
      <c r="F35" s="17">
        <v>6387472</v>
      </c>
      <c r="G35" s="18">
        <f t="shared" si="1"/>
        <v>25.963291893882268</v>
      </c>
      <c r="H35" s="61"/>
    </row>
    <row r="36" spans="1:8" ht="24.95" customHeight="1" x14ac:dyDescent="0.25">
      <c r="A36" s="5">
        <v>32</v>
      </c>
      <c r="B36" s="5" t="s">
        <v>31</v>
      </c>
      <c r="C36" s="12">
        <v>3063981</v>
      </c>
      <c r="D36" s="55">
        <v>2885692</v>
      </c>
      <c r="E36" s="7">
        <f t="shared" si="0"/>
        <v>6.1783793973854362</v>
      </c>
      <c r="F36" s="17">
        <v>2511910</v>
      </c>
      <c r="G36" s="18">
        <f t="shared" si="1"/>
        <v>21.978136159336927</v>
      </c>
      <c r="H36" s="61"/>
    </row>
    <row r="37" spans="1:8" ht="24.95" customHeight="1" x14ac:dyDescent="0.25">
      <c r="A37" s="5">
        <v>33</v>
      </c>
      <c r="B37" s="5" t="s">
        <v>32</v>
      </c>
      <c r="C37" s="12">
        <v>5670304</v>
      </c>
      <c r="D37" s="55">
        <v>5651362</v>
      </c>
      <c r="E37" s="7">
        <f t="shared" si="0"/>
        <v>0.33517583902782366</v>
      </c>
      <c r="F37" s="17">
        <v>4907734</v>
      </c>
      <c r="G37" s="18">
        <f t="shared" si="1"/>
        <v>15.538128187061485</v>
      </c>
      <c r="H37" s="61"/>
    </row>
    <row r="38" spans="1:8" ht="24.95" customHeight="1" x14ac:dyDescent="0.25">
      <c r="A38" s="5">
        <v>34</v>
      </c>
      <c r="B38" s="5" t="s">
        <v>33</v>
      </c>
      <c r="C38" s="12">
        <v>2888076</v>
      </c>
      <c r="D38" s="55">
        <v>2933410</v>
      </c>
      <c r="E38" s="7">
        <f t="shared" si="0"/>
        <v>-1.5454368806269825</v>
      </c>
      <c r="F38" s="17">
        <v>1979100</v>
      </c>
      <c r="G38" s="18">
        <f t="shared" si="1"/>
        <v>45.928755494921923</v>
      </c>
      <c r="H38" s="61"/>
    </row>
    <row r="39" spans="1:8" ht="24.95" customHeight="1" x14ac:dyDescent="0.25">
      <c r="A39" s="5">
        <v>35</v>
      </c>
      <c r="B39" s="5" t="s">
        <v>34</v>
      </c>
      <c r="C39" s="23">
        <v>2019835</v>
      </c>
      <c r="D39" s="56">
        <v>1921117</v>
      </c>
      <c r="E39" s="7">
        <f t="shared" si="0"/>
        <v>5.1385730280873121</v>
      </c>
      <c r="F39" s="17">
        <v>1639664</v>
      </c>
      <c r="G39" s="18">
        <f t="shared" si="1"/>
        <v>23.185908820343681</v>
      </c>
      <c r="H39" s="61"/>
    </row>
    <row r="40" spans="1:8" ht="24.95" customHeight="1" x14ac:dyDescent="0.25">
      <c r="A40" s="5">
        <v>36</v>
      </c>
      <c r="B40" s="5" t="s">
        <v>35</v>
      </c>
      <c r="C40" s="12">
        <v>2209854</v>
      </c>
      <c r="D40" s="55">
        <v>2013097</v>
      </c>
      <c r="E40" s="7">
        <f t="shared" si="0"/>
        <v>9.7738459696676383</v>
      </c>
      <c r="F40" s="17">
        <v>1481898</v>
      </c>
      <c r="G40" s="18">
        <f t="shared" si="1"/>
        <v>49.123219006976186</v>
      </c>
      <c r="H40" s="61"/>
    </row>
    <row r="41" spans="1:8" ht="24.95" customHeight="1" x14ac:dyDescent="0.25">
      <c r="A41" s="5">
        <v>37</v>
      </c>
      <c r="B41" s="5" t="s">
        <v>36</v>
      </c>
      <c r="C41" s="12">
        <v>2143599</v>
      </c>
      <c r="D41" s="55">
        <v>1893254</v>
      </c>
      <c r="E41" s="7">
        <f t="shared" si="0"/>
        <v>13.22300124547473</v>
      </c>
      <c r="F41" s="17">
        <v>1554125</v>
      </c>
      <c r="G41" s="18">
        <f t="shared" si="1"/>
        <v>37.929638864312707</v>
      </c>
      <c r="H41" s="61"/>
    </row>
    <row r="42" spans="1:8" s="4" customFormat="1" ht="24.95" customHeight="1" x14ac:dyDescent="0.3">
      <c r="A42" s="57" t="s">
        <v>45</v>
      </c>
      <c r="B42" s="57"/>
      <c r="C42" s="40">
        <f>SUM(C5:C41)</f>
        <v>154301195</v>
      </c>
      <c r="D42" s="38">
        <f>SUM(D5:D41)</f>
        <v>151512122</v>
      </c>
      <c r="E42" s="41">
        <f t="shared" si="0"/>
        <v>1.8408249869274584</v>
      </c>
      <c r="F42" s="39">
        <v>126078999</v>
      </c>
      <c r="G42" s="42">
        <f t="shared" si="1"/>
        <v>22.384533684313279</v>
      </c>
      <c r="H42" s="61"/>
    </row>
    <row r="43" spans="1:8" x14ac:dyDescent="0.25">
      <c r="C43" s="24"/>
      <c r="D43" s="24"/>
      <c r="E43" s="24"/>
      <c r="F43" s="24"/>
      <c r="G43" s="24"/>
    </row>
  </sheetData>
  <mergeCells count="11">
    <mergeCell ref="I1:I4"/>
    <mergeCell ref="J1:N1"/>
    <mergeCell ref="L2:L4"/>
    <mergeCell ref="N2:N4"/>
    <mergeCell ref="H1:H42"/>
    <mergeCell ref="A42:B42"/>
    <mergeCell ref="A1:A4"/>
    <mergeCell ref="B1:B4"/>
    <mergeCell ref="C1:G1"/>
    <mergeCell ref="E2:E4"/>
    <mergeCell ref="G2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tabSelected="1" workbookViewId="0">
      <selection activeCell="R18" sqref="R18"/>
    </sheetView>
  </sheetViews>
  <sheetFormatPr defaultColWidth="9.140625" defaultRowHeight="15" x14ac:dyDescent="0.25"/>
  <cols>
    <col min="1" max="1" width="15.28515625" style="1" customWidth="1"/>
    <col min="2" max="2" width="12" style="1" customWidth="1"/>
    <col min="3" max="3" width="11.28515625" style="1" customWidth="1"/>
    <col min="4" max="4" width="10.140625" style="1" customWidth="1"/>
    <col min="5" max="5" width="12.7109375" style="1" customWidth="1"/>
    <col min="6" max="16384" width="9.140625" style="1"/>
  </cols>
  <sheetData>
    <row r="1" spans="1:5" ht="21.75" customHeight="1" x14ac:dyDescent="0.25">
      <c r="A1" s="62" t="s">
        <v>46</v>
      </c>
      <c r="B1" s="62"/>
      <c r="C1" s="62"/>
      <c r="D1" s="62"/>
      <c r="E1" s="62"/>
    </row>
    <row r="2" spans="1:5" ht="30" customHeight="1" x14ac:dyDescent="0.25">
      <c r="A2" s="25"/>
      <c r="B2" s="26" t="s">
        <v>41</v>
      </c>
      <c r="C2" s="27" t="s">
        <v>39</v>
      </c>
      <c r="D2" s="28" t="s">
        <v>40</v>
      </c>
      <c r="E2" s="29" t="s">
        <v>44</v>
      </c>
    </row>
    <row r="3" spans="1:5" ht="30" customHeight="1" x14ac:dyDescent="0.25">
      <c r="A3" s="30" t="s">
        <v>58</v>
      </c>
      <c r="B3" s="43">
        <v>792</v>
      </c>
      <c r="C3" s="43">
        <v>50</v>
      </c>
      <c r="D3" s="43">
        <v>1509</v>
      </c>
      <c r="E3" s="43">
        <v>1734</v>
      </c>
    </row>
    <row r="4" spans="1:5" x14ac:dyDescent="0.25">
      <c r="A4" s="31"/>
      <c r="B4" s="31"/>
      <c r="C4" s="31"/>
      <c r="D4" s="31"/>
      <c r="E4" s="31"/>
    </row>
    <row r="5" spans="1:5" x14ac:dyDescent="0.25">
      <c r="A5" s="31"/>
      <c r="B5" s="31"/>
      <c r="C5" s="31"/>
      <c r="D5" s="31"/>
      <c r="E5" s="31"/>
    </row>
    <row r="6" spans="1:5" x14ac:dyDescent="0.25">
      <c r="A6" s="31"/>
      <c r="B6" s="31"/>
      <c r="C6" s="31"/>
      <c r="D6" s="31"/>
      <c r="E6" s="31"/>
    </row>
    <row r="7" spans="1:5" x14ac:dyDescent="0.25">
      <c r="A7" s="31"/>
      <c r="B7" s="31"/>
      <c r="C7" s="31"/>
      <c r="D7" s="31"/>
      <c r="E7" s="31"/>
    </row>
    <row r="9" spans="1:5" ht="22.5" customHeight="1" x14ac:dyDescent="0.25">
      <c r="A9" s="62" t="s">
        <v>47</v>
      </c>
      <c r="B9" s="62"/>
      <c r="C9" s="62"/>
      <c r="D9" s="62"/>
      <c r="E9" s="62"/>
    </row>
    <row r="10" spans="1:5" ht="30" customHeight="1" x14ac:dyDescent="0.25">
      <c r="A10" s="25"/>
      <c r="B10" s="26" t="s">
        <v>41</v>
      </c>
      <c r="C10" s="27" t="s">
        <v>39</v>
      </c>
      <c r="D10" s="28" t="s">
        <v>40</v>
      </c>
      <c r="E10" s="29" t="s">
        <v>44</v>
      </c>
    </row>
    <row r="11" spans="1:5" ht="30" customHeight="1" x14ac:dyDescent="0.25">
      <c r="A11" s="30" t="s">
        <v>58</v>
      </c>
      <c r="B11" s="32">
        <v>735</v>
      </c>
      <c r="C11" s="33">
        <v>1431</v>
      </c>
      <c r="D11" s="33">
        <v>2988</v>
      </c>
      <c r="E11" s="33">
        <v>640</v>
      </c>
    </row>
    <row r="13" spans="1:5" ht="23.25" customHeight="1" x14ac:dyDescent="0.25"/>
  </sheetData>
  <mergeCells count="2">
    <mergeCell ref="A1:E1"/>
    <mergeCell ref="A9:E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VOICE SUBSCRIPTION</vt:lpstr>
      <vt:lpstr>INTERNET SUBSCRIPTION</vt:lpstr>
      <vt:lpstr>Porting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Euan Ritchie</dc:creator>
  <cp:lastModifiedBy>pc</cp:lastModifiedBy>
  <dcterms:created xsi:type="dcterms:W3CDTF">2020-02-10T13:42:49Z</dcterms:created>
  <dcterms:modified xsi:type="dcterms:W3CDTF">2021-02-13T17:51:28Z</dcterms:modified>
</cp:coreProperties>
</file>