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김민(2025)\1. 도시재생\1. 동문밖마을 특화재생사업\0. 춘향골 건축기획용역\설계공모 관련\한득환 주사님\"/>
    </mc:Choice>
  </mc:AlternateContent>
  <bookViews>
    <workbookView xWindow="0" yWindow="0" windowWidth="20430" windowHeight="10980" tabRatio="696"/>
  </bookViews>
  <sheets>
    <sheet name="갑지" sheetId="1" r:id="rId1"/>
    <sheet name="설계내역서" sheetId="2" r:id="rId2"/>
    <sheet name="수수료산출내역" sheetId="9" r:id="rId3"/>
    <sheet name="건축부문(직선보간)" sheetId="3" r:id="rId4"/>
    <sheet name="건축설계요율" sheetId="4" r:id="rId5"/>
    <sheet name="실시설계(손배) 공제요율" sheetId="5" r:id="rId6"/>
    <sheet name="BF법률" sheetId="13" r:id="rId7"/>
    <sheet name="BF견적서" sheetId="18" r:id="rId8"/>
    <sheet name="설계안전성검토 및 설계안전보건대장 견적 " sheetId="19" r:id="rId9"/>
    <sheet name="제로인증에너지 인증설계 대가" sheetId="17" r:id="rId10"/>
    <sheet name="제로에너지인증 대상건축물 및 인증 수수료" sheetId="15" r:id="rId11"/>
  </sheets>
  <definedNames>
    <definedName name="_xlnm.Print_Area" localSheetId="6">BF법률!$A$1:$X$43</definedName>
    <definedName name="_xlnm.Print_Area" localSheetId="0">갑지!$A$1:$X$18</definedName>
    <definedName name="_xlnm.Print_Area" localSheetId="4">건축설계요율!$A$1:$N$67</definedName>
    <definedName name="_xlnm.Print_Area" localSheetId="1">설계내역서!$A$1:$G$19</definedName>
    <definedName name="_xlnm.Print_Area" localSheetId="8">'설계안전성검토 및 설계안전보건대장 견적 '!$A$1:$V$54</definedName>
    <definedName name="_xlnm.Print_Area" localSheetId="2">수수료산출내역!$A$1:$G$13</definedName>
    <definedName name="_xlnm.Print_Area" localSheetId="10">'제로에너지인증 대상건축물 및 인증 수수료'!$A$1:$K$97</definedName>
    <definedName name="_xlnm.Print_Area" localSheetId="9">'제로인증에너지 인증설계 대가'!$A$1:$K$54</definedName>
  </definedNames>
  <calcPr calcId="162913"/>
</workbook>
</file>

<file path=xl/calcChain.xml><?xml version="1.0" encoding="utf-8"?>
<calcChain xmlns="http://schemas.openxmlformats.org/spreadsheetml/2006/main">
  <c r="G15" i="3" l="1"/>
  <c r="G7" i="3"/>
  <c r="G16" i="3" s="1"/>
  <c r="G17" i="3" s="1"/>
  <c r="F6" i="2" s="1"/>
  <c r="G13" i="9"/>
  <c r="G12" i="9"/>
  <c r="G11" i="9"/>
  <c r="G8" i="9"/>
  <c r="G7" i="9"/>
  <c r="G13" i="2"/>
  <c r="M6" i="1"/>
  <c r="G6" i="2" l="1"/>
  <c r="G9" i="2" s="1"/>
  <c r="F5" i="2"/>
  <c r="G5" i="2" s="1"/>
  <c r="G14" i="2" s="1"/>
  <c r="G15" i="2" s="1"/>
  <c r="G16" i="2" s="1"/>
  <c r="U14" i="1" s="1"/>
  <c r="F4" i="2"/>
  <c r="G4" i="2" s="1"/>
  <c r="E11" i="3"/>
  <c r="E16" i="3" s="1"/>
  <c r="U12" i="1" l="1"/>
  <c r="U13" i="1"/>
  <c r="I18" i="2"/>
  <c r="G17" i="2" s="1"/>
  <c r="U10" i="1" s="1"/>
</calcChain>
</file>

<file path=xl/sharedStrings.xml><?xml version="1.0" encoding="utf-8"?>
<sst xmlns="http://schemas.openxmlformats.org/spreadsheetml/2006/main" count="198" uniqueCount="165">
  <si>
    <t>담당</t>
    <phoneticPr fontId="5" type="noConversion"/>
  </si>
  <si>
    <t>과장</t>
    <phoneticPr fontId="5" type="noConversion"/>
  </si>
  <si>
    <t xml:space="preserve">    </t>
    <phoneticPr fontId="5" type="noConversion"/>
  </si>
  <si>
    <t>설  계  개  요</t>
    <phoneticPr fontId="5" type="noConversion"/>
  </si>
  <si>
    <t>사    업     비</t>
    <phoneticPr fontId="5" type="noConversion"/>
  </si>
  <si>
    <t>○  건축규모</t>
    <phoneticPr fontId="5" type="noConversion"/>
  </si>
  <si>
    <t>○ 총 용 역 비        :</t>
    <phoneticPr fontId="5" type="noConversion"/>
  </si>
  <si>
    <t>원정</t>
    <phoneticPr fontId="5" type="noConversion"/>
  </si>
  <si>
    <t xml:space="preserve">  - 손해배상보험      :</t>
    <phoneticPr fontId="5" type="noConversion"/>
  </si>
  <si>
    <t xml:space="preserve">  - 부 가 세            :</t>
    <phoneticPr fontId="5" type="noConversion"/>
  </si>
  <si>
    <t>공  종  별    산  출  내  역</t>
    <phoneticPr fontId="5" type="noConversion"/>
  </si>
  <si>
    <t>구     분</t>
    <phoneticPr fontId="5" type="noConversion"/>
  </si>
  <si>
    <t>규     격</t>
    <phoneticPr fontId="5" type="noConversion"/>
  </si>
  <si>
    <t>단      위</t>
    <phoneticPr fontId="5" type="noConversion"/>
  </si>
  <si>
    <t>수     량</t>
    <phoneticPr fontId="5" type="noConversion"/>
  </si>
  <si>
    <t>단 가 산 출</t>
    <phoneticPr fontId="5" type="noConversion"/>
  </si>
  <si>
    <t>단 가 적 용</t>
    <phoneticPr fontId="5" type="noConversion"/>
  </si>
  <si>
    <t>예 정 금 액</t>
    <phoneticPr fontId="5" type="noConversion"/>
  </si>
  <si>
    <t>기본설계(계획20,중간30%)</t>
    <phoneticPr fontId="5" type="noConversion"/>
  </si>
  <si>
    <t>실시설계</t>
    <phoneticPr fontId="5" type="noConversion"/>
  </si>
  <si>
    <t>소           계</t>
    <phoneticPr fontId="5" type="noConversion"/>
  </si>
  <si>
    <t>식</t>
    <phoneticPr fontId="5" type="noConversion"/>
  </si>
  <si>
    <t>견적</t>
    <phoneticPr fontId="5" type="noConversion"/>
  </si>
  <si>
    <t>* 공사비 100억이상 설계용역은 별도 설계VE 계약 대상임.</t>
    <phoneticPr fontId="5" type="noConversion"/>
  </si>
  <si>
    <t>구    분</t>
    <phoneticPr fontId="5" type="noConversion"/>
  </si>
  <si>
    <t>산          출          근          거</t>
    <phoneticPr fontId="5" type="noConversion"/>
  </si>
  <si>
    <t>1. 적용기준</t>
    <phoneticPr fontId="5" type="noConversion"/>
  </si>
  <si>
    <t>금    액(원)</t>
    <phoneticPr fontId="5" type="noConversion"/>
  </si>
  <si>
    <t>2. 부가세제외</t>
    <phoneticPr fontId="5" type="noConversion"/>
  </si>
  <si>
    <t>3. 적용요율</t>
    <phoneticPr fontId="5" type="noConversion"/>
  </si>
  <si>
    <t>○ 직선보간법 적용</t>
    <phoneticPr fontId="5" type="noConversion"/>
  </si>
  <si>
    <t>적용요율(Y) = Y1 - [(X-X2)(Y1-Y2)/(X1-X2)]</t>
    <phoneticPr fontId="5" type="noConversion"/>
  </si>
  <si>
    <t>구            분</t>
    <phoneticPr fontId="5" type="noConversion"/>
  </si>
  <si>
    <t>기본설계(원)</t>
    <phoneticPr fontId="5" type="noConversion"/>
  </si>
  <si>
    <t>실시설계(원)</t>
    <phoneticPr fontId="5" type="noConversion"/>
  </si>
  <si>
    <t>비   고</t>
    <phoneticPr fontId="5" type="noConversion"/>
  </si>
  <si>
    <t>X : 당해금액(원)</t>
    <phoneticPr fontId="5" type="noConversion"/>
  </si>
  <si>
    <t>X1 : 큰 금액(원)</t>
    <phoneticPr fontId="5" type="noConversion"/>
  </si>
  <si>
    <t>X2 : 작은금액(원)</t>
    <phoneticPr fontId="5" type="noConversion"/>
  </si>
  <si>
    <t>Y1 : 작은금액 요율(%)</t>
    <phoneticPr fontId="5" type="noConversion"/>
  </si>
  <si>
    <t>Y2 : 큰금액 요율(%)</t>
    <phoneticPr fontId="5" type="noConversion"/>
  </si>
  <si>
    <t>Y : 적용요율(%)</t>
    <phoneticPr fontId="5" type="noConversion"/>
  </si>
  <si>
    <t>4.산출용역비</t>
    <phoneticPr fontId="5" type="noConversion"/>
  </si>
  <si>
    <t xml:space="preserve">   기본설계비 50%(계획20%+중간설계30%), 실시설계비 50%-지방자치단체 예산편성</t>
    <phoneticPr fontId="5" type="noConversion"/>
  </si>
  <si>
    <t>*"공사비"라 함은 발주자의 공사비 총예정금액(자제대 포함) 중 용지비, 보상비, 법률수속비 및 부가가치세를 제외한 일체의 금액을 말한다.</t>
    <phoneticPr fontId="5" type="noConversion"/>
  </si>
  <si>
    <t>별첨1) 건축설계 및 감리 대가요율</t>
  </si>
  <si>
    <t>종 별</t>
  </si>
  <si>
    <t>건축물의 종류</t>
  </si>
  <si>
    <r>
      <t xml:space="preserve">1 </t>
    </r>
    <r>
      <rPr>
        <sz val="11"/>
        <color indexed="8"/>
        <rFont val="돋움"/>
        <family val="3"/>
        <charset val="129"/>
      </rPr>
      <t>종</t>
    </r>
  </si>
  <si>
    <t>․가설건축물</t>
  </si>
  <si>
    <t>제 3종(복잡)</t>
  </si>
  <si>
    <t>제 2 종(보통)</t>
  </si>
  <si>
    <t>제 1 종(단순)</t>
  </si>
  <si>
    <r>
      <t>(</t>
    </r>
    <r>
      <rPr>
        <sz val="11"/>
        <color indexed="8"/>
        <rFont val="돋움"/>
        <family val="3"/>
        <charset val="129"/>
      </rPr>
      <t>단순</t>
    </r>
    <r>
      <rPr>
        <sz val="11"/>
        <color indexed="8"/>
        <rFont val="바탕"/>
        <family val="1"/>
        <charset val="129"/>
      </rPr>
      <t>)</t>
    </r>
  </si>
  <si>
    <r>
      <t>․창고시설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하역장</t>
    </r>
    <r>
      <rPr>
        <sz val="11"/>
        <color indexed="8"/>
        <rFont val="바탕"/>
        <family val="1"/>
        <charset val="129"/>
      </rPr>
      <t>)</t>
    </r>
  </si>
  <si>
    <r>
      <t>․자동차관련시설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정비공장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운전학원․정비학원 제외</t>
    </r>
    <r>
      <rPr>
        <sz val="11"/>
        <color indexed="8"/>
        <rFont val="바탕"/>
        <family val="1"/>
        <charset val="129"/>
      </rPr>
      <t>)</t>
    </r>
  </si>
  <si>
    <t>도서의양</t>
  </si>
  <si>
    <t>상급</t>
  </si>
  <si>
    <t>중급</t>
  </si>
  <si>
    <t>기본</t>
  </si>
  <si>
    <t>감리</t>
  </si>
  <si>
    <r>
      <t>․동물 및 식물관련시설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가축용 창고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관리사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가축시장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버섯재배사</t>
    </r>
    <r>
      <rPr>
        <sz val="11"/>
        <color indexed="8"/>
        <rFont val="바탕"/>
        <family val="1"/>
        <charset val="129"/>
      </rPr>
      <t xml:space="preserve">) </t>
    </r>
  </si>
  <si>
    <t>공사비</t>
  </si>
  <si>
    <r>
      <t>․기타 제</t>
    </r>
    <r>
      <rPr>
        <sz val="11"/>
        <color indexed="8"/>
        <rFont val="바탕"/>
        <family val="1"/>
        <charset val="129"/>
      </rPr>
      <t>1</t>
    </r>
    <r>
      <rPr>
        <sz val="11"/>
        <color indexed="8"/>
        <rFont val="돋움"/>
        <family val="3"/>
        <charset val="129"/>
      </rPr>
      <t>종 용도와 유사한 것</t>
    </r>
  </si>
  <si>
    <r>
      <t>※ 제</t>
    </r>
    <r>
      <rPr>
        <sz val="11"/>
        <color indexed="8"/>
        <rFont val="바탕"/>
        <family val="1"/>
        <charset val="129"/>
      </rPr>
      <t>1</t>
    </r>
    <r>
      <rPr>
        <sz val="11"/>
        <color indexed="8"/>
        <rFont val="돋움"/>
        <family val="3"/>
        <charset val="129"/>
      </rPr>
      <t>종 시설로서 공기조화 설비 등 특수설비를 요하는 시설은 제</t>
    </r>
    <r>
      <rPr>
        <sz val="11"/>
        <color indexed="8"/>
        <rFont val="바탕"/>
        <family val="1"/>
        <charset val="129"/>
      </rPr>
      <t>2</t>
    </r>
    <r>
      <rPr>
        <sz val="11"/>
        <color indexed="8"/>
        <rFont val="돋움"/>
        <family val="3"/>
        <charset val="129"/>
      </rPr>
      <t>종을 적용</t>
    </r>
  </si>
  <si>
    <t>1억원</t>
  </si>
  <si>
    <r>
      <t>․공작물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굴뚝․옹벽․고가수조 등</t>
    </r>
    <r>
      <rPr>
        <sz val="11"/>
        <color indexed="8"/>
        <rFont val="바탕"/>
        <family val="1"/>
        <charset val="129"/>
      </rPr>
      <t>)</t>
    </r>
  </si>
  <si>
    <t>2억원</t>
  </si>
  <si>
    <t>․단독주택</t>
  </si>
  <si>
    <t>3억원</t>
  </si>
  <si>
    <t>․공동주택</t>
  </si>
  <si>
    <t>5억원</t>
  </si>
  <si>
    <r>
      <t>․제</t>
    </r>
    <r>
      <rPr>
        <sz val="11"/>
        <color indexed="8"/>
        <rFont val="바탕"/>
        <family val="1"/>
        <charset val="129"/>
      </rPr>
      <t>1</t>
    </r>
    <r>
      <rPr>
        <sz val="11"/>
        <color indexed="8"/>
        <rFont val="돋움"/>
        <family val="3"/>
        <charset val="129"/>
      </rPr>
      <t>종 근린생활시설</t>
    </r>
  </si>
  <si>
    <t>10억원</t>
  </si>
  <si>
    <r>
      <t>․제</t>
    </r>
    <r>
      <rPr>
        <sz val="11"/>
        <color indexed="8"/>
        <rFont val="바탕"/>
        <family val="1"/>
        <charset val="129"/>
      </rPr>
      <t>2</t>
    </r>
    <r>
      <rPr>
        <sz val="11"/>
        <color indexed="8"/>
        <rFont val="돋움"/>
        <family val="3"/>
        <charset val="129"/>
      </rPr>
      <t>종 근린생활시설</t>
    </r>
  </si>
  <si>
    <t>20억원</t>
  </si>
  <si>
    <t>․판매시설</t>
  </si>
  <si>
    <t>30억원</t>
  </si>
  <si>
    <t>․장례식장</t>
  </si>
  <si>
    <t>50억원</t>
  </si>
  <si>
    <r>
      <t>․교육연구시설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도서관 제외</t>
    </r>
    <r>
      <rPr>
        <sz val="11"/>
        <color indexed="8"/>
        <rFont val="바탕"/>
        <family val="1"/>
        <charset val="129"/>
      </rPr>
      <t>)</t>
    </r>
  </si>
  <si>
    <t>100억원</t>
  </si>
  <si>
    <t>․노유자시설</t>
  </si>
  <si>
    <t>200억원</t>
  </si>
  <si>
    <t>․수련시설</t>
  </si>
  <si>
    <t>300억원</t>
  </si>
  <si>
    <t>․업무시설</t>
  </si>
  <si>
    <t>500억원</t>
  </si>
  <si>
    <r>
      <t>․숙박시설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관광숙박시설 제외</t>
    </r>
    <r>
      <rPr>
        <sz val="11"/>
        <color indexed="8"/>
        <rFont val="바탕"/>
        <family val="1"/>
        <charset val="129"/>
      </rPr>
      <t>)</t>
    </r>
  </si>
  <si>
    <t>1000억원</t>
  </si>
  <si>
    <t>․위락시설</t>
  </si>
  <si>
    <t>2000억원</t>
  </si>
  <si>
    <t>․공장</t>
  </si>
  <si>
    <t>3000억원</t>
  </si>
  <si>
    <r>
      <t>․창고시설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냉장․냉동창고 포함</t>
    </r>
    <r>
      <rPr>
        <sz val="11"/>
        <color indexed="8"/>
        <rFont val="바탕"/>
        <family val="1"/>
        <charset val="129"/>
      </rPr>
      <t>)</t>
    </r>
  </si>
  <si>
    <t>5000억원</t>
  </si>
  <si>
    <t>․위험물저장 및 처리시설</t>
  </si>
  <si>
    <r>
      <t>․자동차 관련시설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정비공장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운전학원</t>
    </r>
    <r>
      <rPr>
        <sz val="11"/>
        <color indexed="8"/>
        <rFont val="바탕"/>
        <family val="1"/>
        <charset val="129"/>
      </rPr>
      <t>,</t>
    </r>
    <r>
      <rPr>
        <sz val="11"/>
        <color indexed="8"/>
        <rFont val="돋움"/>
        <family val="3"/>
        <charset val="129"/>
      </rPr>
      <t>정비학원</t>
    </r>
    <r>
      <rPr>
        <sz val="11"/>
        <color indexed="8"/>
        <rFont val="바탕"/>
        <family val="1"/>
        <charset val="129"/>
      </rPr>
      <t>)</t>
    </r>
  </si>
  <si>
    <t>․동물 및 식물관련시설</t>
  </si>
  <si>
    <t>․분뇨 및 쓰레기처리시설</t>
  </si>
  <si>
    <t>․교정 및 군사시설</t>
  </si>
  <si>
    <r>
      <t>․묘지관련시설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화장장 제외</t>
    </r>
    <r>
      <rPr>
        <sz val="11"/>
        <color indexed="8"/>
        <rFont val="바탕"/>
        <family val="1"/>
        <charset val="129"/>
      </rPr>
      <t>)</t>
    </r>
  </si>
  <si>
    <r>
      <t>․관광휴게시설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관망탑 제외</t>
    </r>
    <r>
      <rPr>
        <sz val="11"/>
        <color indexed="8"/>
        <rFont val="바탕"/>
        <family val="1"/>
        <charset val="129"/>
      </rPr>
      <t>)</t>
    </r>
  </si>
  <si>
    <r>
      <t>․기타 제</t>
    </r>
    <r>
      <rPr>
        <sz val="11"/>
        <color indexed="8"/>
        <rFont val="바탕"/>
        <family val="1"/>
        <charset val="129"/>
      </rPr>
      <t>2</t>
    </r>
    <r>
      <rPr>
        <sz val="11"/>
        <color indexed="8"/>
        <rFont val="돋움"/>
        <family val="3"/>
        <charset val="129"/>
      </rPr>
      <t>종 용도와 유사한 것</t>
    </r>
  </si>
  <si>
    <r>
      <t>※ 제</t>
    </r>
    <r>
      <rPr>
        <sz val="11"/>
        <color indexed="8"/>
        <rFont val="바탕"/>
        <family val="1"/>
        <charset val="129"/>
      </rPr>
      <t>2</t>
    </r>
    <r>
      <rPr>
        <sz val="11"/>
        <color indexed="8"/>
        <rFont val="돋움"/>
        <family val="3"/>
        <charset val="129"/>
      </rPr>
      <t>종 시설로서 특수구조 또는 공기조화 설비 등 특수설비를 요하는 시설은 제</t>
    </r>
    <r>
      <rPr>
        <sz val="11"/>
        <color indexed="8"/>
        <rFont val="바탕"/>
        <family val="1"/>
        <charset val="129"/>
      </rPr>
      <t>3</t>
    </r>
    <r>
      <rPr>
        <sz val="11"/>
        <color indexed="8"/>
        <rFont val="돋움"/>
        <family val="3"/>
        <charset val="129"/>
      </rPr>
      <t>종을 적용</t>
    </r>
  </si>
  <si>
    <r>
      <t xml:space="preserve">3 </t>
    </r>
    <r>
      <rPr>
        <sz val="11"/>
        <color indexed="8"/>
        <rFont val="돋움"/>
        <family val="3"/>
        <charset val="129"/>
      </rPr>
      <t>종</t>
    </r>
  </si>
  <si>
    <t>․문화 및 집회시설</t>
  </si>
  <si>
    <r>
      <t>(</t>
    </r>
    <r>
      <rPr>
        <sz val="11"/>
        <color indexed="8"/>
        <rFont val="돋움"/>
        <family val="3"/>
        <charset val="129"/>
      </rPr>
      <t>복잡</t>
    </r>
    <r>
      <rPr>
        <sz val="11"/>
        <color indexed="8"/>
        <rFont val="바탕"/>
        <family val="1"/>
        <charset val="129"/>
      </rPr>
      <t>)</t>
    </r>
  </si>
  <si>
    <r>
      <t>․운수시설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철도시설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공항시설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항만시설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종합여객 시설 등</t>
    </r>
    <r>
      <rPr>
        <sz val="11"/>
        <color indexed="8"/>
        <rFont val="바탕"/>
        <family val="1"/>
        <charset val="129"/>
      </rPr>
      <t xml:space="preserve">) </t>
    </r>
  </si>
  <si>
    <t>․의료시설</t>
  </si>
  <si>
    <t>․교육연구시설 중 도서관</t>
  </si>
  <si>
    <t>․운동시설</t>
  </si>
  <si>
    <t>․숙박시설 중 관광숙박시설</t>
  </si>
  <si>
    <r>
      <t>․발전시설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발전소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집단에너지 공급시설 포함</t>
    </r>
    <r>
      <rPr>
        <sz val="11"/>
        <color indexed="8"/>
        <rFont val="바탕"/>
        <family val="1"/>
        <charset val="129"/>
      </rPr>
      <t>)</t>
    </r>
  </si>
  <si>
    <r>
      <t>․방송통신시설</t>
    </r>
    <r>
      <rPr>
        <sz val="11"/>
        <color indexed="8"/>
        <rFont val="바탕"/>
        <family val="1"/>
        <charset val="129"/>
      </rPr>
      <t>(</t>
    </r>
    <r>
      <rPr>
        <sz val="11"/>
        <color indexed="8"/>
        <rFont val="돋움"/>
        <family val="3"/>
        <charset val="129"/>
      </rPr>
      <t>방송․통신시설</t>
    </r>
    <r>
      <rPr>
        <sz val="11"/>
        <color indexed="8"/>
        <rFont val="바탕"/>
        <family val="1"/>
        <charset val="129"/>
      </rPr>
      <t xml:space="preserve">, </t>
    </r>
    <r>
      <rPr>
        <sz val="11"/>
        <color indexed="8"/>
        <rFont val="돋움"/>
        <family val="3"/>
        <charset val="129"/>
      </rPr>
      <t>촬영시설</t>
    </r>
    <r>
      <rPr>
        <sz val="11"/>
        <color indexed="8"/>
        <rFont val="바탕"/>
        <family val="1"/>
        <charset val="129"/>
      </rPr>
      <t>)</t>
    </r>
  </si>
  <si>
    <t xml:space="preserve">․묘지관련시설 중 화장장 </t>
  </si>
  <si>
    <t>․관광휴게시설 중 관망탑</t>
  </si>
  <si>
    <r>
      <t>․기타 제</t>
    </r>
    <r>
      <rPr>
        <sz val="11"/>
        <color indexed="8"/>
        <rFont val="바탕"/>
        <family val="1"/>
        <charset val="129"/>
      </rPr>
      <t>3</t>
    </r>
    <r>
      <rPr>
        <sz val="11"/>
        <color indexed="8"/>
        <rFont val="돋움"/>
        <family val="3"/>
        <charset val="129"/>
      </rPr>
      <t>종 용도와 유사한 것</t>
    </r>
  </si>
  <si>
    <t>ㅁ 실시설계 공제요율</t>
    <phoneticPr fontId="5" type="noConversion"/>
  </si>
  <si>
    <t>※근거 : 공공발주사업에 대한 건축사의 업무범위와 대가기준[국토교통부고시 제2020-635호]</t>
    <phoneticPr fontId="3" type="noConversion"/>
  </si>
  <si>
    <t>2. 인 증 부 문</t>
    <phoneticPr fontId="3" type="noConversion"/>
  </si>
  <si>
    <t>○ 공공발주사업에대한 국토해양부 업무범위와 대가기준 (국토교통부고시 제2020-635호)</t>
    <phoneticPr fontId="5" type="noConversion"/>
  </si>
  <si>
    <t>식</t>
    <phoneticPr fontId="3" type="noConversion"/>
  </si>
  <si>
    <t>소           계</t>
    <phoneticPr fontId="5" type="noConversion"/>
  </si>
  <si>
    <t>3.추 가 부 문</t>
    <phoneticPr fontId="3" type="noConversion"/>
  </si>
  <si>
    <t>수 수 료  산 출 내 역</t>
    <phoneticPr fontId="5" type="noConversion"/>
  </si>
  <si>
    <t>설계의안전성검토</t>
    <phoneticPr fontId="3" type="noConversion"/>
  </si>
  <si>
    <t>장애물없는생활환경(BF)</t>
    <phoneticPr fontId="5" type="noConversion"/>
  </si>
  <si>
    <t>식</t>
    <phoneticPr fontId="3" type="noConversion"/>
  </si>
  <si>
    <t>합                   계</t>
    <phoneticPr fontId="3" type="noConversion"/>
  </si>
  <si>
    <t>1. 건 축 부 문</t>
    <phoneticPr fontId="5" type="noConversion"/>
  </si>
  <si>
    <t>1. 수수료
(예비인증)</t>
    <phoneticPr fontId="3" type="noConversion"/>
  </si>
  <si>
    <t>2. 수수료
(본인증)</t>
    <phoneticPr fontId="3" type="noConversion"/>
  </si>
  <si>
    <r>
      <t xml:space="preserve">2 </t>
    </r>
    <r>
      <rPr>
        <sz val="11"/>
        <rFont val="돋움"/>
        <family val="3"/>
        <charset val="129"/>
      </rPr>
      <t>종</t>
    </r>
  </si>
  <si>
    <r>
      <t>(</t>
    </r>
    <r>
      <rPr>
        <sz val="11"/>
        <rFont val="돋움"/>
        <family val="3"/>
        <charset val="129"/>
      </rPr>
      <t>보통</t>
    </r>
    <r>
      <rPr>
        <sz val="11"/>
        <rFont val="바탕"/>
        <family val="1"/>
        <charset val="129"/>
      </rPr>
      <t>)</t>
    </r>
  </si>
  <si>
    <t>5000만원</t>
    <phoneticPr fontId="3" type="noConversion"/>
  </si>
  <si>
    <t>에너지절약 계획서</t>
    <phoneticPr fontId="3" type="noConversion"/>
  </si>
  <si>
    <t>녹색건축물</t>
    <phoneticPr fontId="3" type="noConversion"/>
  </si>
  <si>
    <t>식</t>
    <phoneticPr fontId="3" type="noConversion"/>
  </si>
  <si>
    <t>식</t>
    <phoneticPr fontId="3" type="noConversion"/>
  </si>
  <si>
    <t>녹색건축</t>
    <phoneticPr fontId="3" type="noConversion"/>
  </si>
  <si>
    <t>4. 손해배상보험</t>
    <phoneticPr fontId="5" type="noConversion"/>
  </si>
  <si>
    <t>5. 공 급 가 액</t>
    <phoneticPr fontId="3" type="noConversion"/>
  </si>
  <si>
    <t xml:space="preserve">6. 부  가  세 </t>
    <phoneticPr fontId="5" type="noConversion"/>
  </si>
  <si>
    <t>7. 합       계</t>
    <phoneticPr fontId="5" type="noConversion"/>
  </si>
  <si>
    <t xml:space="preserve">  - 공급가액      :</t>
    <phoneticPr fontId="5" type="noConversion"/>
  </si>
  <si>
    <t>계획중간 및 실시설계비 산출서(건축부문) - 제2종(보통)상급적용</t>
    <phoneticPr fontId="5" type="noConversion"/>
  </si>
  <si>
    <t>팀장</t>
    <phoneticPr fontId="5" type="noConversion"/>
  </si>
  <si>
    <t>설계안전성검토</t>
    <phoneticPr fontId="3" type="noConversion"/>
  </si>
  <si>
    <t>식</t>
    <phoneticPr fontId="3" type="noConversion"/>
  </si>
  <si>
    <t>제2종(보통) 상급적용</t>
    <phoneticPr fontId="5" type="noConversion"/>
  </si>
  <si>
    <t>제로에너지(4등급)</t>
    <phoneticPr fontId="3" type="noConversion"/>
  </si>
  <si>
    <t xml:space="preserve"> </t>
    <phoneticPr fontId="3" type="noConversion"/>
  </si>
  <si>
    <t>50억원</t>
    <phoneticPr fontId="5" type="noConversion"/>
  </si>
  <si>
    <t>100억원</t>
    <phoneticPr fontId="5" type="noConversion"/>
  </si>
  <si>
    <t>녹색건축물</t>
    <phoneticPr fontId="3" type="noConversion"/>
  </si>
  <si>
    <t>* 녹색건축물인증 3,000㎡이상,  제로에너지인증은 연면적500㎡이상 대상임.</t>
    <phoneticPr fontId="5" type="noConversion"/>
  </si>
  <si>
    <t>안전보건대장</t>
    <phoneticPr fontId="3" type="noConversion"/>
  </si>
  <si>
    <t>제로에너지(4등급)</t>
    <phoneticPr fontId="3" type="noConversion"/>
  </si>
  <si>
    <r>
      <t xml:space="preserve"> - 연면적 : 2,200m</t>
    </r>
    <r>
      <rPr>
        <vertAlign val="superscript"/>
        <sz val="12"/>
        <rFont val="맑은 고딕"/>
        <family val="3"/>
        <charset val="129"/>
      </rPr>
      <t>2</t>
    </r>
    <phoneticPr fontId="5" type="noConversion"/>
  </si>
  <si>
    <t>1000㎡이상
3000㎡미만</t>
    <phoneticPr fontId="3" type="noConversion"/>
  </si>
  <si>
    <t>1000㎡이상
3000㎡미만</t>
    <phoneticPr fontId="3" type="noConversion"/>
  </si>
  <si>
    <r>
      <rPr>
        <b/>
        <u/>
        <sz val="24"/>
        <color rgb="FF0000FF"/>
        <rFont val="맑은 고딕"/>
        <family val="3"/>
        <charset val="129"/>
      </rPr>
      <t>춘향골 나무향기 활력센터</t>
    </r>
    <r>
      <rPr>
        <b/>
        <u/>
        <sz val="24"/>
        <rFont val="맑은 고딕"/>
        <family val="3"/>
        <charset val="129"/>
      </rPr>
      <t xml:space="preserve"> 건축설계용역 </t>
    </r>
    <phoneticPr fontId="5" type="noConversion"/>
  </si>
  <si>
    <t>○ 총 공사비 : 약 70억</t>
    <phoneticPr fontId="5" type="noConversion"/>
  </si>
  <si>
    <t>2025년 10월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</si>
</sst>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69">
    <numFmt numFmtId="5" formatCode="&quot;₩&quot;#,##0;\-&quot;₩&quot;#,##0"/>
    <numFmt numFmtId="42" formatCode="_-&quot;₩&quot;* #,##0_-;\-&quot;₩&quot;* #,##0_-;_-&quot;₩&quot;* &quot;-&quot;_-;_-@_-"/>
    <numFmt numFmtId="41" formatCode="_-* #,##0_-;\-* #,##0_-;_-* &quot;-&quot;_-;_-@_-"/>
    <numFmt numFmtId="43" formatCode="_-* #,##0.00_-;\-* #,##0.00_-;_-* &quot;-&quot;??_-;_-@_-"/>
    <numFmt numFmtId="24" formatCode="\$#,##0_);[Red]\(\$#,##0\)"/>
    <numFmt numFmtId="176" formatCode="#,##0_);[Red]\(#,##0\)"/>
    <numFmt numFmtId="177" formatCode="#,##0_ "/>
    <numFmt numFmtId="178" formatCode="0.0%"/>
    <numFmt numFmtId="179" formatCode="0.000%"/>
    <numFmt numFmtId="180" formatCode="_-* #,##0.00_-;\-* #,##0.00_-;_-* &quot;-&quot;_-;_-@_-"/>
    <numFmt numFmtId="181" formatCode="_-* #,##0.0000000000_-;\-* #,##0.0000000000_-;_-* &quot;-&quot;_-;_-@_-"/>
    <numFmt numFmtId="182" formatCode="_-* #,##0_-;\-* #,##0_-;_-* &quot;-&quot;??_-;_-@_-"/>
    <numFmt numFmtId="183" formatCode="_-* #,##0.0_-;\-* #,##0.0_-;_-* &quot;-&quot;?_-;_-@_-"/>
    <numFmt numFmtId="184" formatCode="0.0_);[Red]\(0.0\)"/>
    <numFmt numFmtId="185" formatCode="_-* #,##0_-;\-* #,##0_-;_-* &quot;-&quot;?_-;_-@_-"/>
    <numFmt numFmtId="186" formatCode="_-* #,##0.000_-;\-* #,##0.000_-;_-* &quot;-&quot;_-;_-@_-"/>
    <numFmt numFmtId="187" formatCode="0.0"/>
    <numFmt numFmtId="188" formatCode="#,##0.00_ "/>
    <numFmt numFmtId="189" formatCode="0.000"/>
    <numFmt numFmtId="190" formatCode="mm&quot;월&quot;\ dd&quot;일&quot;"/>
    <numFmt numFmtId="191" formatCode="_ * #,##0_ ;_ * \-#,##0_ ;_ * &quot;-&quot;_ ;_ @_ "/>
    <numFmt numFmtId="192" formatCode="_ * #,##0.00_ ;_ * \-#,##0.00_ ;_ * &quot;-&quot;??_ ;_ @_ "/>
    <numFmt numFmtId="193" formatCode="_(&quot;$&quot;* #,##0.00_);_(&quot;$&quot;* \(#,##0.00\);_(&quot;$&quot;* &quot;-&quot;??_);_(@_)"/>
    <numFmt numFmtId="194" formatCode="_(* #,##0_);_(* \(#,##0\);_(* &quot;-&quot;_);_(@_)"/>
    <numFmt numFmtId="195" formatCode="&quot;₩&quot;#,##0.00;&quot;₩&quot;&quot;₩&quot;\-#,##0.00"/>
    <numFmt numFmtId="196" formatCode="#,##0;\(#,##0\)"/>
    <numFmt numFmtId="197" formatCode="0.0%;\(0.0%\)"/>
    <numFmt numFmtId="198" formatCode="d\.mmm\.yy"/>
    <numFmt numFmtId="199" formatCode="#,##0.000"/>
    <numFmt numFmtId="200" formatCode="#,##0;&quot;-&quot;#,##0"/>
    <numFmt numFmtId="201" formatCode="#,##0.0"/>
    <numFmt numFmtId="202" formatCode="0.00_);[Red]\(0.00\)"/>
    <numFmt numFmtId="203" formatCode="#,##0.00;[Red]&quot;-&quot;#,##0.00"/>
    <numFmt numFmtId="204" formatCode="\ "/>
    <numFmt numFmtId="205" formatCode="\$#,##0;\(\$#,##0\)"/>
    <numFmt numFmtId="206" formatCode="0,###,###"/>
    <numFmt numFmtId="207" formatCode="0.##"/>
    <numFmt numFmtId="208" formatCode="###"/>
    <numFmt numFmtId="209" formatCode="&quot;₩&quot;\!\$#,##0_);[Red]&quot;₩&quot;\!\(&quot;₩&quot;\!\$#,##0&quot;₩&quot;\!\)"/>
    <numFmt numFmtId="210" formatCode="#,##0.0_);[Red]\(#,##0.0\)"/>
    <numFmt numFmtId="211" formatCode="_(* #,##0.0_);_(* \(#,##0.0\);_(* &quot;-&quot;_);_(@_)"/>
    <numFmt numFmtId="212" formatCode=";;;"/>
    <numFmt numFmtId="213" formatCode="#.00"/>
    <numFmt numFmtId="214" formatCode="#,##0.000\ &quot;10공/㎥ &quot;"/>
    <numFmt numFmtId="215" formatCode="&quot;₩&quot;#,##0.00;&quot;₩&quot;\-#,##0.00"/>
    <numFmt numFmtId="216" formatCode="#."/>
    <numFmt numFmtId="217" formatCode="#,##0.00\ &quot;a &quot;"/>
    <numFmt numFmtId="218" formatCode="_ * #,##0_ ;_ * &quot;₩&quot;\!\-#,##0_ ;_ * &quot;-&quot;_ ;_ @_ "/>
    <numFmt numFmtId="219" formatCode="_ &quot;₩&quot;* #,##0_ ;_ &quot;₩&quot;* \-#,##0_ ;_ &quot;₩&quot;* &quot;-&quot;_ ;_ @_ "/>
    <numFmt numFmtId="220" formatCode="_ &quot;₩&quot;* #,##0.00_ ;_ &quot;₩&quot;* \-#,##0.00_ ;_ &quot;₩&quot;* &quot;-&quot;??_ ;_ @_ "/>
    <numFmt numFmtId="221" formatCode="%#.00"/>
    <numFmt numFmtId="222" formatCode="#,##0."/>
    <numFmt numFmtId="223" formatCode="_ * #,##0_ ;_ * &quot;₩&quot;&quot;₩&quot;&quot;₩&quot;\-#,##0_ ;_ * &quot;-&quot;_ ;_ @_ "/>
    <numFmt numFmtId="224" formatCode="#,##0.000\ &quot;EA &quot;"/>
    <numFmt numFmtId="225" formatCode="\$#.00"/>
    <numFmt numFmtId="226" formatCode="\$#."/>
    <numFmt numFmtId="227" formatCode="#,##0.000\ &quot;㎏ &quot;"/>
    <numFmt numFmtId="228" formatCode="#,##0.00\ &quot;ℓ &quot;"/>
    <numFmt numFmtId="229" formatCode="#,##0.000\ &quot;m  &quot;"/>
    <numFmt numFmtId="230" formatCode="#,##0.000\ &quot;㎡ &quot;"/>
    <numFmt numFmtId="231" formatCode="#,##0.000\ &quot;㎥ &quot;"/>
    <numFmt numFmtId="232" formatCode="_(&quot;$&quot;* #,##0.0_);_(&quot;$&quot;* \(#,##0.0\);_(&quot;$&quot;* &quot;-&quot;??_);_(@_)"/>
    <numFmt numFmtId="233" formatCode="&quot;₩&quot;#,##0;&quot;₩&quot;\-#,##0"/>
    <numFmt numFmtId="234" formatCode="_(&quot;$&quot;* #,##0_);_(&quot;$&quot;* \(#,##0\);_(&quot;$&quot;* &quot;-&quot;??_);_(@_)"/>
    <numFmt numFmtId="235" formatCode="#,##0.000\ &quot;ton &quot;"/>
    <numFmt numFmtId="236" formatCode="#,##0.00\ &quot;개 &quot;"/>
    <numFmt numFmtId="237" formatCode="#,###\ &quot;개&quot;"/>
    <numFmt numFmtId="238" formatCode="#,##0.0\ &quot;개소 &quot;"/>
    <numFmt numFmtId="239" formatCode="mmm\.yy"/>
    <numFmt numFmtId="240" formatCode="#,###.00\ &quot;매 &quot;"/>
    <numFmt numFmtId="241" formatCode="&quot;  &quot;@"/>
    <numFmt numFmtId="242" formatCode="&quot;     &quot;@"/>
    <numFmt numFmtId="243" formatCode="&quot;?#,##0.00;\-&quot;&quot;?&quot;#,##0.00"/>
    <numFmt numFmtId="244" formatCode="&quot;₩&quot;\!\(#,##0.000&quot;₩&quot;\!\)"/>
    <numFmt numFmtId="245" formatCode="\(#,##0.000\)"/>
    <numFmt numFmtId="246" formatCode="\2\9.\8"/>
    <numFmt numFmtId="247" formatCode="_ * #,##0_ ;_ * &quot;₩&quot;&quot;₩&quot;\!\!\-#,##0_ ;_ * &quot;-&quot;??_ ;_ @_ "/>
    <numFmt numFmtId="248" formatCode="&quot;₩&quot;#,##0.00;\!\-&quot;₩&quot;#,##0.00"/>
    <numFmt numFmtId="249" formatCode="&quot;₩&quot;#,##0.00;[Red]&quot;₩&quot;\!\!\-&quot;₩&quot;#,##0.00"/>
    <numFmt numFmtId="250" formatCode="&quot;₩&quot;#,##0.00;&quot;₩&quot;\!\!\-&quot;₩&quot;#,##0.00"/>
    <numFmt numFmtId="251" formatCode="_-&quot;₩&quot;* #,##0.00_-;\!\-&quot;₩&quot;* #,##0.00_-;_-&quot;₩&quot;* &quot;-&quot;??_-;_-@_-"/>
    <numFmt numFmtId="252" formatCode="&quot;₩&quot;#,##0;[Red]&quot;₩&quot;&quot;₩&quot;\!\!\-&quot;₩&quot;#,##0"/>
    <numFmt numFmtId="253" formatCode="0.00_);[Red]&quot;₩&quot;\!\(0.00&quot;₩&quot;\!\)"/>
    <numFmt numFmtId="254" formatCode="&quot;$&quot;#,##0_);[Red]\(&quot;$&quot;#,##0\)"/>
    <numFmt numFmtId="255" formatCode="_-* #,##0.00_-;&quot;₩&quot;&quot;₩&quot;&quot;₩&quot;\!\!\!\-* #,##0.00_-;_-* &quot;-&quot;??_-;_-@_-"/>
    <numFmt numFmtId="256" formatCode="\_x0000_;;"/>
    <numFmt numFmtId="257" formatCode="_-* #,##0_-;&quot;₩&quot;\!\!\-* #,##0_-;_-* &quot;-&quot;_-;_-@_-"/>
    <numFmt numFmtId="258" formatCode="&quot;₩&quot;#,##0;&quot;₩&quot;\!\-&quot;₩&quot;#,##0"/>
    <numFmt numFmtId="259" formatCode="&quot;₩&quot;#,##0.00;[Red]&quot;₩&quot;&quot;₩&quot;\!\!\-&quot;₩&quot;#,##0.00"/>
    <numFmt numFmtId="260" formatCode="#,##0.0000"/>
    <numFmt numFmtId="261" formatCode="&quot;도급대비&quot;0.00%"/>
    <numFmt numFmtId="262" formatCode="&quot;₩&quot;\!\$#\!\,##0_);[Red]&quot;₩&quot;\!\(&quot;₩&quot;\!\$#\!\,##0&quot;₩&quot;\!\)"/>
    <numFmt numFmtId="263" formatCode="&quot;₩&quot;#,##0.00;[Red]&quot;₩&quot;&quot;₩&quot;\!\-#,##0.00"/>
    <numFmt numFmtId="264" formatCode="_-* #,##0.0_-;\-* #,##0.0_-;_-* &quot;-&quot;??_-;_-@_-"/>
    <numFmt numFmtId="265" formatCode="#,##0.00_);[Red]\(#,##0.00\)"/>
    <numFmt numFmtId="266" formatCode="_-* #,##0.0000_-;\-* #,##0.0000_-;_-* &quot;-&quot;_-;_-@_-"/>
    <numFmt numFmtId="267" formatCode="_ * #,##0.00_ ;_ * &quot;₩&quot;\!\-#,##0.00_ ;_ * &quot;-&quot;??_ ;_ @_ "/>
    <numFmt numFmtId="268" formatCode="#,##0;[Red]&quot;-&quot;#,##0"/>
    <numFmt numFmtId="269" formatCode="\&lt;#,##0\&gt;"/>
    <numFmt numFmtId="270" formatCode="&quot;₩&quot;#,##0.00;[Red]&quot;₩&quot;\-#,##0.00"/>
    <numFmt numFmtId="271" formatCode="&quot;₩&quot;#,##0;[Red]&quot;₩&quot;\-#,##0"/>
    <numFmt numFmtId="272" formatCode="_-* #,##0&quot;₩&quot;\ _D_M_-;&quot;₩&quot;\-* #,##0&quot;₩&quot;\ _D_M_-;_-* &quot;-&quot;&quot;₩&quot;\ _D_M_-;_-@_-"/>
    <numFmt numFmtId="273" formatCode="#,##0.0_);\(#,##0.0\)"/>
    <numFmt numFmtId="274" formatCode="* #,##0.0"/>
    <numFmt numFmtId="275" formatCode="_(* #,##0.0000_);_(* \(#,##0.0000\);_(* &quot;-&quot;??_);_(@_)"/>
    <numFmt numFmtId="276" formatCode="#,##0.00000"/>
    <numFmt numFmtId="277" formatCode="_ * #,##0_ ;_ * &quot;₩&quot;\-#,##0_ ;_ * &quot;-&quot;??_ ;_ @_ "/>
    <numFmt numFmtId="278" formatCode="0.0%;[Red]&quot;△&quot;0.0%"/>
    <numFmt numFmtId="279" formatCode="0.00000000"/>
    <numFmt numFmtId="280" formatCode="&quot;kr&quot;\ #,##0.00;&quot;kr&quot;\ \-#,##0.00"/>
    <numFmt numFmtId="281" formatCode="0.0000%"/>
    <numFmt numFmtId="282" formatCode="_-&quot;S&quot;&quot;₩&quot;\!\ * #,##0_-;&quot;₩&quot;\!\-&quot;S&quot;&quot;₩&quot;\!\ * #,##0_-;_-&quot;S&quot;&quot;₩&quot;\!\ * &quot;-&quot;_-;_-@_-"/>
    <numFmt numFmtId="283" formatCode="&quot;$&quot;#,##0.00_);[Red]\(&quot;$&quot;#,##0.00\)"/>
    <numFmt numFmtId="284" formatCode="0.00000"/>
    <numFmt numFmtId="285" formatCode="_ &quot;₩&quot;* #,##0.00_ ;_ &quot;₩&quot;* &quot;₩&quot;&quot;₩&quot;&quot;₩&quot;&quot;₩&quot;\-#,##0.00_ ;_ &quot;₩&quot;* &quot;-&quot;??_ ;_ @_ "/>
    <numFmt numFmtId="286" formatCode="&quot;₩&quot;\!\$#,##0&quot;₩&quot;\!\ ;&quot;₩&quot;\!\(&quot;₩&quot;\!\$#,##0&quot;₩&quot;\!\)"/>
    <numFmt numFmtId="287" formatCode="#,##0.0000\ ;\(#,##0.0000\)"/>
    <numFmt numFmtId="288" formatCode="&quot;$&quot;#,##0.00;;"/>
    <numFmt numFmtId="289" formatCode="_-[$€-2]* #,##0.00_-;\-[$€-2]* #,##0.00_-;_-[$€-2]* &quot;-&quot;??_-"/>
    <numFmt numFmtId="290" formatCode="0.00000%"/>
    <numFmt numFmtId="291" formatCode="_ * #,##0_ ;_ * &quot;₩&quot;&quot;₩&quot;&quot;₩&quot;&quot;₩&quot;&quot;₩&quot;\-#,##0_ ;_ * &quot;-&quot;_ ;_ @_ "/>
    <numFmt numFmtId="292" formatCode="###,###,"/>
    <numFmt numFmtId="293" formatCode="\!\$#,##0_);[Red]\!\(\!\$#,##0\!\)"/>
    <numFmt numFmtId="294" formatCode="yyyy&quot;년&quot;\ m&quot;월&quot;\ d&quot;일&quot;"/>
    <numFmt numFmtId="295" formatCode="_-* #,##0_-;\!\-* #,##0_-;_-* &quot;-&quot;_-;_-@_-"/>
    <numFmt numFmtId="296" formatCode="\!\$#,##0.00_);\!\(\!\$#,##0.00\!\)"/>
    <numFmt numFmtId="297" formatCode="&quot;₩&quot;#,##0.00"/>
    <numFmt numFmtId="298" formatCode="&quot;₩&quot;#,##0"/>
    <numFmt numFmtId="299" formatCode="0.00000_ "/>
    <numFmt numFmtId="300" formatCode="&quot;Fr.&quot;\ #,##0;[Red]&quot;Fr.&quot;\ \-#,##0"/>
    <numFmt numFmtId="301" formatCode="&quot;Fr.&quot;\ #,##0.00;[Red]&quot;Fr.&quot;\ \-#,##0.00"/>
    <numFmt numFmtId="302" formatCode="\(0.0\)"/>
    <numFmt numFmtId="303" formatCode="&quot;$&quot;#,##0.00"/>
    <numFmt numFmtId="304" formatCode="yyyy&quot;/&quot;m&quot;/&quot;d"/>
    <numFmt numFmtId="305" formatCode="#,##0.0000_);\(#,##0.0000\)"/>
    <numFmt numFmtId="306" formatCode="_*\ ??_-"/>
    <numFmt numFmtId="307" formatCode="_ &quot;₩&quot;* #,##0.0000000_ ;_ &quot;₩&quot;* &quot;₩&quot;\-#,##0.0000000_ ;_ &quot;₩&quot;* &quot;-&quot;??_ ;_ @_ "/>
    <numFmt numFmtId="308" formatCode="#,##0;[Red]&quot;△&quot;#,##0"/>
    <numFmt numFmtId="309" formatCode="_ * #,##0.000000_ ;_ * &quot;₩&quot;\-#,##0.000000_ ;_ * &quot;-&quot;??_ ;_ @_ "/>
    <numFmt numFmtId="310" formatCode="&quot;₩&quot;#,##0;\!\-&quot;₩&quot;#,##0"/>
    <numFmt numFmtId="311" formatCode="&quot;₩&quot;#,##0;[Red]\!\-&quot;₩&quot;#,##0"/>
    <numFmt numFmtId="312" formatCode="0.0_ "/>
    <numFmt numFmtId="313" formatCode="0_ "/>
    <numFmt numFmtId="314" formatCode="_-* #,##0.0_-;\-* #,##0.0_-;_-* &quot;-&quot;_-;_-@_-"/>
    <numFmt numFmtId="315" formatCode="&quot;₩&quot;#,##0.00;[Red]\!\-&quot;₩&quot;#,##0.00"/>
    <numFmt numFmtId="316" formatCode="#,##0.000_ "/>
    <numFmt numFmtId="317" formatCode="_(&quot;RM&quot;* #,##0.00_);_(&quot;RM&quot;* \(#,##0.00\);_(&quot;RM&quot;* &quot;-&quot;??_);_(@_)"/>
    <numFmt numFmtId="318" formatCode="&quot;US$&quot;#,##0_);\(&quot;US$&quot;#,##0\)"/>
    <numFmt numFmtId="319" formatCode="0_);\(0\)"/>
    <numFmt numFmtId="320" formatCode="[Red]#,##0"/>
    <numFmt numFmtId="321" formatCode="[Red]#,##0.00"/>
    <numFmt numFmtId="322" formatCode="[Red]#,##0.000"/>
    <numFmt numFmtId="323" formatCode=";\ ;\ ;"/>
    <numFmt numFmtId="324" formatCode="0.00\ &quot;)&quot;"/>
    <numFmt numFmtId="325" formatCode="0.00\ &quot;)]&quot;"/>
    <numFmt numFmtId="326" formatCode="#,##0;\-#,##0.00"/>
    <numFmt numFmtId="327" formatCode="#\!\,##0;&quot;₩&quot;\!\-#\!\,##0\!.00"/>
    <numFmt numFmtId="328" formatCode="_ &quot;₩&quot;* #,##0.00_ ;_ &quot;₩&quot;* &quot;₩&quot;&quot;₩&quot;&quot;₩&quot;&quot;₩&quot;&quot;₩&quot;&quot;₩&quot;&quot;₩&quot;&quot;₩&quot;\-#,##0.00_ ;_ &quot;₩&quot;* &quot;-&quot;??_ ;_ @_ "/>
    <numFmt numFmtId="329" formatCode="_-* #,##0.000_-;\-* #,##0.000_-;_-* &quot;-&quot;??_-;_-@_-"/>
    <numFmt numFmtId="330" formatCode="&quot;US$&quot;#,##0_);[Red]\(&quot;US$&quot;#,##0\)"/>
    <numFmt numFmtId="331" formatCode="&quot;$&quot;#,##0.00_);\(&quot;$&quot;#,##0.00\)"/>
    <numFmt numFmtId="332" formatCode="#,##0.00&quot; $&quot;;\-#,##0.00&quot; $&quot;"/>
    <numFmt numFmtId="333" formatCode="0.000\ &quot;²&quot;"/>
    <numFmt numFmtId="334" formatCode="&quot;(&quot;\ 0.00"/>
    <numFmt numFmtId="335" formatCode="&quot;[(&quot;\ 0.00"/>
    <numFmt numFmtId="336" formatCode="_-#,##0;\-#,##0;&quot;-&quot;_-;_-@_-"/>
    <numFmt numFmtId="337" formatCode="_ * #,##0_ ;_ * &quot;₩&quot;&quot;₩&quot;&quot;₩&quot;&quot;₩&quot;\-#,##0_ ;_ * &quot;-&quot;_ ;_ @_ "/>
    <numFmt numFmtId="338" formatCode="_-&quot;$&quot;* #,##0_-;\-&quot;$&quot;* #,##0_-;_-&quot;$&quot;* &quot;-&quot;_-;_-@_-"/>
    <numFmt numFmtId="339" formatCode="_ * #,##0_ ;_ * &quot;₩&quot;&quot;₩&quot;&quot;₩&quot;\!\!\!\-#,##0_ ;_ * &quot;-&quot;_ ;_ @_ "/>
  </numFmts>
  <fonts count="179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6"/>
      <name val="맑은 고딕"/>
      <family val="3"/>
      <charset val="129"/>
    </font>
    <font>
      <sz val="8"/>
      <name val="맑은 고딕"/>
      <family val="2"/>
      <charset val="129"/>
      <scheme val="minor"/>
    </font>
    <font>
      <sz val="14"/>
      <name val="맑은 고딕"/>
      <family val="3"/>
      <charset val="129"/>
    </font>
    <font>
      <sz val="8"/>
      <name val="돋움"/>
      <family val="3"/>
      <charset val="129"/>
    </font>
    <font>
      <b/>
      <u/>
      <sz val="24"/>
      <name val="맑은 고딕"/>
      <family val="3"/>
      <charset val="129"/>
    </font>
    <font>
      <b/>
      <sz val="16"/>
      <name val="맑은 고딕"/>
      <family val="3"/>
      <charset val="129"/>
    </font>
    <font>
      <sz val="12"/>
      <name val="맑은 고딕"/>
      <family val="3"/>
      <charset val="129"/>
    </font>
    <font>
      <sz val="11"/>
      <name val="맑은 고딕"/>
      <family val="3"/>
      <charset val="129"/>
    </font>
    <font>
      <vertAlign val="superscript"/>
      <sz val="12"/>
      <name val="맑은 고딕"/>
      <family val="3"/>
      <charset val="129"/>
    </font>
    <font>
      <sz val="24"/>
      <name val="맑은 고딕"/>
      <family val="3"/>
      <charset val="129"/>
    </font>
    <font>
      <b/>
      <sz val="12"/>
      <name val="맑은 고딕"/>
      <family val="3"/>
      <charset val="129"/>
    </font>
    <font>
      <b/>
      <sz val="20"/>
      <name val="맑은 고딕"/>
      <family val="3"/>
      <charset val="129"/>
    </font>
    <font>
      <sz val="28"/>
      <name val="맑은 고딕"/>
      <family val="3"/>
      <charset val="129"/>
    </font>
    <font>
      <b/>
      <sz val="26"/>
      <name val="맑은 고딕"/>
      <family val="3"/>
      <charset val="129"/>
    </font>
    <font>
      <sz val="18"/>
      <name val="맑은 고딕"/>
      <family val="3"/>
      <charset val="129"/>
    </font>
    <font>
      <b/>
      <sz val="18"/>
      <name val="맑은 고딕"/>
      <family val="3"/>
      <charset val="129"/>
    </font>
    <font>
      <b/>
      <sz val="20"/>
      <name val="굴림"/>
      <family val="3"/>
      <charset val="129"/>
    </font>
    <font>
      <b/>
      <sz val="12"/>
      <name val="돋움"/>
      <family val="3"/>
      <charset val="129"/>
    </font>
    <font>
      <sz val="12"/>
      <name val="돋움"/>
      <family val="3"/>
      <charset val="129"/>
    </font>
    <font>
      <b/>
      <sz val="12"/>
      <color indexed="12"/>
      <name val="돋움"/>
      <family val="3"/>
      <charset val="129"/>
    </font>
    <font>
      <b/>
      <sz val="14"/>
      <name val="맑은 고딕"/>
      <family val="3"/>
      <charset val="129"/>
      <scheme val="minor"/>
    </font>
    <font>
      <b/>
      <sz val="14"/>
      <name val="맑은 고딕"/>
      <family val="3"/>
      <charset val="129"/>
    </font>
    <font>
      <sz val="11"/>
      <name val="맑은 고딕"/>
      <family val="3"/>
      <charset val="129"/>
      <scheme val="minor"/>
    </font>
    <font>
      <b/>
      <sz val="10"/>
      <color indexed="12"/>
      <name val="맑은 고딕"/>
      <family val="3"/>
      <charset val="129"/>
    </font>
    <font>
      <b/>
      <sz val="11"/>
      <color indexed="12"/>
      <name val="맑은 고딕"/>
      <family val="3"/>
      <charset val="129"/>
    </font>
    <font>
      <sz val="11"/>
      <color indexed="8"/>
      <name val="돋움"/>
      <family val="3"/>
      <charset val="129"/>
    </font>
    <font>
      <sz val="11"/>
      <color indexed="8"/>
      <name val="바탕"/>
      <family val="1"/>
      <charset val="129"/>
    </font>
    <font>
      <sz val="11"/>
      <color rgb="FF000000"/>
      <name val="한양중고딕"/>
      <family val="3"/>
      <charset val="129"/>
    </font>
    <font>
      <b/>
      <sz val="11"/>
      <name val="돋움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Times New Roman"/>
      <family val="1"/>
    </font>
    <font>
      <sz val="11"/>
      <name val="바탕체"/>
      <family val="1"/>
      <charset val="129"/>
    </font>
    <font>
      <sz val="12"/>
      <name val="굴림체"/>
      <family val="3"/>
      <charset val="129"/>
    </font>
    <font>
      <sz val="12"/>
      <name val="견명조"/>
      <family val="1"/>
      <charset val="129"/>
    </font>
    <font>
      <sz val="11"/>
      <name val="굴림체"/>
      <family val="3"/>
      <charset val="129"/>
    </font>
    <font>
      <b/>
      <sz val="1"/>
      <color indexed="8"/>
      <name val="Courier"/>
      <family val="3"/>
    </font>
    <font>
      <sz val="1"/>
      <color indexed="8"/>
      <name val="Courier"/>
      <family val="3"/>
    </font>
    <font>
      <sz val="10"/>
      <name val="MS Sans Serif"/>
      <family val="2"/>
    </font>
    <font>
      <sz val="11"/>
      <name val="뼻뮝"/>
      <family val="3"/>
      <charset val="129"/>
    </font>
    <font>
      <sz val="12"/>
      <name val="Arial"/>
      <family val="2"/>
    </font>
    <font>
      <sz val="12"/>
      <name val="¹UAAA¼"/>
      <family val="3"/>
      <charset val="129"/>
    </font>
    <font>
      <sz val="8"/>
      <name val="¹UAAA¼"/>
      <family val="1"/>
      <charset val="129"/>
    </font>
    <font>
      <b/>
      <sz val="10"/>
      <name val="Helv"/>
      <family val="2"/>
    </font>
    <font>
      <b/>
      <sz val="12"/>
      <name val="바탕체"/>
      <family val="1"/>
      <charset val="129"/>
    </font>
    <font>
      <i/>
      <sz val="12"/>
      <name val="굴림체"/>
      <family val="3"/>
      <charset val="129"/>
    </font>
    <font>
      <sz val="10"/>
      <name val="Times New Roman"/>
      <family val="1"/>
    </font>
    <font>
      <sz val="8"/>
      <name val="Arial"/>
      <family val="2"/>
    </font>
    <font>
      <b/>
      <sz val="12"/>
      <name val="Helv"/>
      <family val="2"/>
    </font>
    <font>
      <b/>
      <sz val="12"/>
      <name val="Arial"/>
      <family val="2"/>
    </font>
    <font>
      <b/>
      <sz val="11"/>
      <name val="Helv"/>
      <family val="2"/>
    </font>
    <font>
      <b/>
      <u/>
      <sz val="13"/>
      <name val="굴림체"/>
      <family val="3"/>
      <charset val="129"/>
    </font>
    <font>
      <u/>
      <sz val="12"/>
      <color indexed="36"/>
      <name val="바탕체"/>
      <family val="1"/>
      <charset val="129"/>
    </font>
    <font>
      <sz val="10"/>
      <name val="명조"/>
      <family val="3"/>
      <charset val="129"/>
    </font>
    <font>
      <sz val="12"/>
      <name val="ⓒoUAAA¨u"/>
      <family val="1"/>
      <charset val="129"/>
    </font>
    <font>
      <sz val="12"/>
      <name val="System"/>
      <family val="2"/>
      <charset val="129"/>
    </font>
    <font>
      <sz val="10"/>
      <name val="MS Serif"/>
      <family val="1"/>
    </font>
    <font>
      <sz val="10"/>
      <color indexed="16"/>
      <name val="MS Serif"/>
      <family val="1"/>
    </font>
    <font>
      <i/>
      <sz val="1"/>
      <color indexed="8"/>
      <name val="Courier"/>
      <family val="3"/>
    </font>
    <font>
      <sz val="8"/>
      <name val="Helv"/>
      <family val="2"/>
    </font>
    <font>
      <b/>
      <sz val="8"/>
      <color indexed="8"/>
      <name val="Helv"/>
      <family val="2"/>
    </font>
    <font>
      <sz val="8"/>
      <name val="바탕체"/>
      <family val="1"/>
      <charset val="129"/>
    </font>
    <font>
      <sz val="9"/>
      <name val="돋움"/>
      <family val="3"/>
      <charset val="129"/>
    </font>
    <font>
      <b/>
      <sz val="18"/>
      <name val="Arial"/>
      <family val="2"/>
    </font>
    <font>
      <sz val="11"/>
      <color indexed="8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sz val="8"/>
      <color indexed="8"/>
      <name val="Gulim"/>
      <family val="3"/>
    </font>
    <font>
      <b/>
      <sz val="11"/>
      <color indexed="20"/>
      <name val="맑은 고딕"/>
      <family val="3"/>
      <charset val="129"/>
    </font>
    <font>
      <b/>
      <sz val="13"/>
      <color indexed="17"/>
      <name val="맑은 고딕"/>
      <family val="3"/>
      <charset val="129"/>
    </font>
    <font>
      <u/>
      <sz val="11"/>
      <name val="굵은굴림체"/>
      <family val="1"/>
      <charset val="129"/>
    </font>
    <font>
      <sz val="10"/>
      <name val="굵은굴림체"/>
      <family val="1"/>
      <charset val="129"/>
    </font>
    <font>
      <sz val="10"/>
      <name val="굴림"/>
      <family val="3"/>
      <charset val="129"/>
    </font>
    <font>
      <sz val="1"/>
      <color indexed="0"/>
      <name val="Courier"/>
      <family val="3"/>
    </font>
    <font>
      <b/>
      <sz val="11"/>
      <name val="굵은굴림체"/>
      <family val="1"/>
      <charset val="129"/>
    </font>
    <font>
      <sz val="12"/>
      <name val="¹ÙÅÁÃ¼"/>
      <family val="1"/>
      <charset val="129"/>
    </font>
    <font>
      <sz val="12"/>
      <name val="¹UAAA¼"/>
      <family val="3"/>
    </font>
    <font>
      <sz val="11"/>
      <name val="µ¸¿ò"/>
      <family val="3"/>
      <charset val="129"/>
    </font>
    <font>
      <sz val="9"/>
      <name val="굴림"/>
      <family val="3"/>
      <charset val="129"/>
    </font>
    <font>
      <sz val="10"/>
      <name val="Univers (WN)"/>
      <family val="2"/>
    </font>
    <font>
      <sz val="11"/>
      <color indexed="9"/>
      <name val="돋움"/>
      <family val="3"/>
      <charset val="129"/>
    </font>
    <font>
      <sz val="9"/>
      <name val="Arial"/>
      <family val="2"/>
    </font>
    <font>
      <sz val="18"/>
      <color indexed="12"/>
      <name val="MS Sans Serif"/>
      <family val="2"/>
    </font>
    <font>
      <sz val="12"/>
      <name val="바탕"/>
      <family val="1"/>
      <charset val="129"/>
    </font>
    <font>
      <sz val="10"/>
      <name val="궁서(English)"/>
      <family val="3"/>
      <charset val="129"/>
    </font>
    <font>
      <sz val="10"/>
      <name val="바탕체"/>
      <family val="1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12"/>
      <name val="돋움체"/>
      <family val="3"/>
      <charset val="129"/>
    </font>
    <font>
      <sz val="10"/>
      <name val="Helv"/>
      <family val="2"/>
    </font>
    <font>
      <sz val="10"/>
      <color indexed="8"/>
      <name val="Arial"/>
      <family val="2"/>
    </font>
    <font>
      <sz val="10"/>
      <name val="Arial Narrow"/>
      <family val="2"/>
    </font>
    <font>
      <sz val="10"/>
      <color indexed="8"/>
      <name val="Helv"/>
      <family val="2"/>
    </font>
    <font>
      <sz val="10"/>
      <name val="¸íÁ¶"/>
      <family val="3"/>
      <charset val="129"/>
    </font>
    <font>
      <sz val="10"/>
      <name val="Courier New"/>
      <family val="3"/>
    </font>
    <font>
      <sz val="9"/>
      <name val="바탕체"/>
      <family val="1"/>
      <charset val="129"/>
    </font>
    <font>
      <sz val="10"/>
      <name val="돋움체"/>
      <family val="3"/>
      <charset val="129"/>
    </font>
    <font>
      <sz val="9"/>
      <name val="굴림체"/>
      <family val="3"/>
      <charset val="129"/>
    </font>
    <font>
      <sz val="11"/>
      <name val="μ¸¿o"/>
      <family val="3"/>
      <charset val="129"/>
    </font>
    <font>
      <sz val="10"/>
      <name val="μ¸¿oA¼"/>
      <family val="3"/>
      <charset val="129"/>
    </font>
    <font>
      <b/>
      <sz val="8"/>
      <name val="Arial"/>
      <family val="2"/>
    </font>
    <font>
      <sz val="10"/>
      <name val="±¼¸²Ã¼"/>
      <family val="3"/>
      <charset val="129"/>
    </font>
    <font>
      <sz val="10"/>
      <color indexed="8"/>
      <name val="Impact"/>
      <family val="2"/>
    </font>
    <font>
      <sz val="10"/>
      <color indexed="9"/>
      <name val="Arial"/>
      <family val="2"/>
    </font>
    <font>
      <sz val="11"/>
      <name val="Times New Roman"/>
      <family val="1"/>
    </font>
    <font>
      <sz val="10"/>
      <color indexed="24"/>
      <name val="Arial"/>
      <family val="2"/>
    </font>
    <font>
      <b/>
      <sz val="11"/>
      <color indexed="16"/>
      <name val="Arial"/>
      <family val="2"/>
    </font>
    <font>
      <b/>
      <sz val="10"/>
      <color indexed="17"/>
      <name val="Arial"/>
      <family val="2"/>
    </font>
    <font>
      <b/>
      <sz val="9"/>
      <name val="Arial"/>
      <family val="2"/>
    </font>
    <font>
      <b/>
      <i/>
      <sz val="14"/>
      <name val="Times New Roman"/>
      <family val="1"/>
    </font>
    <font>
      <u/>
      <sz val="10"/>
      <color indexed="14"/>
      <name val="MS Sans Serif"/>
      <family val="2"/>
    </font>
    <font>
      <u/>
      <sz val="8.5"/>
      <color indexed="36"/>
      <name val="바탕체"/>
      <family val="1"/>
      <charset val="129"/>
    </font>
    <font>
      <b/>
      <i/>
      <sz val="11"/>
      <name val="Times New Roman"/>
      <family val="1"/>
    </font>
    <font>
      <b/>
      <sz val="10"/>
      <name val="Arial"/>
      <family val="2"/>
    </font>
    <font>
      <b/>
      <i/>
      <sz val="10"/>
      <name val="Times New Roman"/>
      <family val="1"/>
    </font>
    <font>
      <b/>
      <sz val="9"/>
      <color indexed="9"/>
      <name val="Arial"/>
      <family val="2"/>
    </font>
    <font>
      <b/>
      <i/>
      <sz val="12"/>
      <color indexed="16"/>
      <name val="Times New Roman"/>
      <family val="1"/>
    </font>
    <font>
      <u/>
      <sz val="8"/>
      <color indexed="12"/>
      <name val="Times New Roman"/>
      <family val="1"/>
    </font>
    <font>
      <u/>
      <sz val="8.5"/>
      <color indexed="12"/>
      <name val="바탕체"/>
      <family val="1"/>
      <charset val="129"/>
    </font>
    <font>
      <sz val="9"/>
      <name val="돋움체"/>
      <family val="3"/>
      <charset val="129"/>
    </font>
    <font>
      <sz val="7"/>
      <name val="Small Fonts"/>
      <family val="2"/>
    </font>
    <font>
      <sz val="12"/>
      <color indexed="8"/>
      <name val="Times New Roman"/>
      <family val="1"/>
    </font>
    <font>
      <b/>
      <i/>
      <sz val="12"/>
      <name val="Times New Roman"/>
      <family val="1"/>
    </font>
    <font>
      <sz val="10"/>
      <color indexed="8"/>
      <name val="MS Sans Serif"/>
      <family val="2"/>
    </font>
    <font>
      <b/>
      <sz val="16"/>
      <name val="Times New Roman"/>
      <family val="1"/>
    </font>
    <font>
      <sz val="24"/>
      <name val="Courier New"/>
      <family val="3"/>
    </font>
    <font>
      <b/>
      <sz val="12"/>
      <color indexed="16"/>
      <name val="Arial"/>
      <family val="2"/>
    </font>
    <font>
      <b/>
      <i/>
      <sz val="18"/>
      <color indexed="16"/>
      <name val="Times New Roman"/>
      <family val="1"/>
    </font>
    <font>
      <b/>
      <sz val="8"/>
      <color indexed="32"/>
      <name val="Arial"/>
      <family val="2"/>
    </font>
    <font>
      <sz val="10"/>
      <name val="Geneva"/>
      <family val="2"/>
    </font>
    <font>
      <i/>
      <outline/>
      <shadow/>
      <u/>
      <sz val="1"/>
      <color indexed="24"/>
      <name val="Courier"/>
      <family val="3"/>
    </font>
    <font>
      <sz val="10"/>
      <name val="바탕"/>
      <family val="1"/>
      <charset val="129"/>
    </font>
    <font>
      <sz val="12"/>
      <name val="명조"/>
      <family val="3"/>
      <charset val="129"/>
    </font>
    <font>
      <sz val="11"/>
      <name val="돋움체"/>
      <family val="3"/>
      <charset val="129"/>
    </font>
    <font>
      <sz val="8"/>
      <name val="굴림체"/>
      <family val="3"/>
      <charset val="129"/>
    </font>
    <font>
      <b/>
      <u/>
      <sz val="16"/>
      <name val="돋움"/>
      <family val="3"/>
      <charset val="129"/>
    </font>
    <font>
      <b/>
      <sz val="14"/>
      <color indexed="12"/>
      <name val="바탕체"/>
      <family val="1"/>
      <charset val="129"/>
    </font>
    <font>
      <sz val="12"/>
      <name val="뼻뮝"/>
      <family val="3"/>
      <charset val="129"/>
    </font>
    <font>
      <sz val="12"/>
      <name val="宋体"/>
      <family val="3"/>
      <charset val="129"/>
    </font>
    <font>
      <sz val="10"/>
      <name val="돋움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돋움체"/>
      <family val="3"/>
      <charset val="129"/>
    </font>
    <font>
      <sz val="8"/>
      <name val="돋움체"/>
      <family val="3"/>
      <charset val="129"/>
    </font>
    <font>
      <b/>
      <sz val="12"/>
      <color indexed="12"/>
      <name val="돋움체"/>
      <family val="3"/>
      <charset val="129"/>
    </font>
    <font>
      <u/>
      <sz val="10"/>
      <color indexed="36"/>
      <name val="돋움"/>
      <family val="3"/>
      <charset val="129"/>
    </font>
    <font>
      <sz val="10"/>
      <color indexed="12"/>
      <name val="굴림체"/>
      <family val="3"/>
      <charset val="129"/>
    </font>
    <font>
      <sz val="12"/>
      <color indexed="8"/>
      <name val="新細明體"/>
      <family val="1"/>
      <charset val="255"/>
    </font>
    <font>
      <sz val="11"/>
      <name val="굴림"/>
      <family val="3"/>
      <charset val="129"/>
    </font>
    <font>
      <b/>
      <sz val="16"/>
      <name val="돋움체"/>
      <family val="3"/>
      <charset val="129"/>
    </font>
    <font>
      <b/>
      <u/>
      <sz val="16"/>
      <name val="굴림체"/>
      <family val="3"/>
      <charset val="129"/>
    </font>
    <font>
      <sz val="10"/>
      <color indexed="8"/>
      <name val="Gulim"/>
      <family val="3"/>
    </font>
    <font>
      <sz val="11"/>
      <color theme="1"/>
      <name val="맑은 고딕"/>
      <family val="3"/>
      <charset val="129"/>
      <scheme val="minor"/>
    </font>
    <font>
      <sz val="11"/>
      <color theme="1"/>
      <name val="돋움"/>
      <family val="3"/>
      <charset val="129"/>
    </font>
    <font>
      <sz val="12"/>
      <color theme="1"/>
      <name val="맑은 고딕"/>
      <family val="2"/>
      <charset val="129"/>
      <scheme val="minor"/>
    </font>
    <font>
      <sz val="12"/>
      <name val="¹UAAA¼"/>
      <family val="1"/>
      <charset val="129"/>
    </font>
    <font>
      <sz val="12"/>
      <name val="뼻뮝"/>
      <family val="1"/>
      <charset val="129"/>
    </font>
    <font>
      <sz val="11"/>
      <name val="맑은 고딕"/>
      <family val="2"/>
      <charset val="129"/>
      <scheme val="minor"/>
    </font>
    <font>
      <sz val="11"/>
      <name val="바탕"/>
      <family val="1"/>
      <charset val="129"/>
    </font>
    <font>
      <sz val="11"/>
      <name val="한양중고딕"/>
      <family val="3"/>
      <charset val="129"/>
    </font>
    <font>
      <b/>
      <u/>
      <sz val="24"/>
      <color rgb="FF0000FF"/>
      <name val="맑은 고딕"/>
      <family val="3"/>
      <charset val="129"/>
    </font>
    <font>
      <sz val="12"/>
      <color theme="1"/>
      <name val="돋움"/>
      <family val="3"/>
      <charset val="129"/>
    </font>
    <font>
      <sz val="11"/>
      <color rgb="FFFF0000"/>
      <name val="맑은 고딕"/>
      <family val="3"/>
      <charset val="129"/>
    </font>
  </fonts>
  <fills count="3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7"/>
        <bgColor indexed="64"/>
      </patternFill>
    </fill>
    <fill>
      <patternFill patternType="solid">
        <fgColor indexed="16"/>
        <bgColor indexed="64"/>
      </patternFill>
    </fill>
    <fill>
      <patternFill patternType="gray0625">
        <fgColor indexed="11"/>
        <bgColor indexed="15"/>
      </patternFill>
    </fill>
    <fill>
      <patternFill patternType="solid">
        <fgColor indexed="41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20"/>
        <bgColor indexed="2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7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 style="thick">
        <color indexed="51"/>
      </left>
      <right/>
      <top style="thick">
        <color indexed="51"/>
      </top>
      <bottom style="thick">
        <color indexed="51"/>
      </bottom>
      <diagonal/>
    </border>
    <border>
      <left style="thick">
        <color indexed="9"/>
      </left>
      <right/>
      <top style="thick">
        <color indexed="9"/>
      </top>
      <bottom style="thick">
        <color indexed="23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23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/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9"/>
      </right>
      <top style="thin">
        <color indexed="9"/>
      </top>
      <bottom style="thin">
        <color indexed="23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23"/>
      </left>
      <right style="thin">
        <color indexed="9"/>
      </right>
      <top style="thin">
        <color indexed="23"/>
      </top>
      <bottom style="thin">
        <color indexed="9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medium">
        <color indexed="0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10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12"/>
      </right>
      <top/>
      <bottom/>
      <diagonal/>
    </border>
    <border>
      <left/>
      <right/>
      <top/>
      <bottom style="medium">
        <color indexed="9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407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31" fillId="0" borderId="0"/>
    <xf numFmtId="204" fontId="33" fillId="0" borderId="0" applyFill="0" applyBorder="0" applyProtection="0"/>
    <xf numFmtId="0" fontId="42" fillId="0" borderId="18">
      <alignment horizontal="center"/>
    </xf>
    <xf numFmtId="261" fontId="34" fillId="0" borderId="23" applyBorder="0">
      <alignment horizontal="center"/>
    </xf>
    <xf numFmtId="10" fontId="34" fillId="0" borderId="23" applyBorder="0">
      <alignment horizontal="center"/>
    </xf>
    <xf numFmtId="0" fontId="34" fillId="0" borderId="0"/>
    <xf numFmtId="3" fontId="104" fillId="0" borderId="15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62" fontId="42" fillId="0" borderId="0" applyFont="0" applyFill="0" applyBorder="0" applyAlignment="0" applyProtection="0"/>
    <xf numFmtId="24" fontId="42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10" fontId="33" fillId="0" borderId="0" applyNumberFormat="0" applyFont="0" applyFill="0" applyBorder="0" applyAlignment="0" applyProtection="0"/>
    <xf numFmtId="211" fontId="33" fillId="0" borderId="0" applyNumberFormat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10" fontId="33" fillId="0" borderId="0" applyNumberFormat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11" fontId="33" fillId="0" borderId="0" applyNumberFormat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42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4" fontId="70" fillId="0" borderId="0" applyFont="0" applyFill="0" applyBorder="0" applyAlignment="0" applyProtection="0"/>
    <xf numFmtId="209" fontId="70" fillId="0" borderId="0" applyFont="0" applyFill="0" applyBorder="0" applyAlignment="0" applyProtection="0"/>
    <xf numFmtId="187" fontId="3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40" fontId="68" fillId="0" borderId="4"/>
    <xf numFmtId="0" fontId="49" fillId="0" borderId="0">
      <alignment vertical="center"/>
    </xf>
    <xf numFmtId="0" fontId="37" fillId="0" borderId="0">
      <alignment vertical="center"/>
    </xf>
    <xf numFmtId="38" fontId="33" fillId="0" borderId="20">
      <alignment horizontal="right"/>
    </xf>
    <xf numFmtId="190" fontId="33" fillId="0" borderId="0">
      <alignment horizontal="center"/>
    </xf>
    <xf numFmtId="212" fontId="69" fillId="0" borderId="15">
      <alignment vertical="center"/>
    </xf>
    <xf numFmtId="0" fontId="33" fillId="0" borderId="0"/>
    <xf numFmtId="0" fontId="31" fillId="0" borderId="0"/>
    <xf numFmtId="0" fontId="31" fillId="0" borderId="0"/>
    <xf numFmtId="0" fontId="71" fillId="0" borderId="0"/>
    <xf numFmtId="0" fontId="32" fillId="0" borderId="0" applyFont="0" applyFill="0" applyBorder="0" applyAlignment="0" applyProtection="0"/>
    <xf numFmtId="0" fontId="70" fillId="0" borderId="0"/>
    <xf numFmtId="0" fontId="32" fillId="0" borderId="0" applyNumberFormat="0" applyFill="0" applyBorder="0" applyAlignment="0" applyProtection="0"/>
    <xf numFmtId="0" fontId="37" fillId="0" borderId="0"/>
    <xf numFmtId="38" fontId="4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/>
    <xf numFmtId="0" fontId="32" fillId="0" borderId="0"/>
    <xf numFmtId="0" fontId="32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2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1" fillId="0" borderId="0"/>
    <xf numFmtId="0" fontId="32" fillId="0" borderId="0"/>
    <xf numFmtId="0" fontId="31" fillId="0" borderId="0"/>
    <xf numFmtId="0" fontId="32" fillId="0" borderId="0"/>
    <xf numFmtId="0" fontId="33" fillId="0" borderId="0"/>
    <xf numFmtId="0" fontId="32" fillId="0" borderId="0"/>
    <xf numFmtId="0" fontId="105" fillId="0" borderId="0"/>
    <xf numFmtId="0" fontId="10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105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1" fillId="0" borderId="0"/>
    <xf numFmtId="0" fontId="105" fillId="0" borderId="0"/>
    <xf numFmtId="0" fontId="105" fillId="0" borderId="0"/>
    <xf numFmtId="0" fontId="10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50" fillId="0" borderId="0"/>
    <xf numFmtId="0" fontId="50" fillId="0" borderId="0"/>
    <xf numFmtId="0" fontId="32" fillId="0" borderId="0"/>
    <xf numFmtId="0" fontId="42" fillId="0" borderId="0"/>
    <xf numFmtId="0" fontId="42" fillId="0" borderId="0"/>
    <xf numFmtId="0" fontId="105" fillId="0" borderId="0"/>
    <xf numFmtId="0" fontId="32" fillId="0" borderId="0"/>
    <xf numFmtId="0" fontId="32" fillId="0" borderId="0"/>
    <xf numFmtId="0" fontId="32" fillId="0" borderId="0"/>
    <xf numFmtId="0" fontId="34" fillId="0" borderId="0" applyFont="0" applyFill="0" applyBorder="0" applyAlignment="0" applyProtection="0"/>
    <xf numFmtId="0" fontId="50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/>
    <xf numFmtId="0" fontId="105" fillId="0" borderId="0"/>
    <xf numFmtId="0" fontId="105" fillId="0" borderId="0"/>
    <xf numFmtId="0" fontId="105" fillId="0" borderId="0"/>
    <xf numFmtId="0" fontId="32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50" fillId="0" borderId="0"/>
    <xf numFmtId="0" fontId="32" fillId="0" borderId="0"/>
    <xf numFmtId="0" fontId="32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5" fillId="0" borderId="0"/>
    <xf numFmtId="0" fontId="33" fillId="0" borderId="0"/>
    <xf numFmtId="0" fontId="105" fillId="0" borderId="0"/>
    <xf numFmtId="263" fontId="33" fillId="0" borderId="0" applyFont="0" applyFill="0" applyBorder="0" applyAlignment="0" applyProtection="0"/>
    <xf numFmtId="0" fontId="105" fillId="0" borderId="0"/>
    <xf numFmtId="0" fontId="10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105" fillId="0" borderId="0"/>
    <xf numFmtId="0" fontId="32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5" fillId="0" borderId="0"/>
    <xf numFmtId="0" fontId="31" fillId="0" borderId="0"/>
    <xf numFmtId="0" fontId="31" fillId="0" borderId="0"/>
    <xf numFmtId="0" fontId="31" fillId="0" borderId="0"/>
    <xf numFmtId="0" fontId="50" fillId="0" borderId="0"/>
    <xf numFmtId="0" fontId="32" fillId="0" borderId="0"/>
    <xf numFmtId="0" fontId="42" fillId="0" borderId="0"/>
    <xf numFmtId="0" fontId="42" fillId="0" borderId="0"/>
    <xf numFmtId="0" fontId="32" fillId="0" borderId="0"/>
    <xf numFmtId="0" fontId="33" fillId="0" borderId="0"/>
    <xf numFmtId="0" fontId="32" fillId="0" borderId="0"/>
    <xf numFmtId="0" fontId="32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105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3" fillId="0" borderId="0"/>
    <xf numFmtId="0" fontId="105" fillId="0" borderId="0"/>
    <xf numFmtId="0" fontId="32" fillId="0" borderId="0"/>
    <xf numFmtId="0" fontId="33" fillId="0" borderId="0"/>
    <xf numFmtId="0" fontId="34" fillId="0" borderId="0"/>
    <xf numFmtId="0" fontId="32" fillId="0" borderId="0"/>
    <xf numFmtId="0" fontId="33" fillId="0" borderId="0"/>
    <xf numFmtId="0" fontId="105" fillId="0" borderId="0"/>
    <xf numFmtId="0" fontId="105" fillId="0" borderId="0"/>
    <xf numFmtId="0" fontId="105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105" fillId="0" borderId="0"/>
    <xf numFmtId="0" fontId="33" fillId="0" borderId="0"/>
    <xf numFmtId="0" fontId="32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4" fillId="0" borderId="0" applyFont="0" applyFill="0" applyBorder="0" applyAlignment="0" applyProtection="0"/>
    <xf numFmtId="0" fontId="32" fillId="0" borderId="0"/>
    <xf numFmtId="0" fontId="31" fillId="0" borderId="0"/>
    <xf numFmtId="0" fontId="31" fillId="0" borderId="0"/>
    <xf numFmtId="0" fontId="33" fillId="0" borderId="0"/>
    <xf numFmtId="0" fontId="10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  <xf numFmtId="0" fontId="32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4" fillId="0" borderId="0" applyFont="0" applyFill="0" applyBorder="0" applyAlignment="0" applyProtection="0"/>
    <xf numFmtId="0" fontId="105" fillId="0" borderId="0"/>
    <xf numFmtId="0" fontId="105" fillId="0" borderId="0"/>
    <xf numFmtId="0" fontId="105" fillId="0" borderId="0"/>
    <xf numFmtId="0" fontId="105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50" fillId="0" borderId="0"/>
    <xf numFmtId="0" fontId="33" fillId="0" borderId="0"/>
    <xf numFmtId="0" fontId="32" fillId="0" borderId="0"/>
    <xf numFmtId="0" fontId="34" fillId="0" borderId="0"/>
    <xf numFmtId="0" fontId="105" fillId="0" borderId="0"/>
    <xf numFmtId="0" fontId="32" fillId="0" borderId="0"/>
    <xf numFmtId="0" fontId="105" fillId="0" borderId="0"/>
    <xf numFmtId="0" fontId="31" fillId="0" borderId="0"/>
    <xf numFmtId="0" fontId="32" fillId="0" borderId="0"/>
    <xf numFmtId="0" fontId="34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105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105" fillId="0" borderId="0"/>
    <xf numFmtId="0" fontId="105" fillId="0" borderId="0"/>
    <xf numFmtId="0" fontId="70" fillId="0" borderId="0"/>
    <xf numFmtId="0" fontId="42" fillId="0" borderId="0"/>
    <xf numFmtId="0" fontId="32" fillId="0" borderId="0"/>
    <xf numFmtId="0" fontId="106" fillId="0" borderId="0"/>
    <xf numFmtId="0" fontId="105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0" fontId="33" fillId="0" borderId="0"/>
    <xf numFmtId="0" fontId="34" fillId="0" borderId="0" applyFont="0" applyFill="0" applyBorder="0" applyAlignment="0" applyProtection="0"/>
    <xf numFmtId="0" fontId="33" fillId="0" borderId="0"/>
    <xf numFmtId="0" fontId="33" fillId="0" borderId="0"/>
    <xf numFmtId="0" fontId="32" fillId="0" borderId="0"/>
    <xf numFmtId="0" fontId="32" fillId="0" borderId="0"/>
    <xf numFmtId="0" fontId="33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2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34" fillId="0" borderId="0" applyFont="0" applyFill="0" applyBorder="0" applyAlignment="0" applyProtection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4" fillId="0" borderId="0" applyFont="0" applyFill="0" applyBorder="0" applyAlignment="0" applyProtection="0"/>
    <xf numFmtId="0" fontId="33" fillId="0" borderId="0"/>
    <xf numFmtId="0" fontId="33" fillId="0" borderId="0"/>
    <xf numFmtId="0" fontId="32" fillId="0" borderId="0"/>
    <xf numFmtId="0" fontId="105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2" fillId="0" borderId="0"/>
    <xf numFmtId="0" fontId="105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105" fillId="0" borderId="0"/>
    <xf numFmtId="0" fontId="33" fillId="0" borderId="0"/>
    <xf numFmtId="0" fontId="33" fillId="0" borderId="0"/>
    <xf numFmtId="0" fontId="105" fillId="0" borderId="0"/>
    <xf numFmtId="0" fontId="105" fillId="0" borderId="0"/>
    <xf numFmtId="0" fontId="105" fillId="0" borderId="0"/>
    <xf numFmtId="0" fontId="72" fillId="0" borderId="0" applyFont="0" applyFill="0" applyBorder="0" applyAlignment="0" applyProtection="0"/>
    <xf numFmtId="0" fontId="105" fillId="0" borderId="0"/>
    <xf numFmtId="0" fontId="32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105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72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2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43" fontId="107" fillId="0" borderId="0" applyFont="0" applyFill="0" applyBorder="0" applyAlignment="0" applyProtection="0"/>
    <xf numFmtId="0" fontId="33" fillId="0" borderId="0" applyFont="0" applyFill="0" applyBorder="0" applyAlignment="0" applyProtection="0"/>
    <xf numFmtId="41" fontId="107" fillId="0" borderId="0" applyFont="0" applyFill="0" applyBorder="0" applyAlignment="0" applyProtection="0"/>
    <xf numFmtId="0" fontId="32" fillId="0" borderId="0"/>
    <xf numFmtId="0" fontId="42" fillId="0" borderId="0"/>
    <xf numFmtId="0" fontId="50" fillId="0" borderId="0"/>
    <xf numFmtId="0" fontId="32" fillId="0" borderId="0"/>
    <xf numFmtId="0" fontId="32" fillId="0" borderId="0"/>
    <xf numFmtId="0" fontId="105" fillId="0" borderId="0"/>
    <xf numFmtId="0" fontId="105" fillId="0" borderId="0"/>
    <xf numFmtId="0" fontId="32" fillId="0" borderId="0"/>
    <xf numFmtId="0" fontId="10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105" fillId="0" borderId="0"/>
    <xf numFmtId="0" fontId="32" fillId="0" borderId="0"/>
    <xf numFmtId="0" fontId="105" fillId="0" borderId="0"/>
    <xf numFmtId="0" fontId="105" fillId="0" borderId="0"/>
    <xf numFmtId="0" fontId="50" fillId="0" borderId="0"/>
    <xf numFmtId="0" fontId="32" fillId="0" borderId="0"/>
    <xf numFmtId="0" fontId="32" fillId="0" borderId="0"/>
    <xf numFmtId="0" fontId="33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2" fillId="0" borderId="0"/>
    <xf numFmtId="0" fontId="32" fillId="0" borderId="0"/>
    <xf numFmtId="0" fontId="32" fillId="0" borderId="0"/>
    <xf numFmtId="0" fontId="50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05" fillId="0" borderId="0"/>
    <xf numFmtId="0" fontId="32" fillId="0" borderId="0"/>
    <xf numFmtId="0" fontId="42" fillId="0" borderId="0"/>
    <xf numFmtId="0" fontId="32" fillId="0" borderId="0"/>
    <xf numFmtId="0" fontId="32" fillId="0" borderId="0"/>
    <xf numFmtId="0" fontId="33" fillId="0" borderId="0"/>
    <xf numFmtId="0" fontId="33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32" fillId="0" borderId="0"/>
    <xf numFmtId="0" fontId="31" fillId="0" borderId="0"/>
    <xf numFmtId="0" fontId="31" fillId="0" borderId="0"/>
    <xf numFmtId="0" fontId="32" fillId="0" borderId="0"/>
    <xf numFmtId="0" fontId="33" fillId="0" borderId="0"/>
    <xf numFmtId="0" fontId="33" fillId="0" borderId="0"/>
    <xf numFmtId="0" fontId="32" fillId="0" borderId="0"/>
    <xf numFmtId="0" fontId="32" fillId="0" borderId="0"/>
    <xf numFmtId="0" fontId="72" fillId="0" borderId="0" applyFont="0" applyFill="0" applyBorder="0" applyAlignment="0" applyProtection="0"/>
    <xf numFmtId="0" fontId="105" fillId="0" borderId="0"/>
    <xf numFmtId="0" fontId="31" fillId="0" borderId="0"/>
    <xf numFmtId="263" fontId="33" fillId="0" borderId="0" applyFont="0" applyFill="0" applyBorder="0" applyAlignment="0" applyProtection="0"/>
    <xf numFmtId="0" fontId="32" fillId="0" borderId="0"/>
    <xf numFmtId="0" fontId="33" fillId="0" borderId="0"/>
    <xf numFmtId="0" fontId="32" fillId="0" borderId="0"/>
    <xf numFmtId="0" fontId="33" fillId="0" borderId="0"/>
    <xf numFmtId="0" fontId="34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108" fillId="0" borderId="0" applyFill="0" applyAlignment="0"/>
    <xf numFmtId="0" fontId="33" fillId="0" borderId="0"/>
    <xf numFmtId="0" fontId="33" fillId="0" borderId="0"/>
    <xf numFmtId="0" fontId="33" fillId="0" borderId="0"/>
    <xf numFmtId="0" fontId="105" fillId="0" borderId="0"/>
    <xf numFmtId="0" fontId="105" fillId="0" borderId="0"/>
    <xf numFmtId="0" fontId="105" fillId="0" borderId="0"/>
    <xf numFmtId="0" fontId="32" fillId="0" borderId="0"/>
    <xf numFmtId="0" fontId="105" fillId="0" borderId="0"/>
    <xf numFmtId="0" fontId="33" fillId="0" borderId="0"/>
    <xf numFmtId="0" fontId="33" fillId="0" borderId="0"/>
    <xf numFmtId="0" fontId="34" fillId="0" borderId="0" applyFont="0" applyFill="0" applyBorder="0" applyAlignment="0" applyProtection="0"/>
    <xf numFmtId="0" fontId="32" fillId="0" borderId="0"/>
    <xf numFmtId="0" fontId="32" fillId="0" borderId="0"/>
    <xf numFmtId="9" fontId="107" fillId="0" borderId="0" applyFont="0" applyFill="0" applyBorder="0" applyAlignment="0" applyProtection="0"/>
    <xf numFmtId="0" fontId="32" fillId="0" borderId="0"/>
    <xf numFmtId="0" fontId="42" fillId="0" borderId="0"/>
    <xf numFmtId="0" fontId="50" fillId="0" borderId="0"/>
    <xf numFmtId="0" fontId="42" fillId="0" borderId="0"/>
    <xf numFmtId="0" fontId="32" fillId="0" borderId="0"/>
    <xf numFmtId="0" fontId="32" fillId="0" borderId="0"/>
    <xf numFmtId="0" fontId="32" fillId="0" borderId="0"/>
    <xf numFmtId="0" fontId="42" fillId="0" borderId="0"/>
    <xf numFmtId="0" fontId="42" fillId="0" borderId="0"/>
    <xf numFmtId="0" fontId="42" fillId="0" borderId="0"/>
    <xf numFmtId="0" fontId="32" fillId="0" borderId="0"/>
    <xf numFmtId="0" fontId="42" fillId="0" borderId="0"/>
    <xf numFmtId="0" fontId="32" fillId="0" borderId="0"/>
    <xf numFmtId="0" fontId="32" fillId="0" borderId="0"/>
    <xf numFmtId="0" fontId="42" fillId="0" borderId="0"/>
    <xf numFmtId="0" fontId="32" fillId="0" borderId="0"/>
    <xf numFmtId="0" fontId="42" fillId="0" borderId="0"/>
    <xf numFmtId="0" fontId="32" fillId="0" borderId="0"/>
    <xf numFmtId="0" fontId="34" fillId="0" borderId="0" applyFont="0" applyFill="0" applyBorder="0" applyAlignment="0" applyProtection="0"/>
    <xf numFmtId="0" fontId="105" fillId="0" borderId="0"/>
    <xf numFmtId="0" fontId="33" fillId="0" borderId="0"/>
    <xf numFmtId="0" fontId="34" fillId="0" borderId="0" applyFont="0" applyFill="0" applyBorder="0" applyAlignment="0" applyProtection="0"/>
    <xf numFmtId="0" fontId="32" fillId="0" borderId="0"/>
    <xf numFmtId="0" fontId="32" fillId="0" borderId="0"/>
    <xf numFmtId="0" fontId="32" fillId="0" borderId="0"/>
    <xf numFmtId="0" fontId="105" fillId="0" borderId="0"/>
    <xf numFmtId="0" fontId="3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50" fillId="0" borderId="0"/>
    <xf numFmtId="0" fontId="32" fillId="0" borderId="0"/>
    <xf numFmtId="0" fontId="32" fillId="0" borderId="0"/>
    <xf numFmtId="0" fontId="4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32" fillId="0" borderId="0"/>
    <xf numFmtId="0" fontId="33" fillId="0" borderId="0"/>
    <xf numFmtId="0" fontId="33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105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3" fillId="0" borderId="0"/>
    <xf numFmtId="0" fontId="33" fillId="0" borderId="0"/>
    <xf numFmtId="0" fontId="105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4" fillId="0" borderId="0" applyFont="0" applyFill="0" applyBorder="0" applyAlignment="0" applyProtection="0"/>
    <xf numFmtId="0" fontId="32" fillId="0" borderId="0"/>
    <xf numFmtId="0" fontId="33" fillId="0" borderId="0"/>
    <xf numFmtId="0" fontId="33" fillId="0" borderId="0"/>
    <xf numFmtId="0" fontId="33" fillId="0" borderId="0"/>
    <xf numFmtId="0" fontId="3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/>
    <xf numFmtId="0" fontId="105" fillId="0" borderId="0"/>
    <xf numFmtId="0" fontId="32" fillId="0" borderId="0"/>
    <xf numFmtId="0" fontId="34" fillId="0" borderId="0" applyFont="0" applyFill="0" applyBorder="0" applyAlignment="0" applyProtection="0"/>
    <xf numFmtId="0" fontId="32" fillId="0" borderId="0"/>
    <xf numFmtId="0" fontId="32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1" fillId="0" borderId="0"/>
    <xf numFmtId="0" fontId="32" fillId="0" borderId="0"/>
    <xf numFmtId="0" fontId="33" fillId="0" borderId="0"/>
    <xf numFmtId="0" fontId="33" fillId="0" borderId="0"/>
    <xf numFmtId="0" fontId="33" fillId="0" borderId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2" fillId="0" borderId="0"/>
    <xf numFmtId="0" fontId="33" fillId="0" borderId="0"/>
    <xf numFmtId="0" fontId="32" fillId="0" borderId="0"/>
    <xf numFmtId="0" fontId="32" fillId="0" borderId="0"/>
    <xf numFmtId="0" fontId="34" fillId="0" borderId="0"/>
    <xf numFmtId="0" fontId="70" fillId="0" borderId="0"/>
    <xf numFmtId="0" fontId="34" fillId="0" borderId="0"/>
    <xf numFmtId="0" fontId="32" fillId="0" borderId="0"/>
    <xf numFmtId="0" fontId="32" fillId="0" borderId="0"/>
    <xf numFmtId="0" fontId="33" fillId="0" borderId="0"/>
    <xf numFmtId="0" fontId="32" fillId="0" borderId="0"/>
    <xf numFmtId="0" fontId="33" fillId="0" borderId="0"/>
    <xf numFmtId="263" fontId="33" fillId="0" borderId="0" applyFont="0" applyFill="0" applyBorder="0" applyAlignment="0" applyProtection="0"/>
    <xf numFmtId="0" fontId="33" fillId="0" borderId="0"/>
    <xf numFmtId="180" fontId="31" fillId="0" borderId="0">
      <protection locked="0"/>
    </xf>
    <xf numFmtId="0" fontId="41" fillId="0" borderId="0">
      <protection locked="0"/>
    </xf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5" fillId="0" borderId="0"/>
    <xf numFmtId="190" fontId="31" fillId="0" borderId="0" applyFont="0" applyFill="0" applyBorder="0" applyProtection="0">
      <alignment vertical="center"/>
    </xf>
    <xf numFmtId="9" fontId="32" fillId="5" borderId="0"/>
    <xf numFmtId="264" fontId="31" fillId="0" borderId="0">
      <alignment vertical="center"/>
    </xf>
    <xf numFmtId="182" fontId="31" fillId="0" borderId="0" applyFont="0" applyFill="0" applyBorder="0" applyAlignment="0" applyProtection="0">
      <alignment vertical="center"/>
    </xf>
    <xf numFmtId="0" fontId="37" fillId="0" borderId="0">
      <alignment vertical="center"/>
    </xf>
    <xf numFmtId="0" fontId="37" fillId="0" borderId="0">
      <alignment vertical="center"/>
    </xf>
    <xf numFmtId="180" fontId="31" fillId="0" borderId="0">
      <protection locked="0"/>
    </xf>
    <xf numFmtId="213" fontId="41" fillId="0" borderId="0">
      <protection locked="0"/>
    </xf>
    <xf numFmtId="180" fontId="3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32" fillId="0" borderId="0"/>
    <xf numFmtId="191" fontId="36" fillId="0" borderId="15">
      <alignment vertical="center"/>
    </xf>
    <xf numFmtId="3" fontId="104" fillId="0" borderId="15"/>
    <xf numFmtId="3" fontId="104" fillId="0" borderId="15"/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200" fontId="33" fillId="0" borderId="0">
      <alignment vertical="center"/>
    </xf>
    <xf numFmtId="0" fontId="109" fillId="0" borderId="24"/>
    <xf numFmtId="0" fontId="37" fillId="0" borderId="0"/>
    <xf numFmtId="0" fontId="39" fillId="0" borderId="0">
      <alignment horizontal="center" vertical="center"/>
    </xf>
    <xf numFmtId="3" fontId="73" fillId="0" borderId="25">
      <alignment horizontal="right" vertical="center"/>
    </xf>
    <xf numFmtId="3" fontId="74" fillId="0" borderId="25">
      <alignment horizontal="right" vertical="center"/>
    </xf>
    <xf numFmtId="41" fontId="33" fillId="0" borderId="0">
      <alignment horizontal="center" vertical="center"/>
    </xf>
    <xf numFmtId="189" fontId="38" fillId="0" borderId="0">
      <alignment horizontal="center" vertical="center"/>
    </xf>
    <xf numFmtId="3" fontId="110" fillId="0" borderId="25">
      <alignment horizontal="right" vertical="center"/>
    </xf>
    <xf numFmtId="0" fontId="39" fillId="0" borderId="0">
      <alignment horizontal="center" vertical="center"/>
    </xf>
    <xf numFmtId="214" fontId="69" fillId="0" borderId="26" applyBorder="0">
      <alignment vertical="center" wrapText="1"/>
    </xf>
    <xf numFmtId="265" fontId="33" fillId="0" borderId="0">
      <protection locked="0"/>
    </xf>
    <xf numFmtId="215" fontId="75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75" fillId="0" borderId="0">
      <protection locked="0"/>
    </xf>
    <xf numFmtId="215" fontId="77" fillId="0" borderId="0">
      <protection locked="0"/>
    </xf>
    <xf numFmtId="215" fontId="77" fillId="0" borderId="0">
      <protection locked="0"/>
    </xf>
    <xf numFmtId="215" fontId="42" fillId="0" borderId="0">
      <protection locked="0"/>
    </xf>
    <xf numFmtId="215" fontId="42" fillId="0" borderId="0">
      <protection locked="0"/>
    </xf>
    <xf numFmtId="216" fontId="74" fillId="0" borderId="0">
      <protection locked="0"/>
    </xf>
    <xf numFmtId="216" fontId="74" fillId="0" borderId="0">
      <protection locked="0"/>
    </xf>
    <xf numFmtId="216" fontId="77" fillId="0" borderId="0">
      <protection locked="0"/>
    </xf>
    <xf numFmtId="216" fontId="77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42" fillId="0" borderId="0">
      <protection locked="0"/>
    </xf>
    <xf numFmtId="191" fontId="48" fillId="0" borderId="0" applyFont="0" applyFill="0" applyBorder="0" applyAlignment="0" applyProtection="0"/>
    <xf numFmtId="2" fontId="74" fillId="0" borderId="25">
      <alignment horizontal="right" vertical="center"/>
    </xf>
    <xf numFmtId="0" fontId="33" fillId="0" borderId="27">
      <alignment horizontal="center"/>
    </xf>
    <xf numFmtId="2" fontId="73" fillId="0" borderId="25">
      <alignment horizontal="right" vertical="center"/>
    </xf>
    <xf numFmtId="0" fontId="68" fillId="6" borderId="0" applyNumberFormat="0" applyBorder="0" applyAlignment="0" applyProtection="0">
      <alignment vertical="center"/>
    </xf>
    <xf numFmtId="0" fontId="68" fillId="7" borderId="0" applyNumberFormat="0" applyBorder="0" applyAlignment="0" applyProtection="0">
      <alignment vertical="center"/>
    </xf>
    <xf numFmtId="0" fontId="68" fillId="8" borderId="0" applyNumberFormat="0" applyBorder="0" applyAlignment="0" applyProtection="0">
      <alignment vertical="center"/>
    </xf>
    <xf numFmtId="0" fontId="68" fillId="9" borderId="0" applyNumberFormat="0" applyBorder="0" applyAlignment="0" applyProtection="0">
      <alignment vertical="center"/>
    </xf>
    <xf numFmtId="0" fontId="68" fillId="10" borderId="0" applyNumberFormat="0" applyBorder="0" applyAlignment="0" applyProtection="0">
      <alignment vertical="center"/>
    </xf>
    <xf numFmtId="0" fontId="68" fillId="11" borderId="0" applyNumberFormat="0" applyBorder="0" applyAlignment="0" applyProtection="0">
      <alignment vertical="center"/>
    </xf>
    <xf numFmtId="180" fontId="31" fillId="0" borderId="0">
      <protection locked="0"/>
    </xf>
    <xf numFmtId="0" fontId="41" fillId="0" borderId="0">
      <protection locked="0"/>
    </xf>
    <xf numFmtId="0" fontId="32" fillId="0" borderId="0"/>
    <xf numFmtId="0" fontId="68" fillId="12" borderId="0" applyNumberFormat="0" applyBorder="0" applyAlignment="0" applyProtection="0">
      <alignment vertical="center"/>
    </xf>
    <xf numFmtId="0" fontId="68" fillId="13" borderId="0" applyNumberFormat="0" applyBorder="0" applyAlignment="0" applyProtection="0">
      <alignment vertical="center"/>
    </xf>
    <xf numFmtId="0" fontId="68" fillId="14" borderId="0" applyNumberFormat="0" applyBorder="0" applyAlignment="0" applyProtection="0">
      <alignment vertical="center"/>
    </xf>
    <xf numFmtId="0" fontId="68" fillId="9" borderId="0" applyNumberFormat="0" applyBorder="0" applyAlignment="0" applyProtection="0">
      <alignment vertical="center"/>
    </xf>
    <xf numFmtId="0" fontId="68" fillId="12" borderId="0" applyNumberFormat="0" applyBorder="0" applyAlignment="0" applyProtection="0">
      <alignment vertical="center"/>
    </xf>
    <xf numFmtId="0" fontId="68" fillId="15" borderId="0" applyNumberFormat="0" applyBorder="0" applyAlignment="0" applyProtection="0">
      <alignment vertical="center"/>
    </xf>
    <xf numFmtId="9" fontId="33" fillId="0" borderId="0">
      <protection locked="0"/>
    </xf>
    <xf numFmtId="0" fontId="89" fillId="16" borderId="0" applyNumberFormat="0" applyBorder="0" applyAlignment="0" applyProtection="0">
      <alignment vertical="center"/>
    </xf>
    <xf numFmtId="0" fontId="89" fillId="13" borderId="0" applyNumberFormat="0" applyBorder="0" applyAlignment="0" applyProtection="0">
      <alignment vertical="center"/>
    </xf>
    <xf numFmtId="0" fontId="89" fillId="14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19" borderId="0" applyNumberFormat="0" applyBorder="0" applyAlignment="0" applyProtection="0">
      <alignment vertical="center"/>
    </xf>
    <xf numFmtId="0" fontId="111" fillId="0" borderId="28">
      <alignment horizontal="center" vertical="center"/>
    </xf>
    <xf numFmtId="217" fontId="69" fillId="0" borderId="15">
      <alignment vertical="center"/>
    </xf>
    <xf numFmtId="218" fontId="70" fillId="0" borderId="0" applyFont="0" applyFill="0" applyBorder="0" applyAlignment="0" applyProtection="0"/>
    <xf numFmtId="0" fontId="44" fillId="0" borderId="0"/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65" fontId="33" fillId="0" borderId="0">
      <protection locked="0"/>
    </xf>
    <xf numFmtId="251" fontId="31" fillId="0" borderId="15">
      <alignment vertical="center"/>
    </xf>
    <xf numFmtId="266" fontId="31" fillId="0" borderId="15">
      <alignment vertical="center"/>
    </xf>
    <xf numFmtId="266" fontId="31" fillId="0" borderId="15">
      <alignment vertical="center"/>
    </xf>
    <xf numFmtId="266" fontId="31" fillId="0" borderId="15">
      <alignment vertical="center"/>
    </xf>
    <xf numFmtId="266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267" fontId="31" fillId="0" borderId="15">
      <alignment vertical="center"/>
    </xf>
    <xf numFmtId="267" fontId="31" fillId="0" borderId="15">
      <alignment vertical="center"/>
    </xf>
    <xf numFmtId="267" fontId="31" fillId="0" borderId="15">
      <alignment vertical="center"/>
    </xf>
    <xf numFmtId="267" fontId="31" fillId="0" borderId="15">
      <alignment vertical="center"/>
    </xf>
    <xf numFmtId="251" fontId="31" fillId="0" borderId="15">
      <alignment vertical="center"/>
    </xf>
    <xf numFmtId="265" fontId="33" fillId="0" borderId="0">
      <protection locked="0"/>
    </xf>
    <xf numFmtId="217" fontId="68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66" fontId="31" fillId="0" borderId="15">
      <alignment vertical="center"/>
    </xf>
    <xf numFmtId="266" fontId="31" fillId="0" borderId="15">
      <alignment vertical="center"/>
    </xf>
    <xf numFmtId="266" fontId="31" fillId="0" borderId="15">
      <alignment vertical="center"/>
    </xf>
    <xf numFmtId="266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251" fontId="31" fillId="0" borderId="15">
      <alignment vertical="center"/>
    </xf>
    <xf numFmtId="40" fontId="33" fillId="0" borderId="0">
      <protection locked="0"/>
    </xf>
    <xf numFmtId="265" fontId="33" fillId="0" borderId="0">
      <protection locked="0"/>
    </xf>
    <xf numFmtId="40" fontId="33" fillId="0" borderId="0">
      <protection locked="0"/>
    </xf>
    <xf numFmtId="268" fontId="58" fillId="0" borderId="0" applyFont="0" applyFill="0" applyBorder="0" applyAlignment="0" applyProtection="0"/>
    <xf numFmtId="203" fontId="58" fillId="0" borderId="0" applyFont="0" applyFill="0" applyBorder="0" applyAlignment="0" applyProtection="0"/>
    <xf numFmtId="0" fontId="112" fillId="0" borderId="0" applyNumberFormat="0" applyFont="0" applyBorder="0" applyAlignment="0">
      <alignment vertical="center"/>
    </xf>
    <xf numFmtId="269" fontId="113" fillId="0" borderId="15">
      <alignment horizontal="center" vertical="center"/>
    </xf>
    <xf numFmtId="265" fontId="33" fillId="0" borderId="0">
      <protection locked="0"/>
    </xf>
    <xf numFmtId="216" fontId="41" fillId="0" borderId="0">
      <protection locked="0"/>
    </xf>
    <xf numFmtId="215" fontId="75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75" fillId="0" borderId="0">
      <protection locked="0"/>
    </xf>
    <xf numFmtId="215" fontId="77" fillId="0" borderId="0">
      <protection locked="0"/>
    </xf>
    <xf numFmtId="215" fontId="77" fillId="0" borderId="0">
      <protection locked="0"/>
    </xf>
    <xf numFmtId="215" fontId="42" fillId="0" borderId="0">
      <protection locked="0"/>
    </xf>
    <xf numFmtId="215" fontId="42" fillId="0" borderId="0">
      <protection locked="0"/>
    </xf>
    <xf numFmtId="216" fontId="74" fillId="0" borderId="0">
      <protection locked="0"/>
    </xf>
    <xf numFmtId="216" fontId="74" fillId="0" borderId="0">
      <protection locked="0"/>
    </xf>
    <xf numFmtId="216" fontId="77" fillId="0" borderId="0">
      <protection locked="0"/>
    </xf>
    <xf numFmtId="216" fontId="77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42" fillId="0" borderId="0">
      <protection locked="0"/>
    </xf>
    <xf numFmtId="0" fontId="31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113" fillId="0" borderId="0">
      <protection locked="0"/>
    </xf>
    <xf numFmtId="215" fontId="75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75" fillId="0" borderId="0">
      <protection locked="0"/>
    </xf>
    <xf numFmtId="215" fontId="77" fillId="0" borderId="0">
      <protection locked="0"/>
    </xf>
    <xf numFmtId="215" fontId="77" fillId="0" borderId="0">
      <protection locked="0"/>
    </xf>
    <xf numFmtId="215" fontId="42" fillId="0" borderId="0">
      <protection locked="0"/>
    </xf>
    <xf numFmtId="215" fontId="42" fillId="0" borderId="0">
      <protection locked="0"/>
    </xf>
    <xf numFmtId="216" fontId="74" fillId="0" borderId="0">
      <protection locked="0"/>
    </xf>
    <xf numFmtId="216" fontId="74" fillId="0" borderId="0">
      <protection locked="0"/>
    </xf>
    <xf numFmtId="216" fontId="77" fillId="0" borderId="0">
      <protection locked="0"/>
    </xf>
    <xf numFmtId="216" fontId="77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42" fillId="0" borderId="0">
      <protection locked="0"/>
    </xf>
    <xf numFmtId="0" fontId="45" fillId="0" borderId="0" applyFont="0" applyFill="0" applyBorder="0" applyAlignment="0" applyProtection="0"/>
    <xf numFmtId="219" fontId="78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8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216" fontId="76" fillId="0" borderId="0">
      <protection locked="0"/>
    </xf>
    <xf numFmtId="37" fontId="45" fillId="0" borderId="0" applyFont="0" applyFill="0" applyBorder="0" applyAlignment="0" applyProtection="0"/>
    <xf numFmtId="265" fontId="33" fillId="0" borderId="0">
      <protection locked="0"/>
    </xf>
    <xf numFmtId="0" fontId="45" fillId="0" borderId="0" applyFont="0" applyFill="0" applyBorder="0" applyAlignment="0" applyProtection="0"/>
    <xf numFmtId="220" fontId="78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4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216" fontId="76" fillId="0" borderId="0">
      <protection locked="0"/>
    </xf>
    <xf numFmtId="37" fontId="45" fillId="0" borderId="0" applyFont="0" applyFill="0" applyBorder="0" applyAlignment="0" applyProtection="0"/>
    <xf numFmtId="265" fontId="33" fillId="0" borderId="0">
      <protection locked="0"/>
    </xf>
    <xf numFmtId="216" fontId="41" fillId="0" borderId="0">
      <protection locked="0"/>
    </xf>
    <xf numFmtId="270" fontId="58" fillId="0" borderId="0" applyFont="0" applyFill="0" applyBorder="0" applyAlignment="0" applyProtection="0"/>
    <xf numFmtId="216" fontId="41" fillId="0" borderId="0">
      <protection locked="0"/>
    </xf>
    <xf numFmtId="271" fontId="58" fillId="0" borderId="0" applyFont="0" applyFill="0" applyBorder="0" applyAlignment="0" applyProtection="0"/>
    <xf numFmtId="180" fontId="31" fillId="0" borderId="0">
      <protection locked="0"/>
    </xf>
    <xf numFmtId="221" fontId="41" fillId="0" borderId="0">
      <protection locked="0"/>
    </xf>
    <xf numFmtId="0" fontId="70" fillId="0" borderId="0"/>
    <xf numFmtId="215" fontId="75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75" fillId="0" borderId="0">
      <protection locked="0"/>
    </xf>
    <xf numFmtId="215" fontId="77" fillId="0" borderId="0">
      <protection locked="0"/>
    </xf>
    <xf numFmtId="215" fontId="77" fillId="0" borderId="0">
      <protection locked="0"/>
    </xf>
    <xf numFmtId="215" fontId="42" fillId="0" borderId="0">
      <protection locked="0"/>
    </xf>
    <xf numFmtId="215" fontId="42" fillId="0" borderId="0">
      <protection locked="0"/>
    </xf>
    <xf numFmtId="216" fontId="74" fillId="0" borderId="0">
      <protection locked="0"/>
    </xf>
    <xf numFmtId="216" fontId="74" fillId="0" borderId="0">
      <protection locked="0"/>
    </xf>
    <xf numFmtId="216" fontId="77" fillId="0" borderId="0">
      <protection locked="0"/>
    </xf>
    <xf numFmtId="216" fontId="77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42" fillId="0" borderId="0">
      <protection locked="0"/>
    </xf>
    <xf numFmtId="265" fontId="33" fillId="0" borderId="0">
      <protection locked="0"/>
    </xf>
    <xf numFmtId="215" fontId="75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75" fillId="0" borderId="0">
      <protection locked="0"/>
    </xf>
    <xf numFmtId="215" fontId="77" fillId="0" borderId="0">
      <protection locked="0"/>
    </xf>
    <xf numFmtId="215" fontId="77" fillId="0" borderId="0">
      <protection locked="0"/>
    </xf>
    <xf numFmtId="215" fontId="42" fillId="0" borderId="0">
      <protection locked="0"/>
    </xf>
    <xf numFmtId="215" fontId="42" fillId="0" borderId="0">
      <protection locked="0"/>
    </xf>
    <xf numFmtId="216" fontId="74" fillId="0" borderId="0">
      <protection locked="0"/>
    </xf>
    <xf numFmtId="216" fontId="74" fillId="0" borderId="0">
      <protection locked="0"/>
    </xf>
    <xf numFmtId="216" fontId="77" fillId="0" borderId="0">
      <protection locked="0"/>
    </xf>
    <xf numFmtId="216" fontId="77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42" fillId="0" borderId="0">
      <protection locked="0"/>
    </xf>
    <xf numFmtId="0" fontId="115" fillId="0" borderId="0" applyFont="0" applyFill="0" applyBorder="0" applyAlignment="0" applyProtection="0"/>
    <xf numFmtId="191" fontId="78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8" fillId="0" borderId="0" applyFont="0" applyFill="0" applyBorder="0" applyAlignment="0" applyProtection="0"/>
    <xf numFmtId="191" fontId="45" fillId="0" borderId="0" applyFont="0" applyFill="0" applyBorder="0" applyAlignment="0" applyProtection="0"/>
    <xf numFmtId="0" fontId="78" fillId="0" borderId="0" applyFont="0" applyFill="0" applyBorder="0" applyAlignment="0" applyProtection="0"/>
    <xf numFmtId="0" fontId="79" fillId="0" borderId="0" applyFont="0" applyFill="0" applyBorder="0" applyAlignment="0" applyProtection="0"/>
    <xf numFmtId="216" fontId="76" fillId="0" borderId="0">
      <protection locked="0"/>
    </xf>
    <xf numFmtId="37" fontId="45" fillId="0" borderId="0" applyFont="0" applyFill="0" applyBorder="0" applyAlignment="0" applyProtection="0"/>
    <xf numFmtId="0" fontId="45" fillId="0" borderId="0" applyFont="0" applyFill="0" applyBorder="0" applyAlignment="0" applyProtection="0"/>
    <xf numFmtId="192" fontId="78" fillId="0" borderId="0" applyFont="0" applyFill="0" applyBorder="0" applyAlignment="0" applyProtection="0"/>
    <xf numFmtId="0" fontId="114" fillId="0" borderId="0" applyFont="0" applyFill="0" applyBorder="0" applyAlignment="0" applyProtection="0"/>
    <xf numFmtId="0" fontId="78" fillId="0" borderId="0" applyFont="0" applyFill="0" applyBorder="0" applyAlignment="0" applyProtection="0"/>
    <xf numFmtId="192" fontId="45" fillId="0" borderId="0" applyFont="0" applyFill="0" applyBorder="0" applyAlignment="0" applyProtection="0"/>
    <xf numFmtId="0" fontId="80" fillId="0" borderId="0" applyFont="0" applyFill="0" applyBorder="0" applyAlignment="0" applyProtection="0"/>
    <xf numFmtId="0" fontId="79" fillId="0" borderId="0" applyFont="0" applyFill="0" applyBorder="0" applyAlignment="0" applyProtection="0"/>
    <xf numFmtId="216" fontId="76" fillId="0" borderId="0">
      <protection locked="0"/>
    </xf>
    <xf numFmtId="37" fontId="45" fillId="0" borderId="0" applyFont="0" applyFill="0" applyBorder="0" applyAlignment="0" applyProtection="0"/>
    <xf numFmtId="4" fontId="41" fillId="0" borderId="0">
      <protection locked="0"/>
    </xf>
    <xf numFmtId="222" fontId="4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58" fontId="31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2" fillId="3" borderId="0" applyBorder="0" applyAlignment="0" applyProtection="0"/>
    <xf numFmtId="0" fontId="84" fillId="0" borderId="0"/>
    <xf numFmtId="49" fontId="116" fillId="20" borderId="0" applyBorder="0">
      <alignment horizontal="right"/>
    </xf>
    <xf numFmtId="0" fontId="32" fillId="0" borderId="0" applyFont="0" applyFill="0" applyBorder="0" applyAlignment="0" applyProtection="0"/>
    <xf numFmtId="265" fontId="33" fillId="0" borderId="0">
      <protection locked="0"/>
    </xf>
    <xf numFmtId="265" fontId="33" fillId="0" borderId="0">
      <protection locked="0"/>
    </xf>
    <xf numFmtId="40" fontId="33" fillId="0" borderId="0">
      <protection locked="0"/>
    </xf>
    <xf numFmtId="265" fontId="33" fillId="0" borderId="0">
      <protection locked="0"/>
    </xf>
    <xf numFmtId="40" fontId="33" fillId="0" borderId="0">
      <protection locked="0"/>
    </xf>
    <xf numFmtId="216" fontId="41" fillId="0" borderId="0">
      <protection locked="0"/>
    </xf>
    <xf numFmtId="0" fontId="59" fillId="0" borderId="0"/>
    <xf numFmtId="215" fontId="75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75" fillId="0" borderId="0">
      <protection locked="0"/>
    </xf>
    <xf numFmtId="215" fontId="77" fillId="0" borderId="0">
      <protection locked="0"/>
    </xf>
    <xf numFmtId="215" fontId="77" fillId="0" borderId="0">
      <protection locked="0"/>
    </xf>
    <xf numFmtId="215" fontId="42" fillId="0" borderId="0">
      <protection locked="0"/>
    </xf>
    <xf numFmtId="215" fontId="42" fillId="0" borderId="0">
      <protection locked="0"/>
    </xf>
    <xf numFmtId="216" fontId="74" fillId="0" borderId="0">
      <protection locked="0"/>
    </xf>
    <xf numFmtId="216" fontId="74" fillId="0" borderId="0">
      <protection locked="0"/>
    </xf>
    <xf numFmtId="216" fontId="77" fillId="0" borderId="0">
      <protection locked="0"/>
    </xf>
    <xf numFmtId="216" fontId="77" fillId="0" borderId="0">
      <protection locked="0"/>
    </xf>
    <xf numFmtId="216" fontId="76" fillId="0" borderId="0">
      <protection locked="0"/>
    </xf>
    <xf numFmtId="215" fontId="75" fillId="0" borderId="0">
      <protection locked="0"/>
    </xf>
    <xf numFmtId="215" fontId="42" fillId="0" borderId="0">
      <protection locked="0"/>
    </xf>
    <xf numFmtId="0" fontId="46" fillId="0" borderId="0"/>
    <xf numFmtId="0" fontId="78" fillId="0" borderId="0"/>
    <xf numFmtId="37" fontId="45" fillId="0" borderId="0"/>
    <xf numFmtId="0" fontId="78" fillId="0" borderId="0"/>
    <xf numFmtId="0" fontId="59" fillId="0" borderId="0"/>
    <xf numFmtId="0" fontId="78" fillId="0" borderId="0"/>
    <xf numFmtId="49" fontId="45" fillId="0" borderId="0" applyBorder="0"/>
    <xf numFmtId="0" fontId="117" fillId="0" borderId="0"/>
    <xf numFmtId="0" fontId="59" fillId="0" borderId="0" applyNumberFormat="0"/>
    <xf numFmtId="0" fontId="78" fillId="0" borderId="0"/>
    <xf numFmtId="37" fontId="45" fillId="0" borderId="0"/>
    <xf numFmtId="37" fontId="78" fillId="0" borderId="0"/>
    <xf numFmtId="37" fontId="45" fillId="0" borderId="0"/>
    <xf numFmtId="37" fontId="78" fillId="0" borderId="0"/>
    <xf numFmtId="0" fontId="117" fillId="0" borderId="0"/>
    <xf numFmtId="0" fontId="45" fillId="0" borderId="0"/>
    <xf numFmtId="205" fontId="36" fillId="0" borderId="0" applyFill="0" applyBorder="0" applyAlignment="0"/>
    <xf numFmtId="205" fontId="36" fillId="0" borderId="0" applyFill="0" applyBorder="0" applyAlignment="0"/>
    <xf numFmtId="0" fontId="31" fillId="0" borderId="0" applyFill="0" applyBorder="0" applyAlignment="0"/>
    <xf numFmtId="205" fontId="36" fillId="0" borderId="0" applyFill="0" applyBorder="0" applyAlignment="0"/>
    <xf numFmtId="0" fontId="31" fillId="0" borderId="0" applyFill="0" applyBorder="0" applyAlignment="0"/>
    <xf numFmtId="205" fontId="36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272" fontId="31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0" fontId="31" fillId="0" borderId="0" applyFill="0" applyBorder="0" applyAlignment="0"/>
    <xf numFmtId="274" fontId="31" fillId="0" borderId="0" applyFill="0" applyBorder="0" applyAlignment="0"/>
    <xf numFmtId="275" fontId="105" fillId="0" borderId="0" applyFill="0" applyBorder="0" applyAlignment="0"/>
    <xf numFmtId="275" fontId="105" fillId="0" borderId="0" applyFill="0" applyBorder="0" applyAlignment="0"/>
    <xf numFmtId="275" fontId="105" fillId="0" borderId="0" applyFill="0" applyBorder="0" applyAlignment="0"/>
    <xf numFmtId="276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277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0" fontId="31" fillId="0" borderId="0" applyFill="0" applyBorder="0" applyAlignment="0"/>
    <xf numFmtId="278" fontId="31" fillId="0" borderId="0" applyFill="0" applyBorder="0" applyAlignment="0"/>
    <xf numFmtId="279" fontId="31" fillId="0" borderId="0" applyFill="0" applyBorder="0" applyAlignment="0"/>
    <xf numFmtId="272" fontId="31" fillId="0" borderId="0" applyFill="0" applyBorder="0" applyAlignment="0"/>
    <xf numFmtId="0" fontId="47" fillId="0" borderId="0"/>
    <xf numFmtId="0" fontId="75" fillId="0" borderId="0" applyNumberFormat="0" applyFill="0" applyBorder="0" applyAlignment="0" applyProtection="0">
      <alignment vertical="top"/>
      <protection locked="0"/>
    </xf>
    <xf numFmtId="265" fontId="33" fillId="0" borderId="0">
      <protection locked="0"/>
    </xf>
    <xf numFmtId="0" fontId="41" fillId="0" borderId="29">
      <protection locked="0"/>
    </xf>
    <xf numFmtId="180" fontId="31" fillId="0" borderId="29">
      <protection locked="0"/>
    </xf>
    <xf numFmtId="216" fontId="41" fillId="0" borderId="0">
      <protection locked="0"/>
    </xf>
    <xf numFmtId="0" fontId="116" fillId="21" borderId="15">
      <alignment horizontal="center"/>
    </xf>
    <xf numFmtId="0" fontId="118" fillId="22" borderId="18">
      <alignment horizontal="center" wrapText="1"/>
    </xf>
    <xf numFmtId="0" fontId="119" fillId="23" borderId="30" applyNumberFormat="0" applyBorder="0" applyAlignment="0">
      <alignment horizontal="left" wrapText="1"/>
    </xf>
    <xf numFmtId="191" fontId="48" fillId="0" borderId="0" applyFont="0" applyFill="0" applyBorder="0" applyAlignment="0" applyProtection="0"/>
    <xf numFmtId="0" fontId="34" fillId="0" borderId="0">
      <protection locked="0"/>
    </xf>
    <xf numFmtId="194" fontId="44" fillId="0" borderId="0" applyFont="0" applyFill="0" applyBorder="0" applyAlignment="0" applyProtection="0"/>
    <xf numFmtId="38" fontId="42" fillId="0" borderId="0" applyFont="0" applyFill="0" applyBorder="0" applyAlignment="0" applyProtection="0"/>
    <xf numFmtId="280" fontId="31" fillId="0" borderId="0" applyFont="0" applyFill="0" applyBorder="0" applyAlignment="0" applyProtection="0"/>
    <xf numFmtId="38" fontId="42" fillId="0" borderId="0" applyFont="0" applyFill="0" applyBorder="0" applyAlignment="0" applyProtection="0"/>
    <xf numFmtId="280" fontId="31" fillId="0" borderId="0" applyFont="0" applyFill="0" applyBorder="0" applyAlignment="0" applyProtection="0"/>
    <xf numFmtId="38" fontId="42" fillId="0" borderId="0" applyFont="0" applyFill="0" applyBorder="0" applyAlignment="0" applyProtection="0"/>
    <xf numFmtId="280" fontId="31" fillId="0" borderId="0" applyFont="0" applyFill="0" applyBorder="0" applyAlignment="0" applyProtection="0"/>
    <xf numFmtId="191" fontId="32" fillId="0" borderId="0" applyFont="0" applyFill="0" applyBorder="0" applyAlignment="0" applyProtection="0"/>
    <xf numFmtId="278" fontId="31" fillId="0" borderId="0" applyFont="0" applyFill="0" applyBorder="0" applyAlignment="0" applyProtection="0"/>
    <xf numFmtId="179" fontId="31" fillId="0" borderId="0" applyFont="0" applyFill="0" applyBorder="0" applyAlignment="0" applyProtection="0"/>
    <xf numFmtId="179" fontId="31" fillId="0" borderId="0" applyFont="0" applyFill="0" applyBorder="0" applyAlignment="0" applyProtection="0"/>
    <xf numFmtId="179" fontId="31" fillId="0" borderId="0" applyFont="0" applyFill="0" applyBorder="0" applyAlignment="0" applyProtection="0"/>
    <xf numFmtId="281" fontId="120" fillId="0" borderId="0" applyFont="0" applyFill="0" applyBorder="0" applyAlignment="0" applyProtection="0"/>
    <xf numFmtId="281" fontId="120" fillId="0" borderId="0" applyFont="0" applyFill="0" applyBorder="0" applyAlignment="0" applyProtection="0"/>
    <xf numFmtId="281" fontId="120" fillId="0" borderId="0" applyFont="0" applyFill="0" applyBorder="0" applyAlignment="0" applyProtection="0"/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4" fontId="41" fillId="0" borderId="0">
      <protection locked="0"/>
    </xf>
    <xf numFmtId="196" fontId="50" fillId="0" borderId="0"/>
    <xf numFmtId="282" fontId="31" fillId="0" borderId="0" applyFont="0" applyFill="0" applyBorder="0" applyAlignment="0" applyProtection="0"/>
    <xf numFmtId="43" fontId="32" fillId="0" borderId="0" applyFont="0" applyFill="0" applyBorder="0" applyAlignment="0" applyProtection="0"/>
    <xf numFmtId="206" fontId="33" fillId="0" borderId="0">
      <protection locked="0"/>
    </xf>
    <xf numFmtId="206" fontId="33" fillId="0" borderId="0">
      <protection locked="0"/>
    </xf>
    <xf numFmtId="3" fontId="32" fillId="0" borderId="0" applyFont="0" applyFill="0" applyBorder="0" applyAlignment="0" applyProtection="0"/>
    <xf numFmtId="206" fontId="33" fillId="0" borderId="0">
      <protection locked="0"/>
    </xf>
    <xf numFmtId="3" fontId="32" fillId="0" borderId="0" applyFont="0" applyFill="0" applyBorder="0" applyAlignment="0" applyProtection="0"/>
    <xf numFmtId="206" fontId="33" fillId="0" borderId="0">
      <protection locked="0"/>
    </xf>
    <xf numFmtId="3" fontId="32" fillId="0" borderId="0" applyFont="0" applyFill="0" applyBorder="0" applyAlignment="0" applyProtection="0"/>
    <xf numFmtId="3" fontId="121" fillId="0" borderId="0" applyFont="0" applyFill="0" applyBorder="0" applyAlignment="0" applyProtection="0"/>
    <xf numFmtId="223" fontId="37" fillId="0" borderId="0" applyFont="0" applyFill="0" applyBorder="0" applyAlignment="0" applyProtection="0"/>
    <xf numFmtId="0" fontId="84" fillId="20" borderId="0"/>
    <xf numFmtId="0" fontId="122" fillId="20" borderId="0" applyNumberFormat="0" applyFill="0" applyBorder="0"/>
    <xf numFmtId="0" fontId="123" fillId="20" borderId="0" applyNumberFormat="0" applyFill="0" applyBorder="0"/>
    <xf numFmtId="0" fontId="124" fillId="20" borderId="0" applyNumberFormat="0" applyFill="0" applyBorder="0"/>
    <xf numFmtId="0" fontId="60" fillId="0" borderId="0" applyNumberFormat="0" applyAlignment="0">
      <alignment horizontal="left"/>
    </xf>
    <xf numFmtId="0" fontId="125" fillId="21" borderId="31" applyFont="0" applyBorder="0">
      <alignment horizontal="centerContinuous" vertical="center"/>
    </xf>
    <xf numFmtId="283" fontId="51" fillId="20" borderId="6" applyBorder="0"/>
    <xf numFmtId="0" fontId="33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4" fillId="0" borderId="0">
      <protection locked="0"/>
    </xf>
    <xf numFmtId="0" fontId="44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54" fontId="42" fillId="0" borderId="0" applyFont="0" applyFill="0" applyBorder="0" applyAlignment="0" applyProtection="0"/>
    <xf numFmtId="213" fontId="31" fillId="0" borderId="0" applyFont="0" applyFill="0" applyBorder="0" applyAlignment="0" applyProtection="0"/>
    <xf numFmtId="272" fontId="31" fillId="0" borderId="0" applyFont="0" applyFill="0" applyBorder="0" applyAlignment="0" applyProtection="0"/>
    <xf numFmtId="273" fontId="105" fillId="0" borderId="0" applyFont="0" applyFill="0" applyBorder="0" applyAlignment="0" applyProtection="0"/>
    <xf numFmtId="273" fontId="105" fillId="0" borderId="0" applyFont="0" applyFill="0" applyBorder="0" applyAlignment="0" applyProtection="0"/>
    <xf numFmtId="273" fontId="105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84" fontId="31" fillId="0" borderId="0">
      <protection locked="0"/>
    </xf>
    <xf numFmtId="284" fontId="31" fillId="0" borderId="0">
      <protection locked="0"/>
    </xf>
    <xf numFmtId="284" fontId="31" fillId="0" borderId="0">
      <protection locked="0"/>
    </xf>
    <xf numFmtId="284" fontId="31" fillId="0" borderId="0">
      <protection locked="0"/>
    </xf>
    <xf numFmtId="284" fontId="31" fillId="0" borderId="0">
      <protection locked="0"/>
    </xf>
    <xf numFmtId="285" fontId="31" fillId="0" borderId="0"/>
    <xf numFmtId="195" fontId="31" fillId="0" borderId="0" applyFont="0" applyFill="0" applyBorder="0" applyAlignment="0" applyProtection="0"/>
    <xf numFmtId="207" fontId="33" fillId="0" borderId="0">
      <protection locked="0"/>
    </xf>
    <xf numFmtId="207" fontId="33" fillId="0" borderId="0">
      <protection locked="0"/>
    </xf>
    <xf numFmtId="5" fontId="32" fillId="0" borderId="0" applyFont="0" applyFill="0" applyBorder="0" applyAlignment="0" applyProtection="0"/>
    <xf numFmtId="207" fontId="33" fillId="0" borderId="0">
      <protection locked="0"/>
    </xf>
    <xf numFmtId="5" fontId="32" fillId="0" borderId="0" applyFont="0" applyFill="0" applyBorder="0" applyAlignment="0" applyProtection="0"/>
    <xf numFmtId="207" fontId="33" fillId="0" borderId="0">
      <protection locked="0"/>
    </xf>
    <xf numFmtId="5" fontId="32" fillId="0" borderId="0" applyFont="0" applyFill="0" applyBorder="0" applyAlignment="0" applyProtection="0"/>
    <xf numFmtId="286" fontId="121" fillId="0" borderId="0" applyFont="0" applyFill="0" applyBorder="0" applyAlignment="0" applyProtection="0"/>
    <xf numFmtId="190" fontId="31" fillId="0" borderId="0"/>
    <xf numFmtId="287" fontId="31" fillId="0" borderId="0"/>
    <xf numFmtId="287" fontId="31" fillId="0" borderId="0"/>
    <xf numFmtId="287" fontId="31" fillId="0" borderId="0"/>
    <xf numFmtId="287" fontId="31" fillId="0" borderId="0"/>
    <xf numFmtId="0" fontId="33" fillId="0" borderId="0"/>
    <xf numFmtId="0" fontId="32" fillId="0" borderId="0"/>
    <xf numFmtId="0" fontId="41" fillId="0" borderId="0">
      <protection locked="0"/>
    </xf>
    <xf numFmtId="215" fontId="31" fillId="0" borderId="0">
      <protection locked="0"/>
    </xf>
    <xf numFmtId="14" fontId="106" fillId="0" borderId="0" applyFill="0" applyBorder="0" applyAlignment="0"/>
    <xf numFmtId="0" fontId="44" fillId="0" borderId="0" applyProtection="0"/>
    <xf numFmtId="215" fontId="31" fillId="0" borderId="32">
      <alignment vertical="center"/>
    </xf>
    <xf numFmtId="41" fontId="32" fillId="0" borderId="0" applyFont="0" applyFill="0" applyBorder="0" applyAlignment="0" applyProtection="0"/>
    <xf numFmtId="43" fontId="32" fillId="0" borderId="0" applyFont="0" applyFill="0" applyBorder="0" applyAlignment="0" applyProtection="0"/>
    <xf numFmtId="0" fontId="32" fillId="22" borderId="33" applyBorder="0"/>
    <xf numFmtId="288" fontId="32" fillId="22" borderId="34" applyBorder="0">
      <alignment horizontal="center"/>
    </xf>
    <xf numFmtId="198" fontId="31" fillId="0" borderId="0"/>
    <xf numFmtId="224" fontId="69" fillId="0" borderId="15">
      <alignment vertical="center"/>
    </xf>
    <xf numFmtId="180" fontId="31" fillId="0" borderId="0">
      <protection locked="0"/>
    </xf>
    <xf numFmtId="180" fontId="31" fillId="0" borderId="0">
      <protection locked="0"/>
    </xf>
    <xf numFmtId="225" fontId="41" fillId="0" borderId="0">
      <protection locked="0"/>
    </xf>
    <xf numFmtId="226" fontId="41" fillId="0" borderId="0">
      <protection locked="0"/>
    </xf>
    <xf numFmtId="278" fontId="31" fillId="0" borderId="0" applyFill="0" applyBorder="0" applyAlignment="0"/>
    <xf numFmtId="179" fontId="31" fillId="0" borderId="0" applyFill="0" applyBorder="0" applyAlignment="0"/>
    <xf numFmtId="179" fontId="31" fillId="0" borderId="0" applyFill="0" applyBorder="0" applyAlignment="0"/>
    <xf numFmtId="179" fontId="31" fillId="0" borderId="0" applyFill="0" applyBorder="0" applyAlignment="0"/>
    <xf numFmtId="272" fontId="31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0" fontId="31" fillId="0" borderId="0" applyFill="0" applyBorder="0" applyAlignment="0"/>
    <xf numFmtId="278" fontId="31" fillId="0" borderId="0" applyFill="0" applyBorder="0" applyAlignment="0"/>
    <xf numFmtId="279" fontId="31" fillId="0" borderId="0" applyFill="0" applyBorder="0" applyAlignment="0"/>
    <xf numFmtId="272" fontId="31" fillId="0" borderId="0" applyFill="0" applyBorder="0" applyAlignment="0"/>
    <xf numFmtId="0" fontId="61" fillId="0" borderId="0" applyNumberFormat="0" applyAlignment="0">
      <alignment horizontal="left"/>
    </xf>
    <xf numFmtId="192" fontId="81" fillId="0" borderId="0" applyFont="0" applyFill="0" applyBorder="0" applyAlignment="0" applyProtection="0"/>
    <xf numFmtId="289" fontId="31" fillId="0" borderId="0" applyFont="0" applyFill="0" applyBorder="0" applyAlignment="0" applyProtection="0"/>
    <xf numFmtId="289" fontId="31" fillId="0" borderId="0" applyFont="0" applyFill="0" applyBorder="0" applyAlignment="0" applyProtection="0"/>
    <xf numFmtId="289" fontId="31" fillId="0" borderId="0" applyFont="0" applyFill="0" applyBorder="0" applyAlignment="0" applyProtection="0"/>
    <xf numFmtId="0" fontId="41" fillId="0" borderId="0">
      <protection locked="0"/>
    </xf>
    <xf numFmtId="0" fontId="41" fillId="0" borderId="0">
      <protection locked="0"/>
    </xf>
    <xf numFmtId="0" fontId="62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41" fillId="0" borderId="0">
      <protection locked="0"/>
    </xf>
    <xf numFmtId="0" fontId="62" fillId="0" borderId="0">
      <protection locked="0"/>
    </xf>
    <xf numFmtId="0" fontId="51" fillId="20" borderId="0"/>
    <xf numFmtId="208" fontId="33" fillId="0" borderId="0">
      <protection locked="0"/>
    </xf>
    <xf numFmtId="290" fontId="31" fillId="0" borderId="0">
      <protection locked="0"/>
    </xf>
    <xf numFmtId="2" fontId="32" fillId="0" borderId="0" applyFont="0" applyFill="0" applyBorder="0" applyAlignment="0" applyProtection="0"/>
    <xf numFmtId="0" fontId="126" fillId="0" borderId="0" applyNumberFormat="0" applyFill="0" applyBorder="0" applyAlignment="0" applyProtection="0"/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56" fillId="0" borderId="0" applyNumberFormat="0" applyFill="0" applyBorder="0" applyAlignment="0" applyProtection="0">
      <alignment vertical="top"/>
      <protection locked="0"/>
    </xf>
    <xf numFmtId="0" fontId="127" fillId="0" borderId="0" applyNumberFormat="0" applyFill="0" applyBorder="0" applyAlignment="0" applyProtection="0">
      <alignment vertical="top"/>
      <protection locked="0"/>
    </xf>
    <xf numFmtId="291" fontId="33" fillId="0" borderId="0"/>
    <xf numFmtId="38" fontId="51" fillId="3" borderId="0" applyNumberFormat="0" applyBorder="0" applyAlignment="0" applyProtection="0"/>
    <xf numFmtId="3" fontId="69" fillId="0" borderId="35">
      <alignment horizontal="right" vertical="center"/>
    </xf>
    <xf numFmtId="4" fontId="69" fillId="0" borderId="35">
      <alignment horizontal="right" vertical="center"/>
    </xf>
    <xf numFmtId="0" fontId="128" fillId="0" borderId="0" applyAlignment="0">
      <alignment horizontal="right"/>
    </xf>
    <xf numFmtId="0" fontId="129" fillId="0" borderId="0"/>
    <xf numFmtId="0" fontId="130" fillId="0" borderId="0"/>
    <xf numFmtId="0" fontId="52" fillId="0" borderId="0">
      <alignment horizontal="left"/>
    </xf>
    <xf numFmtId="0" fontId="53" fillId="0" borderId="36" applyNumberFormat="0" applyAlignment="0" applyProtection="0">
      <alignment horizontal="left" vertical="center"/>
    </xf>
    <xf numFmtId="0" fontId="53" fillId="0" borderId="37">
      <alignment horizontal="left" vertical="center"/>
    </xf>
    <xf numFmtId="0" fontId="131" fillId="24" borderId="7" applyBorder="0" applyAlignment="0"/>
    <xf numFmtId="0" fontId="40" fillId="0" borderId="0">
      <protection locked="0"/>
    </xf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67" fillId="0" borderId="0" applyNumberFormat="0" applyFill="0" applyBorder="0" applyAlignment="0" applyProtection="0"/>
    <xf numFmtId="0" fontId="40" fillId="0" borderId="0">
      <protection locked="0"/>
    </xf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132" fillId="20" borderId="0" applyNumberFormat="0" applyFill="0" applyBorder="0"/>
    <xf numFmtId="0" fontId="67" fillId="0" borderId="0" applyProtection="0"/>
    <xf numFmtId="271" fontId="31" fillId="0" borderId="0">
      <protection locked="0"/>
    </xf>
    <xf numFmtId="0" fontId="40" fillId="0" borderId="0">
      <protection locked="0"/>
    </xf>
    <xf numFmtId="0" fontId="53" fillId="0" borderId="0" applyProtection="0"/>
    <xf numFmtId="271" fontId="31" fillId="0" borderId="0">
      <protection locked="0"/>
    </xf>
    <xf numFmtId="0" fontId="40" fillId="0" borderId="0">
      <protection locked="0"/>
    </xf>
    <xf numFmtId="12" fontId="32" fillId="3" borderId="38" applyNumberFormat="0" applyBorder="0" applyAlignment="0" applyProtection="0">
      <alignment horizontal="center"/>
    </xf>
    <xf numFmtId="0" fontId="32" fillId="25" borderId="39"/>
    <xf numFmtId="0" fontId="82" fillId="0" borderId="0" applyNumberFormat="0" applyFill="0" applyBorder="0" applyAlignment="0" applyProtection="0"/>
    <xf numFmtId="0" fontId="133" fillId="0" borderId="0" applyNumberFormat="0" applyFill="0" applyBorder="0" applyAlignment="0" applyProtection="0">
      <alignment vertical="top"/>
      <protection locked="0"/>
    </xf>
    <xf numFmtId="0" fontId="134" fillId="0" borderId="0" applyNumberFormat="0" applyFill="0" applyBorder="0" applyAlignment="0" applyProtection="0">
      <alignment vertical="top"/>
      <protection locked="0"/>
    </xf>
    <xf numFmtId="0" fontId="83" fillId="0" borderId="0" applyNumberFormat="0" applyFill="0" applyBorder="0" applyAlignment="0" applyProtection="0"/>
    <xf numFmtId="0" fontId="32" fillId="26" borderId="40" applyBorder="0">
      <protection locked="0"/>
    </xf>
    <xf numFmtId="10" fontId="51" fillId="3" borderId="15" applyNumberFormat="0" applyBorder="0" applyAlignment="0" applyProtection="0"/>
    <xf numFmtId="288" fontId="32" fillId="26" borderId="41" applyBorder="0">
      <alignment horizontal="center"/>
      <protection locked="0"/>
    </xf>
    <xf numFmtId="12" fontId="32" fillId="26" borderId="41" applyBorder="0">
      <alignment horizontal="center"/>
      <protection locked="0"/>
    </xf>
    <xf numFmtId="0" fontId="129" fillId="26" borderId="42">
      <alignment horizontal="center" vertical="center"/>
      <protection locked="0"/>
    </xf>
    <xf numFmtId="283" fontId="51" fillId="22" borderId="0" applyBorder="0">
      <protection locked="0"/>
    </xf>
    <xf numFmtId="15" fontId="51" fillId="22" borderId="0" applyBorder="0">
      <protection locked="0"/>
    </xf>
    <xf numFmtId="49" fontId="51" fillId="22" borderId="0" applyBorder="0">
      <protection locked="0"/>
    </xf>
    <xf numFmtId="49" fontId="51" fillId="22" borderId="26" applyNumberFormat="0" applyBorder="0"/>
    <xf numFmtId="0" fontId="84" fillId="22" borderId="41" applyBorder="0">
      <alignment horizontal="left"/>
    </xf>
    <xf numFmtId="0" fontId="84" fillId="26" borderId="0">
      <alignment horizontal="left"/>
    </xf>
    <xf numFmtId="227" fontId="69" fillId="0" borderId="15">
      <alignment vertical="center"/>
    </xf>
    <xf numFmtId="292" fontId="31" fillId="0" borderId="0" applyFont="0" applyFill="0" applyBorder="0" applyAlignment="0" applyProtection="0"/>
    <xf numFmtId="177" fontId="31" fillId="0" borderId="0" applyFont="0" applyFill="0" applyBorder="0" applyAlignment="0" applyProtection="0"/>
    <xf numFmtId="228" fontId="69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4" fontId="31" fillId="0" borderId="15">
      <alignment vertical="center"/>
    </xf>
    <xf numFmtId="294" fontId="31" fillId="0" borderId="15">
      <alignment vertical="center"/>
    </xf>
    <xf numFmtId="294" fontId="31" fillId="0" borderId="15">
      <alignment vertical="center"/>
    </xf>
    <xf numFmtId="294" fontId="31" fillId="0" borderId="15">
      <alignment vertical="center"/>
    </xf>
    <xf numFmtId="260" fontId="31" fillId="0" borderId="15">
      <alignment vertical="center"/>
    </xf>
    <xf numFmtId="260" fontId="31" fillId="0" borderId="15">
      <alignment vertical="center"/>
    </xf>
    <xf numFmtId="260" fontId="31" fillId="0" borderId="15">
      <alignment vertical="center"/>
    </xf>
    <xf numFmtId="260" fontId="31" fillId="0" borderId="15">
      <alignment vertical="center"/>
    </xf>
    <xf numFmtId="284" fontId="31" fillId="0" borderId="15">
      <alignment vertical="center"/>
    </xf>
    <xf numFmtId="284" fontId="31" fillId="0" borderId="15">
      <alignment vertical="center"/>
    </xf>
    <xf numFmtId="284" fontId="31" fillId="0" borderId="15">
      <alignment vertical="center"/>
    </xf>
    <xf numFmtId="284" fontId="31" fillId="0" borderId="15">
      <alignment vertical="center"/>
    </xf>
    <xf numFmtId="293" fontId="31" fillId="0" borderId="15">
      <alignment vertical="center"/>
    </xf>
    <xf numFmtId="228" fontId="68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4" fontId="31" fillId="0" borderId="15">
      <alignment vertical="center"/>
    </xf>
    <xf numFmtId="294" fontId="31" fillId="0" borderId="15">
      <alignment vertical="center"/>
    </xf>
    <xf numFmtId="294" fontId="31" fillId="0" borderId="15">
      <alignment vertical="center"/>
    </xf>
    <xf numFmtId="294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293" fontId="31" fillId="0" borderId="15">
      <alignment vertical="center"/>
    </xf>
    <xf numFmtId="0" fontId="31" fillId="0" borderId="43">
      <protection locked="0"/>
    </xf>
    <xf numFmtId="0" fontId="50" fillId="0" borderId="0" applyNumberFormat="0" applyFont="0" applyFill="0" applyBorder="0" applyProtection="0">
      <alignment horizontal="left" vertical="center"/>
    </xf>
    <xf numFmtId="278" fontId="31" fillId="0" borderId="0" applyFill="0" applyBorder="0" applyAlignment="0"/>
    <xf numFmtId="179" fontId="31" fillId="0" borderId="0" applyFill="0" applyBorder="0" applyAlignment="0"/>
    <xf numFmtId="179" fontId="31" fillId="0" borderId="0" applyFill="0" applyBorder="0" applyAlignment="0"/>
    <xf numFmtId="179" fontId="31" fillId="0" borderId="0" applyFill="0" applyBorder="0" applyAlignment="0"/>
    <xf numFmtId="272" fontId="31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0" fontId="31" fillId="0" borderId="0" applyFill="0" applyBorder="0" applyAlignment="0"/>
    <xf numFmtId="278" fontId="31" fillId="0" borderId="0" applyFill="0" applyBorder="0" applyAlignment="0"/>
    <xf numFmtId="279" fontId="31" fillId="0" borderId="0" applyFill="0" applyBorder="0" applyAlignment="0"/>
    <xf numFmtId="272" fontId="31" fillId="0" borderId="0" applyFill="0" applyBorder="0" applyAlignment="0"/>
    <xf numFmtId="229" fontId="69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6" fontId="31" fillId="0" borderId="15">
      <alignment horizontal="right" vertical="center"/>
    </xf>
    <xf numFmtId="297" fontId="31" fillId="0" borderId="15">
      <alignment horizontal="right" vertical="center"/>
    </xf>
    <xf numFmtId="297" fontId="31" fillId="0" borderId="15">
      <alignment horizontal="right" vertical="center"/>
    </xf>
    <xf numFmtId="297" fontId="31" fillId="0" borderId="15">
      <alignment horizontal="right" vertical="center"/>
    </xf>
    <xf numFmtId="297" fontId="31" fillId="0" borderId="15">
      <alignment horizontal="right" vertical="center"/>
    </xf>
    <xf numFmtId="298" fontId="31" fillId="0" borderId="15">
      <alignment horizontal="right" vertical="center"/>
    </xf>
    <xf numFmtId="298" fontId="31" fillId="0" borderId="15">
      <alignment horizontal="right" vertical="center"/>
    </xf>
    <xf numFmtId="298" fontId="31" fillId="0" borderId="15">
      <alignment horizontal="right" vertical="center"/>
    </xf>
    <xf numFmtId="298" fontId="31" fillId="0" borderId="15">
      <alignment horizontal="right" vertical="center"/>
    </xf>
    <xf numFmtId="299" fontId="31" fillId="0" borderId="15">
      <alignment horizontal="right" vertical="center"/>
    </xf>
    <xf numFmtId="299" fontId="31" fillId="0" borderId="15">
      <alignment horizontal="right" vertical="center"/>
    </xf>
    <xf numFmtId="299" fontId="31" fillId="0" borderId="15">
      <alignment horizontal="right" vertical="center"/>
    </xf>
    <xf numFmtId="299" fontId="31" fillId="0" borderId="15">
      <alignment horizontal="right" vertical="center"/>
    </xf>
    <xf numFmtId="295" fontId="31" fillId="0" borderId="15">
      <alignment horizontal="right" vertical="center"/>
    </xf>
    <xf numFmtId="229" fontId="68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7" fontId="31" fillId="0" borderId="15">
      <alignment horizontal="right" vertical="center"/>
    </xf>
    <xf numFmtId="297" fontId="31" fillId="0" borderId="15">
      <alignment horizontal="right" vertical="center"/>
    </xf>
    <xf numFmtId="297" fontId="31" fillId="0" borderId="15">
      <alignment horizontal="right" vertical="center"/>
    </xf>
    <xf numFmtId="297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95" fontId="31" fillId="0" borderId="15">
      <alignment horizontal="right" vertical="center"/>
    </xf>
    <xf numFmtId="230" fontId="69" fillId="0" borderId="15">
      <alignment vertical="center"/>
    </xf>
    <xf numFmtId="231" fontId="69" fillId="0" borderId="15">
      <alignment vertical="center"/>
    </xf>
    <xf numFmtId="232" fontId="34" fillId="0" borderId="0">
      <alignment horizontal="left"/>
    </xf>
    <xf numFmtId="232" fontId="112" fillId="0" borderId="0">
      <alignment horizontal="left"/>
    </xf>
    <xf numFmtId="232" fontId="112" fillId="0" borderId="0">
      <alignment horizontal="left"/>
    </xf>
    <xf numFmtId="232" fontId="112" fillId="0" borderId="0">
      <alignment horizontal="left"/>
    </xf>
    <xf numFmtId="38" fontId="42" fillId="0" borderId="0" applyFont="0" applyFill="0" applyBorder="0" applyAlignment="0" applyProtection="0"/>
    <xf numFmtId="40" fontId="4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54" fillId="0" borderId="43"/>
    <xf numFmtId="300" fontId="42" fillId="0" borderId="0" applyFont="0" applyFill="0" applyBorder="0" applyAlignment="0" applyProtection="0"/>
    <xf numFmtId="301" fontId="42" fillId="0" borderId="0" applyFont="0" applyFill="0" applyBorder="0" applyAlignment="0" applyProtection="0"/>
    <xf numFmtId="189" fontId="135" fillId="0" borderId="0">
      <alignment horizontal="centerContinuous" vertical="center"/>
    </xf>
    <xf numFmtId="191" fontId="48" fillId="0" borderId="0" applyFont="0" applyFill="0" applyBorder="0" applyAlignment="0" applyProtection="0"/>
    <xf numFmtId="37" fontId="136" fillId="0" borderId="0"/>
    <xf numFmtId="0" fontId="44" fillId="0" borderId="0" applyNumberFormat="0" applyFill="0" applyBorder="0" applyAlignment="0" applyProtection="0"/>
    <xf numFmtId="197" fontId="31" fillId="0" borderId="0"/>
    <xf numFmtId="302" fontId="31" fillId="0" borderId="0"/>
    <xf numFmtId="0" fontId="33" fillId="0" borderId="0"/>
    <xf numFmtId="0" fontId="33" fillId="0" borderId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3" fontId="5" fillId="0" borderId="0"/>
    <xf numFmtId="0" fontId="50" fillId="0" borderId="0"/>
    <xf numFmtId="0" fontId="70" fillId="0" borderId="0" applyFont="0" applyFill="0" applyBorder="0" applyAlignment="0" applyProtection="0"/>
    <xf numFmtId="0" fontId="70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68" fillId="0" borderId="44"/>
    <xf numFmtId="0" fontId="32" fillId="0" borderId="0"/>
    <xf numFmtId="0" fontId="32" fillId="0" borderId="0" applyFont="0" applyFill="0" applyBorder="0" applyAlignment="0" applyProtection="0"/>
    <xf numFmtId="0" fontId="50" fillId="0" borderId="0"/>
    <xf numFmtId="303" fontId="129" fillId="22" borderId="42">
      <alignment horizontal="center"/>
    </xf>
    <xf numFmtId="0" fontId="32" fillId="20" borderId="41" applyBorder="0">
      <alignment horizontal="center"/>
      <protection locked="0"/>
    </xf>
    <xf numFmtId="0" fontId="137" fillId="3" borderId="0"/>
    <xf numFmtId="0" fontId="34" fillId="0" borderId="0">
      <protection locked="0"/>
    </xf>
    <xf numFmtId="277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90" fontId="31" fillId="0" borderId="0" applyFont="0" applyFill="0" applyBorder="0" applyAlignment="0" applyProtection="0"/>
    <xf numFmtId="304" fontId="31" fillId="0" borderId="0" applyFont="0" applyFill="0" applyBorder="0" applyAlignment="0" applyProtection="0"/>
    <xf numFmtId="304" fontId="31" fillId="0" borderId="0" applyFont="0" applyFill="0" applyBorder="0" applyAlignment="0" applyProtection="0"/>
    <xf numFmtId="304" fontId="31" fillId="0" borderId="0" applyFont="0" applyFill="0" applyBorder="0" applyAlignment="0" applyProtection="0"/>
    <xf numFmtId="10" fontId="32" fillId="0" borderId="0" applyFont="0" applyFill="0" applyBorder="0" applyAlignment="0" applyProtection="0"/>
    <xf numFmtId="233" fontId="31" fillId="0" borderId="0">
      <protection locked="0"/>
    </xf>
    <xf numFmtId="233" fontId="31" fillId="0" borderId="0">
      <protection locked="0"/>
    </xf>
    <xf numFmtId="233" fontId="31" fillId="0" borderId="0">
      <protection locked="0"/>
    </xf>
    <xf numFmtId="233" fontId="31" fillId="0" borderId="0">
      <protection locked="0"/>
    </xf>
    <xf numFmtId="233" fontId="31" fillId="0" borderId="0">
      <protection locked="0"/>
    </xf>
    <xf numFmtId="305" fontId="33" fillId="0" borderId="0">
      <protection locked="0"/>
    </xf>
    <xf numFmtId="278" fontId="31" fillId="0" borderId="0" applyFill="0" applyBorder="0" applyAlignment="0"/>
    <xf numFmtId="179" fontId="31" fillId="0" borderId="0" applyFill="0" applyBorder="0" applyAlignment="0"/>
    <xf numFmtId="179" fontId="31" fillId="0" borderId="0" applyFill="0" applyBorder="0" applyAlignment="0"/>
    <xf numFmtId="179" fontId="31" fillId="0" borderId="0" applyFill="0" applyBorder="0" applyAlignment="0"/>
    <xf numFmtId="272" fontId="31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273" fontId="105" fillId="0" borderId="0" applyFill="0" applyBorder="0" applyAlignment="0"/>
    <xf numFmtId="0" fontId="31" fillId="0" borderId="0" applyFill="0" applyBorder="0" applyAlignment="0"/>
    <xf numFmtId="278" fontId="31" fillId="0" borderId="0" applyFill="0" applyBorder="0" applyAlignment="0"/>
    <xf numFmtId="279" fontId="31" fillId="0" borderId="0" applyFill="0" applyBorder="0" applyAlignment="0"/>
    <xf numFmtId="272" fontId="31" fillId="0" borderId="0" applyFill="0" applyBorder="0" applyAlignment="0"/>
    <xf numFmtId="0" fontId="138" fillId="20" borderId="0"/>
    <xf numFmtId="9" fontId="139" fillId="0" borderId="0" applyFont="0" applyFill="0" applyProtection="0"/>
    <xf numFmtId="0" fontId="32" fillId="0" borderId="0"/>
    <xf numFmtId="0" fontId="50" fillId="0" borderId="0"/>
    <xf numFmtId="0" fontId="140" fillId="20" borderId="0"/>
    <xf numFmtId="0" fontId="50" fillId="0" borderId="0"/>
    <xf numFmtId="0" fontId="141" fillId="0" borderId="15" applyProtection="0">
      <alignment vertical="center"/>
    </xf>
    <xf numFmtId="303" fontId="32" fillId="0" borderId="0"/>
    <xf numFmtId="30" fontId="63" fillId="0" borderId="0" applyNumberFormat="0" applyFill="0" applyBorder="0" applyAlignment="0" applyProtection="0">
      <alignment horizontal="left"/>
    </xf>
    <xf numFmtId="49" fontId="142" fillId="20" borderId="0" applyBorder="0">
      <alignment horizontal="centerContinuous"/>
    </xf>
    <xf numFmtId="0" fontId="33" fillId="0" borderId="0"/>
    <xf numFmtId="4" fontId="84" fillId="0" borderId="45" applyFill="0" applyBorder="0" applyProtection="0">
      <alignment vertical="center"/>
    </xf>
    <xf numFmtId="306" fontId="66" fillId="0" borderId="46" applyFont="0" applyFill="0" applyBorder="0" applyAlignment="0" applyProtection="0">
      <alignment horizontal="center" vertical="center"/>
    </xf>
    <xf numFmtId="0" fontId="139" fillId="0" borderId="0"/>
    <xf numFmtId="0" fontId="32" fillId="27" borderId="0"/>
    <xf numFmtId="0" fontId="54" fillId="0" borderId="0"/>
    <xf numFmtId="0" fontId="143" fillId="20" borderId="0" applyProtection="0">
      <alignment horizontal="centerContinuous" vertical="center"/>
      <protection hidden="1"/>
    </xf>
    <xf numFmtId="40" fontId="64" fillId="0" borderId="0" applyBorder="0">
      <alignment horizontal="right"/>
    </xf>
    <xf numFmtId="0" fontId="32" fillId="20" borderId="41" applyBorder="0">
      <alignment horizontal="center"/>
    </xf>
    <xf numFmtId="0" fontId="32" fillId="20" borderId="41" applyBorder="0">
      <alignment horizontal="center"/>
    </xf>
    <xf numFmtId="234" fontId="34" fillId="0" borderId="0">
      <alignment horizontal="center"/>
    </xf>
    <xf numFmtId="234" fontId="112" fillId="0" borderId="0">
      <alignment horizontal="center"/>
    </xf>
    <xf numFmtId="234" fontId="112" fillId="0" borderId="0">
      <alignment horizontal="center"/>
    </xf>
    <xf numFmtId="234" fontId="112" fillId="0" borderId="0">
      <alignment horizontal="center"/>
    </xf>
    <xf numFmtId="49" fontId="106" fillId="0" borderId="0" applyFill="0" applyBorder="0" applyAlignment="0"/>
    <xf numFmtId="307" fontId="31" fillId="0" borderId="0" applyFill="0" applyBorder="0" applyAlignment="0"/>
    <xf numFmtId="308" fontId="31" fillId="0" borderId="0" applyFill="0" applyBorder="0" applyAlignment="0"/>
    <xf numFmtId="0" fontId="85" fillId="20" borderId="0">
      <alignment horizontal="centerContinuous"/>
    </xf>
    <xf numFmtId="0" fontId="55" fillId="0" borderId="0" applyFill="0" applyBorder="0" applyProtection="0">
      <alignment horizontal="centerContinuous" vertical="center"/>
    </xf>
    <xf numFmtId="0" fontId="37" fillId="3" borderId="0" applyFill="0" applyBorder="0" applyProtection="0">
      <alignment horizontal="center" vertical="center"/>
    </xf>
    <xf numFmtId="0" fontId="85" fillId="20" borderId="0">
      <alignment horizontal="centerContinuous"/>
    </xf>
    <xf numFmtId="235" fontId="69" fillId="0" borderId="15">
      <alignment vertical="center"/>
    </xf>
    <xf numFmtId="0" fontId="41" fillId="0" borderId="29">
      <protection locked="0"/>
    </xf>
    <xf numFmtId="271" fontId="31" fillId="0" borderId="47">
      <protection locked="0"/>
    </xf>
    <xf numFmtId="0" fontId="32" fillId="0" borderId="29" applyNumberFormat="0" applyFont="0" applyFill="0" applyAlignment="0" applyProtection="0"/>
    <xf numFmtId="283" fontId="116" fillId="20" borderId="0"/>
    <xf numFmtId="49" fontId="144" fillId="20" borderId="0" applyBorder="0">
      <alignment horizontal="right"/>
    </xf>
    <xf numFmtId="0" fontId="65" fillId="0" borderId="27">
      <alignment horizontal="left"/>
    </xf>
    <xf numFmtId="309" fontId="31" fillId="0" borderId="0" applyFont="0" applyFill="0" applyBorder="0" applyAlignment="0" applyProtection="0"/>
    <xf numFmtId="201" fontId="31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45" fillId="0" borderId="0" applyNumberFormat="0" applyFont="0" applyFill="0" applyBorder="0" applyProtection="0">
      <alignment horizontal="center" vertical="center" wrapText="1"/>
    </xf>
    <xf numFmtId="0" fontId="146" fillId="0" borderId="0">
      <protection locked="0"/>
    </xf>
    <xf numFmtId="49" fontId="69" fillId="0" borderId="15">
      <alignment horizontal="center" vertical="center"/>
    </xf>
    <xf numFmtId="212" fontId="147" fillId="0" borderId="0" applyFont="0" applyFill="0" applyBorder="0" applyAlignment="0" applyProtection="0">
      <alignment horizontal="right"/>
    </xf>
    <xf numFmtId="0" fontId="89" fillId="28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17" borderId="0" applyNumberFormat="0" applyBorder="0" applyAlignment="0" applyProtection="0">
      <alignment vertical="center"/>
    </xf>
    <xf numFmtId="0" fontId="89" fillId="18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236" fontId="69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237" fontId="69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2" fontId="31" fillId="0" borderId="15">
      <alignment vertical="center"/>
    </xf>
    <xf numFmtId="312" fontId="31" fillId="0" borderId="15">
      <alignment vertical="center"/>
    </xf>
    <xf numFmtId="312" fontId="31" fillId="0" borderId="15">
      <alignment vertical="center"/>
    </xf>
    <xf numFmtId="312" fontId="31" fillId="0" borderId="15">
      <alignment vertical="center"/>
    </xf>
    <xf numFmtId="180" fontId="31" fillId="0" borderId="15">
      <alignment vertical="center"/>
    </xf>
    <xf numFmtId="180" fontId="31" fillId="0" borderId="15">
      <alignment vertical="center"/>
    </xf>
    <xf numFmtId="180" fontId="31" fillId="0" borderId="15">
      <alignment vertical="center"/>
    </xf>
    <xf numFmtId="180" fontId="31" fillId="0" borderId="15">
      <alignment vertical="center"/>
    </xf>
    <xf numFmtId="313" fontId="31" fillId="0" borderId="15">
      <alignment vertical="center"/>
    </xf>
    <xf numFmtId="313" fontId="31" fillId="0" borderId="15">
      <alignment vertical="center"/>
    </xf>
    <xf numFmtId="313" fontId="31" fillId="0" borderId="15">
      <alignment vertical="center"/>
    </xf>
    <xf numFmtId="313" fontId="31" fillId="0" borderId="15">
      <alignment vertical="center"/>
    </xf>
    <xf numFmtId="311" fontId="31" fillId="0" borderId="15">
      <alignment vertical="center"/>
    </xf>
    <xf numFmtId="237" fontId="68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2" fontId="31" fillId="0" borderId="15">
      <alignment vertical="center"/>
    </xf>
    <xf numFmtId="312" fontId="31" fillId="0" borderId="15">
      <alignment vertical="center"/>
    </xf>
    <xf numFmtId="312" fontId="31" fillId="0" borderId="15">
      <alignment vertical="center"/>
    </xf>
    <xf numFmtId="312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1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9" fontId="31" fillId="0" borderId="15">
      <alignment vertical="center"/>
    </xf>
    <xf numFmtId="193" fontId="31" fillId="0" borderId="15">
      <alignment vertical="center"/>
    </xf>
    <xf numFmtId="193" fontId="31" fillId="0" borderId="15">
      <alignment vertical="center"/>
    </xf>
    <xf numFmtId="193" fontId="31" fillId="0" borderId="15">
      <alignment vertical="center"/>
    </xf>
    <xf numFmtId="193" fontId="31" fillId="0" borderId="15">
      <alignment vertical="center"/>
    </xf>
    <xf numFmtId="310" fontId="31" fillId="0" borderId="15">
      <alignment vertical="center"/>
    </xf>
    <xf numFmtId="236" fontId="68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186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310" fontId="31" fillId="0" borderId="15">
      <alignment vertical="center"/>
    </xf>
    <xf numFmtId="238" fontId="69" fillId="0" borderId="15">
      <alignment vertical="center"/>
    </xf>
    <xf numFmtId="0" fontId="90" fillId="0" borderId="0" applyNumberFormat="0" applyFill="0" applyBorder="0" applyAlignment="0" applyProtection="0">
      <alignment vertical="center"/>
    </xf>
    <xf numFmtId="0" fontId="91" fillId="32" borderId="48" applyNumberFormat="0" applyAlignment="0" applyProtection="0">
      <alignment vertical="center"/>
    </xf>
    <xf numFmtId="193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40" fillId="0" borderId="0">
      <protection locked="0"/>
    </xf>
    <xf numFmtId="0" fontId="40" fillId="0" borderId="0">
      <protection locked="0"/>
    </xf>
    <xf numFmtId="0" fontId="148" fillId="0" borderId="0"/>
    <xf numFmtId="0" fontId="149" fillId="0" borderId="49" applyBorder="0">
      <alignment horizontal="distributed"/>
      <protection locked="0"/>
    </xf>
    <xf numFmtId="239" fontId="31" fillId="0" borderId="0"/>
    <xf numFmtId="239" fontId="31" fillId="0" borderId="0"/>
    <xf numFmtId="239" fontId="31" fillId="0" borderId="0"/>
    <xf numFmtId="239" fontId="31" fillId="0" borderId="0"/>
    <xf numFmtId="239" fontId="31" fillId="0" borderId="0"/>
    <xf numFmtId="239" fontId="31" fillId="0" borderId="0"/>
    <xf numFmtId="239" fontId="31" fillId="0" borderId="0"/>
    <xf numFmtId="239" fontId="31" fillId="0" borderId="0"/>
    <xf numFmtId="239" fontId="31" fillId="0" borderId="0"/>
    <xf numFmtId="239" fontId="31" fillId="0" borderId="0"/>
    <xf numFmtId="239" fontId="31" fillId="0" borderId="0"/>
    <xf numFmtId="0" fontId="150" fillId="0" borderId="0"/>
    <xf numFmtId="0" fontId="151" fillId="0" borderId="0" applyNumberFormat="0" applyFont="0" applyAlignment="0">
      <alignment horizontal="centerContinuous"/>
    </xf>
    <xf numFmtId="0" fontId="31" fillId="0" borderId="0">
      <protection locked="0"/>
    </xf>
    <xf numFmtId="0" fontId="92" fillId="7" borderId="0" applyNumberFormat="0" applyBorder="0" applyAlignment="0" applyProtection="0">
      <alignment vertical="center"/>
    </xf>
    <xf numFmtId="0" fontId="41" fillId="0" borderId="0">
      <protection locked="0"/>
    </xf>
    <xf numFmtId="49" fontId="31" fillId="0" borderId="0" applyFont="0" applyFill="0" applyBorder="0" applyAlignment="0" applyProtection="0"/>
    <xf numFmtId="3" fontId="42" fillId="0" borderId="50">
      <alignment horizontal="center"/>
    </xf>
    <xf numFmtId="177" fontId="135" fillId="0" borderId="7" applyFont="0" applyFill="0" applyBorder="0" applyAlignment="0" applyProtection="0">
      <alignment horizontal="center" vertical="center"/>
    </xf>
    <xf numFmtId="184" fontId="31" fillId="0" borderId="0" applyFill="0" applyBorder="0">
      <alignment horizontal="center" vertical="center"/>
    </xf>
    <xf numFmtId="177" fontId="31" fillId="0" borderId="51" applyFill="0" applyBorder="0">
      <alignment horizontal="center" vertical="center"/>
      <protection locked="0"/>
    </xf>
    <xf numFmtId="189" fontId="31" fillId="0" borderId="9" applyFill="0" applyBorder="0">
      <alignment horizontal="center"/>
      <protection locked="0"/>
    </xf>
    <xf numFmtId="186" fontId="31" fillId="0" borderId="9" applyFill="0" applyBorder="0">
      <alignment horizontal="center"/>
      <protection locked="0"/>
    </xf>
    <xf numFmtId="180" fontId="31" fillId="0" borderId="52">
      <alignment horizontal="center"/>
      <protection locked="0"/>
    </xf>
    <xf numFmtId="314" fontId="31" fillId="0" borderId="52">
      <alignment horizontal="center"/>
      <protection locked="0"/>
    </xf>
    <xf numFmtId="180" fontId="31" fillId="0" borderId="52">
      <alignment horizontal="center"/>
      <protection locked="0"/>
    </xf>
    <xf numFmtId="188" fontId="31" fillId="0" borderId="52">
      <alignment horizontal="center"/>
      <protection locked="0"/>
    </xf>
    <xf numFmtId="187" fontId="31" fillId="0" borderId="26" applyFill="0" applyBorder="0">
      <alignment horizontal="center" vertical="center"/>
      <protection locked="0"/>
    </xf>
    <xf numFmtId="0" fontId="41" fillId="0" borderId="0">
      <protection locked="0"/>
    </xf>
    <xf numFmtId="0" fontId="152" fillId="0" borderId="0" applyProtection="0"/>
    <xf numFmtId="0" fontId="34" fillId="0" borderId="0"/>
    <xf numFmtId="0" fontId="56" fillId="0" borderId="0" applyNumberFormat="0" applyFill="0" applyBorder="0" applyAlignment="0" applyProtection="0">
      <alignment vertical="top"/>
      <protection locked="0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191" fontId="34" fillId="0" borderId="35">
      <alignment vertical="center"/>
    </xf>
    <xf numFmtId="240" fontId="69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240" fontId="69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316" fontId="31" fillId="0" borderId="0">
      <alignment vertical="center"/>
    </xf>
    <xf numFmtId="316" fontId="31" fillId="0" borderId="0">
      <alignment vertical="center"/>
    </xf>
    <xf numFmtId="316" fontId="31" fillId="0" borderId="0">
      <alignment vertical="center"/>
    </xf>
    <xf numFmtId="316" fontId="31" fillId="0" borderId="0">
      <alignment vertical="center"/>
    </xf>
    <xf numFmtId="218" fontId="31" fillId="0" borderId="0">
      <alignment vertical="center"/>
    </xf>
    <xf numFmtId="218" fontId="31" fillId="0" borderId="0">
      <alignment vertical="center"/>
    </xf>
    <xf numFmtId="218" fontId="31" fillId="0" borderId="0">
      <alignment vertical="center"/>
    </xf>
    <xf numFmtId="218" fontId="31" fillId="0" borderId="0">
      <alignment vertical="center"/>
    </xf>
    <xf numFmtId="315" fontId="31" fillId="0" borderId="0">
      <alignment vertical="center"/>
    </xf>
    <xf numFmtId="240" fontId="68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316" fontId="31" fillId="0" borderId="0">
      <alignment vertical="center"/>
    </xf>
    <xf numFmtId="316" fontId="31" fillId="0" borderId="0">
      <alignment vertical="center"/>
    </xf>
    <xf numFmtId="316" fontId="31" fillId="0" borderId="0">
      <alignment vertical="center"/>
    </xf>
    <xf numFmtId="316" fontId="31" fillId="0" borderId="0">
      <alignment vertical="center"/>
    </xf>
    <xf numFmtId="218" fontId="31" fillId="0" borderId="0">
      <alignment vertical="center"/>
    </xf>
    <xf numFmtId="218" fontId="31" fillId="0" borderId="0">
      <alignment vertical="center"/>
    </xf>
    <xf numFmtId="218" fontId="31" fillId="0" borderId="0">
      <alignment vertical="center"/>
    </xf>
    <xf numFmtId="218" fontId="31" fillId="0" borderId="0">
      <alignment vertical="center"/>
    </xf>
    <xf numFmtId="315" fontId="31" fillId="0" borderId="0">
      <alignment vertical="center"/>
    </xf>
    <xf numFmtId="240" fontId="68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260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315" fontId="31" fillId="0" borderId="0">
      <alignment vertical="center"/>
    </xf>
    <xf numFmtId="0" fontId="31" fillId="33" borderId="40" applyNumberFormat="0" applyFont="0" applyAlignment="0" applyProtection="0">
      <alignment vertical="center"/>
    </xf>
    <xf numFmtId="0" fontId="32" fillId="0" borderId="0" applyFont="0" applyFill="0" applyBorder="0" applyAlignment="0" applyProtection="0"/>
    <xf numFmtId="0" fontId="32" fillId="0" borderId="0" applyFont="0" applyFill="0" applyBorder="0" applyAlignment="0" applyProtection="0"/>
    <xf numFmtId="0" fontId="112" fillId="0" borderId="0" applyNumberFormat="0" applyFont="0" applyFill="0" applyBorder="0" applyProtection="0">
      <alignment horizontal="distributed" vertical="center" justifyLastLine="1"/>
    </xf>
    <xf numFmtId="265" fontId="33" fillId="0" borderId="0">
      <protection locked="0"/>
    </xf>
    <xf numFmtId="180" fontId="31" fillId="0" borderId="0">
      <protection locked="0"/>
    </xf>
    <xf numFmtId="0" fontId="31" fillId="0" borderId="0">
      <protection locked="0"/>
    </xf>
    <xf numFmtId="265" fontId="33" fillId="0" borderId="0">
      <protection locked="0"/>
    </xf>
    <xf numFmtId="40" fontId="33" fillId="0" borderId="0">
      <protection locked="0"/>
    </xf>
    <xf numFmtId="265" fontId="33" fillId="0" borderId="0">
      <protection locked="0"/>
    </xf>
    <xf numFmtId="40" fontId="33" fillId="0" borderId="0">
      <protection locked="0"/>
    </xf>
    <xf numFmtId="317" fontId="33" fillId="0" borderId="0" applyFont="0" applyFill="0" applyBorder="0" applyProtection="0">
      <alignment horizontal="center" vertical="center"/>
    </xf>
    <xf numFmtId="318" fontId="33" fillId="0" borderId="0" applyFont="0" applyFill="0" applyBorder="0" applyProtection="0">
      <alignment horizontal="center" vertical="center"/>
    </xf>
    <xf numFmtId="9" fontId="39" fillId="3" borderId="0" applyFill="0" applyBorder="0" applyProtection="0">
      <alignment horizontal="right"/>
    </xf>
    <xf numFmtId="10" fontId="39" fillId="0" borderId="0" applyFill="0" applyBorder="0" applyProtection="0">
      <alignment horizontal="right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68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/>
    <xf numFmtId="9" fontId="31" fillId="0" borderId="0" applyFont="0" applyFill="0" applyBorder="0" applyAlignment="0" applyProtection="0"/>
    <xf numFmtId="9" fontId="34" fillId="0" borderId="0" applyFont="0" applyFill="0" applyBorder="0" applyAlignment="0" applyProtection="0">
      <alignment vertical="center"/>
    </xf>
    <xf numFmtId="9" fontId="31" fillId="0" borderId="0" applyFont="0" applyFill="0" applyBorder="0" applyAlignment="0" applyProtection="0"/>
    <xf numFmtId="319" fontId="31" fillId="0" borderId="0" applyFont="0" applyFill="0" applyBorder="0" applyAlignment="0" applyProtection="0"/>
    <xf numFmtId="178" fontId="112" fillId="0" borderId="0" applyFont="0" applyFill="0" applyBorder="0" applyAlignment="0" applyProtection="0"/>
    <xf numFmtId="0" fontId="33" fillId="0" borderId="53"/>
    <xf numFmtId="0" fontId="43" fillId="0" borderId="0"/>
    <xf numFmtId="0" fontId="93" fillId="34" borderId="0" applyNumberFormat="0" applyBorder="0" applyAlignment="0" applyProtection="0">
      <alignment vertical="center"/>
    </xf>
    <xf numFmtId="0" fontId="31" fillId="0" borderId="0"/>
    <xf numFmtId="0" fontId="153" fillId="0" borderId="0"/>
    <xf numFmtId="320" fontId="148" fillId="0" borderId="2" applyBorder="0"/>
    <xf numFmtId="320" fontId="148" fillId="0" borderId="2" applyBorder="0"/>
    <xf numFmtId="320" fontId="148" fillId="0" borderId="2" applyBorder="0"/>
    <xf numFmtId="320" fontId="148" fillId="0" borderId="2" applyBorder="0"/>
    <xf numFmtId="49" fontId="149" fillId="0" borderId="5" applyFill="0" applyBorder="0">
      <alignment horizontal="center" vertical="center"/>
      <protection locked="0"/>
    </xf>
    <xf numFmtId="0" fontId="154" fillId="0" borderId="0"/>
    <xf numFmtId="0" fontId="155" fillId="0" borderId="0" applyNumberFormat="0" applyFont="0" applyFill="0" applyBorder="0" applyProtection="0">
      <alignment horizontal="centerContinuous" vertical="center"/>
    </xf>
    <xf numFmtId="0" fontId="111" fillId="0" borderId="0" applyNumberFormat="0" applyFont="0" applyFill="0" applyBorder="0" applyProtection="0">
      <alignment horizontal="centerContinuous" vertical="center"/>
    </xf>
    <xf numFmtId="0" fontId="111" fillId="0" borderId="0" applyNumberFormat="0" applyFont="0" applyFill="0" applyBorder="0" applyProtection="0">
      <alignment horizontal="centerContinuous" vertical="center"/>
    </xf>
    <xf numFmtId="0" fontId="112" fillId="0" borderId="0" applyNumberFormat="0" applyFont="0" applyFill="0" applyBorder="0" applyProtection="0">
      <alignment horizontal="centerContinuous" vertical="center"/>
    </xf>
    <xf numFmtId="313" fontId="111" fillId="0" borderId="0" applyNumberFormat="0" applyFont="0" applyFill="0" applyBorder="0" applyProtection="0">
      <alignment horizontal="centerContinuous" vertical="center"/>
    </xf>
    <xf numFmtId="38" fontId="36" fillId="0" borderId="0">
      <alignment vertical="center" wrapText="1"/>
    </xf>
    <xf numFmtId="3" fontId="112" fillId="0" borderId="15"/>
    <xf numFmtId="0" fontId="112" fillId="0" borderId="15"/>
    <xf numFmtId="3" fontId="112" fillId="0" borderId="16"/>
    <xf numFmtId="3" fontId="112" fillId="0" borderId="14"/>
    <xf numFmtId="0" fontId="156" fillId="0" borderId="15"/>
    <xf numFmtId="0" fontId="157" fillId="0" borderId="0">
      <alignment horizontal="center"/>
    </xf>
    <xf numFmtId="0" fontId="48" fillId="0" borderId="54">
      <alignment horizontal="center"/>
    </xf>
    <xf numFmtId="0" fontId="94" fillId="0" borderId="0" applyNumberFormat="0" applyFill="0" applyBorder="0" applyAlignment="0" applyProtection="0">
      <alignment vertical="center"/>
    </xf>
    <xf numFmtId="0" fontId="95" fillId="35" borderId="55" applyNumberFormat="0" applyAlignment="0" applyProtection="0">
      <alignment vertical="center"/>
    </xf>
    <xf numFmtId="0" fontId="158" fillId="0" borderId="0" applyProtection="0">
      <alignment vertical="center"/>
      <protection locked="0"/>
    </xf>
    <xf numFmtId="199" fontId="148" fillId="0" borderId="8"/>
    <xf numFmtId="4" fontId="148" fillId="0" borderId="2"/>
    <xf numFmtId="321" fontId="148" fillId="0" borderId="2"/>
    <xf numFmtId="322" fontId="148" fillId="0" borderId="2"/>
    <xf numFmtId="0" fontId="159" fillId="0" borderId="0">
      <alignment vertical="center"/>
    </xf>
    <xf numFmtId="323" fontId="88" fillId="0" borderId="0" applyFont="0" applyFill="0" applyBorder="0" applyAlignment="0" applyProtection="0"/>
    <xf numFmtId="3" fontId="33" fillId="0" borderId="0" applyFont="0" applyFill="0" applyBorder="0" applyAlignment="0" applyProtection="0"/>
    <xf numFmtId="192" fontId="31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1" fontId="111" fillId="0" borderId="0" applyFont="0" applyFill="0" applyBorder="0" applyProtection="0">
      <alignment horizontal="centerContinuous" vertical="center"/>
    </xf>
    <xf numFmtId="0" fontId="111" fillId="0" borderId="0" applyFont="0" applyFill="0" applyBorder="0" applyProtection="0">
      <alignment horizontal="centerContinuous" vertical="center"/>
    </xf>
    <xf numFmtId="189" fontId="111" fillId="0" borderId="0" applyFont="0" applyFill="0" applyBorder="0" applyProtection="0">
      <alignment horizontal="centerContinuous" vertical="center"/>
    </xf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180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68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187" fontId="33" fillId="0" borderId="0" applyFont="0" applyFill="0" applyBorder="0" applyAlignment="0" applyProtection="0">
      <alignment vertical="center"/>
    </xf>
    <xf numFmtId="41" fontId="68" fillId="0" borderId="0" applyFont="0" applyFill="0" applyBorder="0" applyAlignment="0" applyProtection="0">
      <alignment vertical="center"/>
    </xf>
    <xf numFmtId="196" fontId="33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/>
    <xf numFmtId="41" fontId="68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268" fontId="31" fillId="0" borderId="0" applyFont="0" applyFill="0" applyBorder="0" applyAlignment="0" applyProtection="0"/>
    <xf numFmtId="268" fontId="31" fillId="0" borderId="0" applyFont="0" applyFill="0" applyBorder="0" applyAlignment="0" applyProtection="0"/>
    <xf numFmtId="176" fontId="33" fillId="0" borderId="0" applyFont="0" applyFill="0" applyBorder="0" applyAlignment="0" applyProtection="0"/>
    <xf numFmtId="176" fontId="33" fillId="0" borderId="0" applyFont="0" applyFill="0" applyBorder="0" applyAlignment="0" applyProtection="0"/>
    <xf numFmtId="176" fontId="33" fillId="0" borderId="0" applyFont="0" applyFill="0" applyBorder="0" applyAlignment="0" applyProtection="0"/>
    <xf numFmtId="41" fontId="68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/>
    <xf numFmtId="339" fontId="33" fillId="0" borderId="0" applyFont="0" applyFill="0" applyBorder="0" applyAlignment="0" applyProtection="0"/>
    <xf numFmtId="191" fontId="33" fillId="0" borderId="0" applyFont="0" applyFill="0" applyBorder="0" applyAlignment="0" applyProtection="0"/>
    <xf numFmtId="41" fontId="31" fillId="0" borderId="0" applyFont="0" applyFill="0" applyBorder="0" applyAlignment="0" applyProtection="0">
      <alignment vertical="center"/>
    </xf>
    <xf numFmtId="41" fontId="34" fillId="0" borderId="0" applyFont="0" applyFill="0" applyBorder="0" applyAlignment="0" applyProtection="0">
      <alignment vertical="center"/>
    </xf>
    <xf numFmtId="192" fontId="33" fillId="0" borderId="0" applyFont="0" applyFill="0" applyBorder="0" applyAlignment="0" applyProtection="0"/>
    <xf numFmtId="177" fontId="86" fillId="0" borderId="20" applyFont="0" applyFill="0" applyBorder="0" applyAlignment="0">
      <alignment horizontal="left" vertical="center"/>
    </xf>
    <xf numFmtId="177" fontId="86" fillId="0" borderId="20">
      <alignment horizontal="left"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3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0" fillId="0" borderId="0"/>
    <xf numFmtId="0" fontId="57" fillId="0" borderId="24"/>
    <xf numFmtId="0" fontId="160" fillId="0" borderId="5" applyBorder="0">
      <alignment horizontal="distributed" vertical="center"/>
      <protection locked="0"/>
    </xf>
    <xf numFmtId="0" fontId="96" fillId="0" borderId="56" applyNumberFormat="0" applyFill="0" applyAlignment="0" applyProtection="0">
      <alignment vertical="center"/>
    </xf>
    <xf numFmtId="0" fontId="161" fillId="0" borderId="0" applyNumberFormat="0" applyFill="0" applyBorder="0" applyAlignment="0" applyProtection="0">
      <alignment vertical="top"/>
      <protection locked="0"/>
    </xf>
    <xf numFmtId="0" fontId="69" fillId="0" borderId="10">
      <alignment vertical="center"/>
    </xf>
    <xf numFmtId="0" fontId="68" fillId="0" borderId="10">
      <alignment vertical="center"/>
    </xf>
    <xf numFmtId="241" fontId="69" fillId="0" borderId="15" applyBorder="0">
      <alignment vertical="center"/>
    </xf>
    <xf numFmtId="242" fontId="69" fillId="0" borderId="15" applyBorder="0">
      <alignment horizontal="left" vertical="center"/>
    </xf>
    <xf numFmtId="0" fontId="97" fillId="0" borderId="57" applyNumberFormat="0" applyFill="0" applyAlignment="0" applyProtection="0">
      <alignment vertical="center"/>
    </xf>
    <xf numFmtId="324" fontId="66" fillId="0" borderId="0" applyFill="0" applyBorder="0">
      <alignment horizontal="centerContinuous"/>
    </xf>
    <xf numFmtId="325" fontId="66" fillId="0" borderId="0" applyFill="0" applyBorder="0">
      <alignment horizontal="centerContinuous"/>
    </xf>
    <xf numFmtId="243" fontId="33" fillId="0" borderId="0" applyFont="0" applyFill="0" applyBorder="0" applyAlignment="0" applyProtection="0"/>
    <xf numFmtId="326" fontId="31" fillId="0" borderId="0" applyFont="0" applyFill="0" applyBorder="0" applyAlignment="0" applyProtection="0"/>
    <xf numFmtId="326" fontId="31" fillId="0" borderId="0" applyFont="0" applyFill="0" applyBorder="0" applyAlignment="0" applyProtection="0"/>
    <xf numFmtId="327" fontId="31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44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87" fillId="0" borderId="0" applyFont="0" applyFill="0" applyBorder="0" applyAlignment="0" applyProtection="0"/>
    <xf numFmtId="246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200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00" fontId="33" fillId="0" borderId="0" applyFont="0" applyFill="0" applyBorder="0" applyAlignment="0" applyProtection="0"/>
    <xf numFmtId="0" fontId="31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328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247" fontId="88" fillId="0" borderId="0" applyFont="0" applyFill="0" applyBorder="0" applyAlignment="0" applyProtection="0"/>
    <xf numFmtId="200" fontId="33" fillId="0" borderId="0" applyFont="0" applyFill="0" applyBorder="0" applyAlignment="0" applyProtection="0"/>
    <xf numFmtId="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87" fillId="0" borderId="0" applyFont="0" applyFill="0" applyBorder="0" applyAlignment="0" applyProtection="0"/>
    <xf numFmtId="244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3" fontId="33" fillId="0" borderId="0" applyFont="0" applyFill="0" applyBorder="0" applyAlignment="0" applyProtection="0"/>
    <xf numFmtId="213" fontId="31" fillId="0" borderId="0" applyFont="0" applyFill="0" applyBorder="0" applyAlignment="0" applyProtection="0"/>
    <xf numFmtId="248" fontId="88" fillId="0" borderId="0" applyFont="0" applyFill="0" applyBorder="0" applyAlignment="0" applyProtection="0"/>
    <xf numFmtId="248" fontId="155" fillId="0" borderId="0" applyFont="0" applyFill="0" applyBorder="0" applyAlignment="0" applyProtection="0"/>
    <xf numFmtId="248" fontId="155" fillId="0" borderId="0" applyFont="0" applyFill="0" applyBorder="0" applyAlignment="0" applyProtection="0"/>
    <xf numFmtId="248" fontId="88" fillId="0" borderId="0" applyFont="0" applyFill="0" applyBorder="0" applyAlignment="0" applyProtection="0"/>
    <xf numFmtId="250" fontId="155" fillId="0" borderId="0" applyFont="0" applyFill="0" applyBorder="0" applyAlignment="0" applyProtection="0"/>
    <xf numFmtId="248" fontId="88" fillId="0" borderId="0" applyFont="0" applyFill="0" applyBorder="0" applyAlignment="0" applyProtection="0"/>
    <xf numFmtId="202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48" fontId="88" fillId="0" borderId="0" applyFont="0" applyFill="0" applyBorder="0" applyAlignment="0" applyProtection="0"/>
    <xf numFmtId="249" fontId="88" fillId="0" borderId="0" applyFont="0" applyFill="0" applyBorder="0" applyAlignment="0" applyProtection="0"/>
    <xf numFmtId="202" fontId="34" fillId="0" borderId="0" applyFont="0" applyFill="0" applyBorder="0" applyAlignment="0" applyProtection="0"/>
    <xf numFmtId="250" fontId="88" fillId="0" borderId="0" applyFont="0" applyFill="0" applyBorder="0" applyAlignment="0" applyProtection="0"/>
    <xf numFmtId="249" fontId="88" fillId="0" borderId="0" applyFont="0" applyFill="0" applyBorder="0" applyAlignment="0" applyProtection="0"/>
    <xf numFmtId="248" fontId="88" fillId="0" borderId="0" applyFont="0" applyFill="0" applyBorder="0" applyAlignment="0" applyProtection="0"/>
    <xf numFmtId="248" fontId="88" fillId="0" borderId="0" applyFont="0" applyFill="0" applyBorder="0" applyAlignment="0" applyProtection="0"/>
    <xf numFmtId="249" fontId="88" fillId="0" borderId="0" applyFont="0" applyFill="0" applyBorder="0" applyAlignment="0" applyProtection="0"/>
    <xf numFmtId="251" fontId="88" fillId="0" borderId="0" applyFont="0" applyFill="0" applyBorder="0" applyAlignment="0" applyProtection="0"/>
    <xf numFmtId="252" fontId="88" fillId="0" borderId="0" applyFont="0" applyFill="0" applyBorder="0" applyAlignment="0" applyProtection="0"/>
    <xf numFmtId="248" fontId="88" fillId="0" borderId="0" applyFont="0" applyFill="0" applyBorder="0" applyAlignment="0" applyProtection="0"/>
    <xf numFmtId="249" fontId="88" fillId="0" borderId="0" applyFont="0" applyFill="0" applyBorder="0" applyAlignment="0" applyProtection="0"/>
    <xf numFmtId="249" fontId="88" fillId="0" borderId="0" applyFont="0" applyFill="0" applyBorder="0" applyAlignment="0" applyProtection="0"/>
    <xf numFmtId="248" fontId="88" fillId="0" borderId="0" applyFont="0" applyFill="0" applyBorder="0" applyAlignment="0" applyProtection="0"/>
    <xf numFmtId="202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53" fontId="112" fillId="0" borderId="0" applyFont="0" applyFill="0" applyBorder="0" applyAlignment="0" applyProtection="0"/>
    <xf numFmtId="253" fontId="34" fillId="0" borderId="0" applyFont="0" applyFill="0" applyBorder="0" applyAlignment="0" applyProtection="0"/>
    <xf numFmtId="253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53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53" fontId="112" fillId="0" borderId="0" applyFont="0" applyFill="0" applyBorder="0" applyAlignment="0" applyProtection="0"/>
    <xf numFmtId="253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53" fontId="34" fillId="0" borderId="0" applyFont="0" applyFill="0" applyBorder="0" applyAlignment="0" applyProtection="0"/>
    <xf numFmtId="253" fontId="34" fillId="0" borderId="0" applyFont="0" applyFill="0" applyBorder="0" applyAlignment="0" applyProtection="0"/>
    <xf numFmtId="202" fontId="34" fillId="0" borderId="0" applyFont="0" applyFill="0" applyBorder="0" applyAlignment="0" applyProtection="0"/>
    <xf numFmtId="253" fontId="34" fillId="0" borderId="0" applyFont="0" applyFill="0" applyBorder="0" applyAlignment="0" applyProtection="0"/>
    <xf numFmtId="248" fontId="88" fillId="0" borderId="0" applyFont="0" applyFill="0" applyBorder="0" applyAlignment="0" applyProtection="0"/>
    <xf numFmtId="249" fontId="88" fillId="0" borderId="0" applyFont="0" applyFill="0" applyBorder="0" applyAlignment="0" applyProtection="0"/>
    <xf numFmtId="202" fontId="34" fillId="0" borderId="0" applyFont="0" applyFill="0" applyBorder="0" applyAlignment="0" applyProtection="0"/>
    <xf numFmtId="248" fontId="88" fillId="0" borderId="0" applyFont="0" applyFill="0" applyBorder="0" applyAlignment="0" applyProtection="0"/>
    <xf numFmtId="254" fontId="68" fillId="0" borderId="0" applyFont="0" applyFill="0" applyBorder="0" applyAlignment="0" applyProtection="0"/>
    <xf numFmtId="255" fontId="88" fillId="0" borderId="0" applyFont="0" applyFill="0" applyBorder="0" applyAlignment="0" applyProtection="0"/>
    <xf numFmtId="247" fontId="88" fillId="0" borderId="0" applyFont="0" applyFill="0" applyBorder="0" applyAlignment="0" applyProtection="0"/>
    <xf numFmtId="256" fontId="33" fillId="0" borderId="0" applyFont="0" applyFill="0" applyBorder="0" applyAlignment="0" applyProtection="0"/>
    <xf numFmtId="0" fontId="31" fillId="0" borderId="0" applyFont="0" applyFill="0" applyBorder="0" applyAlignment="0" applyProtection="0"/>
    <xf numFmtId="0" fontId="31" fillId="0" borderId="0" applyFont="0" applyFill="0" applyBorder="0" applyAlignment="0" applyProtection="0"/>
    <xf numFmtId="257" fontId="8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3" fontId="33" fillId="0" borderId="0" applyFont="0" applyFill="0" applyBorder="0" applyAlignment="0" applyProtection="0"/>
    <xf numFmtId="243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313" fontId="37" fillId="0" borderId="0" applyFont="0" applyFill="0" applyBorder="0" applyAlignment="0" applyProtection="0"/>
    <xf numFmtId="329" fontId="31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57" fontId="88" fillId="0" borderId="0" applyFont="0" applyFill="0" applyBorder="0" applyAlignment="0" applyProtection="0"/>
    <xf numFmtId="244" fontId="68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00" fontId="33" fillId="0" borderId="0" applyFont="0" applyFill="0" applyBorder="0" applyAlignment="0" applyProtection="0"/>
    <xf numFmtId="257" fontId="88" fillId="0" borderId="0" applyFont="0" applyFill="0" applyBorder="0" applyAlignment="0" applyProtection="0"/>
    <xf numFmtId="258" fontId="88" fillId="0" borderId="0" applyFont="0" applyFill="0" applyBorder="0" applyAlignment="0" applyProtection="0"/>
    <xf numFmtId="259" fontId="88" fillId="0" borderId="0" applyFont="0" applyFill="0" applyBorder="0" applyAlignment="0" applyProtection="0"/>
    <xf numFmtId="247" fontId="88" fillId="0" borderId="0" applyFont="0" applyFill="0" applyBorder="0" applyAlignment="0" applyProtection="0"/>
    <xf numFmtId="244" fontId="68" fillId="0" borderId="0" applyFont="0" applyFill="0" applyBorder="0" applyAlignment="0" applyProtection="0"/>
    <xf numFmtId="257" fontId="88" fillId="0" borderId="0" applyFont="0" applyFill="0" applyBorder="0" applyAlignment="0" applyProtection="0"/>
    <xf numFmtId="257" fontId="8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0" fontId="31" fillId="0" borderId="0" applyFont="0" applyFill="0" applyBorder="0" applyAlignment="0" applyProtection="0"/>
    <xf numFmtId="244" fontId="68" fillId="0" borderId="0" applyFont="0" applyFill="0" applyBorder="0" applyAlignment="0" applyProtection="0"/>
    <xf numFmtId="200" fontId="87" fillId="0" borderId="0" applyFont="0" applyFill="0" applyBorder="0" applyAlignment="0" applyProtection="0"/>
    <xf numFmtId="264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330" fontId="31" fillId="0" borderId="0" applyFont="0" applyFill="0" applyBorder="0" applyAlignment="0" applyProtection="0"/>
    <xf numFmtId="331" fontId="33" fillId="0" borderId="0" applyFont="0" applyFill="0" applyBorder="0" applyAlignment="0" applyProtection="0"/>
    <xf numFmtId="260" fontId="88" fillId="0" borderId="0" applyFont="0" applyFill="0" applyBorder="0" applyAlignment="0" applyProtection="0"/>
    <xf numFmtId="0" fontId="31" fillId="0" borderId="0" applyFont="0" applyFill="0" applyBorder="0" applyAlignment="0" applyProtection="0"/>
    <xf numFmtId="332" fontId="31" fillId="0" borderId="0" applyFont="0" applyFill="0" applyBorder="0" applyAlignment="0" applyProtection="0"/>
    <xf numFmtId="243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244" fontId="68" fillId="0" borderId="0" applyFont="0" applyFill="0" applyBorder="0" applyAlignment="0" applyProtection="0"/>
    <xf numFmtId="243" fontId="33" fillId="0" borderId="0" applyFont="0" applyFill="0" applyBorder="0" applyAlignment="0" applyProtection="0"/>
    <xf numFmtId="245" fontId="68" fillId="0" borderId="0" applyFont="0" applyFill="0" applyBorder="0" applyAlignment="0" applyProtection="0"/>
    <xf numFmtId="200" fontId="87" fillId="0" borderId="0" applyFont="0" applyFill="0" applyBorder="0" applyAlignment="0" applyProtection="0"/>
    <xf numFmtId="244" fontId="68" fillId="0" borderId="0" applyFont="0" applyFill="0" applyBorder="0" applyAlignment="0" applyProtection="0"/>
    <xf numFmtId="243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245" fontId="68" fillId="0" borderId="0" applyFont="0" applyFill="0" applyBorder="0" applyAlignment="0" applyProtection="0"/>
    <xf numFmtId="0" fontId="31" fillId="0" borderId="0" applyFont="0" applyFill="0" applyBorder="0" applyAlignment="0" applyProtection="0"/>
    <xf numFmtId="247" fontId="88" fillId="0" borderId="0" applyFont="0" applyFill="0" applyBorder="0" applyAlignment="0" applyProtection="0"/>
    <xf numFmtId="257" fontId="88" fillId="0" borderId="0" applyFont="0" applyFill="0" applyBorder="0" applyAlignment="0" applyProtection="0"/>
    <xf numFmtId="247" fontId="88" fillId="0" borderId="0" applyFont="0" applyFill="0" applyBorder="0" applyAlignment="0" applyProtection="0"/>
    <xf numFmtId="247" fontId="88" fillId="0" borderId="0" applyFont="0" applyFill="0" applyBorder="0" applyAlignment="0" applyProtection="0"/>
    <xf numFmtId="0" fontId="31" fillId="0" borderId="0" applyFont="0" applyFill="0" applyBorder="0" applyAlignment="0" applyProtection="0"/>
    <xf numFmtId="245" fontId="68" fillId="0" borderId="0" applyFont="0" applyFill="0" applyBorder="0" applyAlignment="0" applyProtection="0"/>
    <xf numFmtId="189" fontId="33" fillId="0" borderId="0" applyFont="0" applyFill="0" applyBorder="0" applyAlignment="0" applyProtection="0"/>
    <xf numFmtId="244" fontId="68" fillId="0" borderId="0" applyFont="0" applyFill="0" applyBorder="0" applyAlignment="0" applyProtection="0"/>
    <xf numFmtId="0" fontId="162" fillId="0" borderId="0">
      <alignment vertical="center"/>
    </xf>
    <xf numFmtId="49" fontId="39" fillId="0" borderId="20" applyNumberFormat="0" applyAlignment="0"/>
    <xf numFmtId="0" fontId="111" fillId="0" borderId="0" applyNumberFormat="0" applyFont="0" applyFill="0" applyBorder="0" applyProtection="0">
      <alignment vertical="center"/>
    </xf>
    <xf numFmtId="0" fontId="163" fillId="0" borderId="0"/>
    <xf numFmtId="2" fontId="66" fillId="0" borderId="0" applyFill="0" applyBorder="0" applyProtection="0">
      <alignment horizontal="centerContinuous"/>
    </xf>
    <xf numFmtId="0" fontId="98" fillId="11" borderId="48" applyNumberFormat="0" applyAlignment="0" applyProtection="0">
      <alignment vertical="center"/>
    </xf>
    <xf numFmtId="4" fontId="41" fillId="0" borderId="0">
      <protection locked="0"/>
    </xf>
    <xf numFmtId="0" fontId="148" fillId="0" borderId="0"/>
    <xf numFmtId="4" fontId="41" fillId="0" borderId="0">
      <protection locked="0"/>
    </xf>
    <xf numFmtId="177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164" fillId="0" borderId="0" applyNumberFormat="0" applyFont="0" applyBorder="0">
      <alignment vertical="center" shrinkToFit="1"/>
    </xf>
    <xf numFmtId="333" fontId="84" fillId="0" borderId="0" applyFill="0" applyBorder="0">
      <alignment horizontal="centerContinuous"/>
    </xf>
    <xf numFmtId="0" fontId="69" fillId="0" borderId="58" applyNumberFormat="0" applyFill="0" applyAlignment="0" applyProtection="0">
      <alignment vertical="center"/>
    </xf>
    <xf numFmtId="0" fontId="100" fillId="0" borderId="59" applyNumberFormat="0" applyFill="0" applyAlignment="0" applyProtection="0">
      <alignment vertical="center"/>
    </xf>
    <xf numFmtId="0" fontId="101" fillId="0" borderId="60" applyNumberFormat="0" applyFill="0" applyAlignment="0" applyProtection="0">
      <alignment vertical="center"/>
    </xf>
    <xf numFmtId="0" fontId="101" fillId="0" borderId="0" applyNumberFormat="0" applyFill="0" applyBorder="0" applyAlignment="0" applyProtection="0">
      <alignment vertical="center"/>
    </xf>
    <xf numFmtId="0" fontId="99" fillId="0" borderId="0" applyNumberFormat="0" applyFill="0" applyBorder="0" applyAlignment="0" applyProtection="0">
      <alignment vertical="center"/>
    </xf>
    <xf numFmtId="0" fontId="33" fillId="0" borderId="15">
      <alignment horizontal="distributed" vertical="center"/>
    </xf>
    <xf numFmtId="0" fontId="33" fillId="0" borderId="2">
      <alignment horizontal="distributed" vertical="top"/>
    </xf>
    <xf numFmtId="0" fontId="33" fillId="0" borderId="7">
      <alignment horizontal="distributed"/>
    </xf>
    <xf numFmtId="191" fontId="165" fillId="0" borderId="0">
      <alignment vertical="center"/>
    </xf>
    <xf numFmtId="0" fontId="102" fillId="8" borderId="0" applyNumberFormat="0" applyBorder="0" applyAlignment="0" applyProtection="0">
      <alignment vertical="center"/>
    </xf>
    <xf numFmtId="334" fontId="66" fillId="0" borderId="0" applyFill="0" applyBorder="0">
      <alignment horizontal="centerContinuous"/>
    </xf>
    <xf numFmtId="335" fontId="66" fillId="0" borderId="0" applyFill="0" applyBorder="0">
      <alignment horizontal="centerContinuous"/>
    </xf>
    <xf numFmtId="0" fontId="33" fillId="0" borderId="0"/>
    <xf numFmtId="41" fontId="35" fillId="0" borderId="0" applyFont="0" applyFill="0" applyBorder="0" applyAlignment="0" applyProtection="0"/>
    <xf numFmtId="43" fontId="35" fillId="0" borderId="0" applyFont="0" applyFill="0" applyBorder="0" applyAlignment="0" applyProtection="0"/>
    <xf numFmtId="0" fontId="103" fillId="32" borderId="61" applyNumberFormat="0" applyAlignment="0" applyProtection="0">
      <alignment vertical="center"/>
    </xf>
    <xf numFmtId="336" fontId="147" fillId="0" borderId="0" applyFont="0" applyFill="0" applyBorder="0" applyAlignment="0" applyProtection="0"/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180" fontId="31" fillId="0" borderId="0">
      <protection locked="0"/>
    </xf>
    <xf numFmtId="265" fontId="33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40" fontId="33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65" fontId="33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40" fontId="33" fillId="0" borderId="0">
      <protection locked="0"/>
    </xf>
    <xf numFmtId="268" fontId="34" fillId="0" borderId="0" applyFont="0" applyFill="0" applyBorder="0" applyAlignment="0" applyProtection="0">
      <alignment horizontal="centerContinuous" vertical="center"/>
    </xf>
    <xf numFmtId="180" fontId="31" fillId="0" borderId="0">
      <protection locked="0"/>
    </xf>
    <xf numFmtId="330" fontId="33" fillId="0" borderId="0" applyFont="0" applyFill="0" applyBorder="0" applyProtection="0">
      <alignment vertical="center"/>
    </xf>
    <xf numFmtId="38" fontId="112" fillId="0" borderId="0" applyFont="0" applyFill="0" applyBorder="0" applyProtection="0">
      <alignment vertical="center"/>
    </xf>
    <xf numFmtId="180" fontId="31" fillId="0" borderId="0">
      <protection locked="0"/>
    </xf>
    <xf numFmtId="191" fontId="33" fillId="0" borderId="18">
      <alignment horizontal="center" vertical="center"/>
    </xf>
    <xf numFmtId="41" fontId="31" fillId="0" borderId="0" applyFont="0" applyFill="0" applyBorder="0" applyAlignment="0" applyProtection="0"/>
    <xf numFmtId="337" fontId="32" fillId="0" borderId="15"/>
    <xf numFmtId="188" fontId="39" fillId="3" borderId="0" applyFill="0" applyBorder="0" applyProtection="0">
      <alignment horizontal="right"/>
    </xf>
    <xf numFmtId="201" fontId="33" fillId="3" borderId="0" applyFill="0" applyBorder="0" applyProtection="0">
      <alignment horizontal="right"/>
    </xf>
    <xf numFmtId="201" fontId="33" fillId="3" borderId="0" applyFill="0" applyBorder="0" applyProtection="0">
      <alignment horizontal="right"/>
    </xf>
    <xf numFmtId="201" fontId="33" fillId="3" borderId="0" applyFill="0" applyBorder="0" applyProtection="0">
      <alignment horizontal="right"/>
    </xf>
    <xf numFmtId="191" fontId="41" fillId="0" borderId="0"/>
    <xf numFmtId="38" fontId="112" fillId="0" borderId="0" applyFont="0" applyFill="0" applyBorder="0" applyAlignment="0" applyProtection="0">
      <alignment vertical="center"/>
    </xf>
    <xf numFmtId="177" fontId="112" fillId="0" borderId="0" applyFont="0" applyFill="0" applyBorder="0" applyAlignment="0" applyProtection="0">
      <alignment vertical="center"/>
    </xf>
    <xf numFmtId="38" fontId="112" fillId="0" borderId="0" applyFill="0" applyBorder="0" applyAlignment="0" applyProtection="0">
      <alignment vertical="center"/>
    </xf>
    <xf numFmtId="40" fontId="68" fillId="0" borderId="4"/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186" fontId="149" fillId="0" borderId="15">
      <alignment vertical="center"/>
    </xf>
    <xf numFmtId="0" fontId="34" fillId="0" borderId="0" applyFont="0" applyFill="0" applyBorder="0" applyAlignment="0" applyProtection="0"/>
    <xf numFmtId="0" fontId="34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166" fillId="0" borderId="0">
      <alignment horizontal="center" vertical="center"/>
    </xf>
    <xf numFmtId="312" fontId="19" fillId="0" borderId="15" applyNumberFormat="0" applyFont="0" applyFill="0" applyAlignment="0" applyProtection="0">
      <alignment horizontal="left" vertical="center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180" fontId="31" fillId="0" borderId="0">
      <protection locked="0"/>
    </xf>
    <xf numFmtId="265" fontId="33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40" fontId="33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65" fontId="33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40" fontId="33" fillId="0" borderId="0">
      <protection locked="0"/>
    </xf>
    <xf numFmtId="180" fontId="31" fillId="0" borderId="0">
      <protection locked="0"/>
    </xf>
    <xf numFmtId="42" fontId="31" fillId="0" borderId="0" applyFont="0" applyFill="0" applyBorder="0" applyAlignment="0" applyProtection="0"/>
    <xf numFmtId="42" fontId="33" fillId="0" borderId="0" applyFont="0" applyFill="0" applyBorder="0" applyAlignment="0" applyProtection="0"/>
    <xf numFmtId="42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>
      <alignment vertical="center"/>
    </xf>
    <xf numFmtId="42" fontId="113" fillId="0" borderId="0" applyFont="0" applyFill="0" applyBorder="0" applyAlignment="0" applyProtection="0"/>
    <xf numFmtId="42" fontId="34" fillId="0" borderId="0" applyFont="0" applyFill="0" applyBorder="0" applyAlignment="0" applyProtection="0">
      <alignment vertical="center"/>
    </xf>
    <xf numFmtId="42" fontId="31" fillId="0" borderId="0" applyFont="0" applyFill="0" applyBorder="0" applyAlignment="0" applyProtection="0"/>
    <xf numFmtId="0" fontId="33" fillId="0" borderId="0" applyFont="0" applyFill="0" applyBorder="0" applyAlignment="0" applyProtection="0"/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0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0" fontId="88" fillId="0" borderId="45">
      <alignment horizontal="center" vertical="center"/>
    </xf>
    <xf numFmtId="0" fontId="88" fillId="0" borderId="45">
      <alignment horizontal="left" vertical="center"/>
    </xf>
    <xf numFmtId="0" fontId="88" fillId="0" borderId="45">
      <alignment vertical="center" textRotation="255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180" fontId="31" fillId="0" borderId="0">
      <protection locked="0"/>
    </xf>
    <xf numFmtId="0" fontId="31" fillId="0" borderId="0"/>
    <xf numFmtId="265" fontId="33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216" fontId="76" fillId="0" borderId="0">
      <protection locked="0"/>
    </xf>
    <xf numFmtId="40" fontId="33" fillId="0" borderId="0">
      <protection locked="0"/>
    </xf>
    <xf numFmtId="180" fontId="31" fillId="0" borderId="0">
      <protection locked="0"/>
    </xf>
    <xf numFmtId="216" fontId="76" fillId="0" borderId="0">
      <protection locked="0"/>
    </xf>
    <xf numFmtId="265" fontId="33" fillId="0" borderId="0">
      <protection locked="0"/>
    </xf>
    <xf numFmtId="265" fontId="33" fillId="0" borderId="0">
      <protection locked="0"/>
    </xf>
    <xf numFmtId="180" fontId="31" fillId="0" borderId="0">
      <protection locked="0"/>
    </xf>
    <xf numFmtId="180" fontId="31" fillId="0" borderId="0">
      <protection locked="0"/>
    </xf>
    <xf numFmtId="40" fontId="33" fillId="0" borderId="0">
      <protection locked="0"/>
    </xf>
    <xf numFmtId="0" fontId="35" fillId="36" borderId="62" applyNumberFormat="0" applyProtection="0">
      <alignment horizontal="right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/>
    <xf numFmtId="0" fontId="169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3" fillId="0" borderId="0"/>
    <xf numFmtId="0" fontId="31" fillId="0" borderId="0">
      <alignment vertical="center"/>
    </xf>
    <xf numFmtId="0" fontId="31" fillId="0" borderId="0"/>
    <xf numFmtId="0" fontId="31" fillId="0" borderId="0"/>
    <xf numFmtId="0" fontId="31" fillId="0" borderId="0"/>
    <xf numFmtId="0" fontId="33" fillId="0" borderId="0"/>
    <xf numFmtId="0" fontId="31" fillId="0" borderId="0"/>
    <xf numFmtId="0" fontId="34" fillId="0" borderId="0"/>
    <xf numFmtId="0" fontId="31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68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68" fillId="0" borderId="0">
      <alignment vertical="center"/>
    </xf>
    <xf numFmtId="0" fontId="32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3" fillId="0" borderId="0"/>
    <xf numFmtId="0" fontId="167" fillId="0" borderId="0"/>
    <xf numFmtId="0" fontId="167" fillId="0" borderId="0"/>
    <xf numFmtId="0" fontId="167" fillId="0" borderId="0"/>
    <xf numFmtId="0" fontId="167" fillId="0" borderId="0"/>
    <xf numFmtId="0" fontId="167" fillId="0" borderId="0"/>
    <xf numFmtId="0" fontId="167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167" fillId="0" borderId="0"/>
    <xf numFmtId="0" fontId="167" fillId="0" borderId="0"/>
    <xf numFmtId="0" fontId="167" fillId="0" borderId="0"/>
    <xf numFmtId="0" fontId="167" fillId="0" borderId="0"/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  <xf numFmtId="0" fontId="31" fillId="0" borderId="0"/>
    <xf numFmtId="0" fontId="33" fillId="0" borderId="45">
      <alignment vertical="center" wrapText="1"/>
    </xf>
    <xf numFmtId="0" fontId="34" fillId="0" borderId="0"/>
    <xf numFmtId="0" fontId="34" fillId="0" borderId="0"/>
    <xf numFmtId="0" fontId="34" fillId="0" borderId="0"/>
    <xf numFmtId="0" fontId="34" fillId="0" borderId="0"/>
    <xf numFmtId="0" fontId="34" fillId="0" borderId="0" applyProtection="0"/>
    <xf numFmtId="49" fontId="112" fillId="0" borderId="0">
      <alignment horizontal="left"/>
    </xf>
    <xf numFmtId="0" fontId="88" fillId="0" borderId="0">
      <alignment vertical="center"/>
    </xf>
    <xf numFmtId="0" fontId="111" fillId="0" borderId="28">
      <alignment horizontal="center" vertical="center"/>
    </xf>
    <xf numFmtId="5" fontId="31" fillId="0" borderId="0" applyBorder="0"/>
    <xf numFmtId="0" fontId="41" fillId="0" borderId="29">
      <protection locked="0"/>
    </xf>
    <xf numFmtId="338" fontId="35" fillId="0" borderId="0" applyFont="0" applyFill="0" applyBorder="0" applyAlignment="0" applyProtection="0"/>
    <xf numFmtId="0" fontId="35" fillId="0" borderId="0" applyFont="0" applyFill="0" applyBorder="0" applyAlignment="0" applyProtection="0"/>
    <xf numFmtId="0" fontId="33" fillId="0" borderId="0">
      <protection locked="0"/>
    </xf>
    <xf numFmtId="177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0" fontId="31" fillId="0" borderId="0">
      <protection locked="0"/>
    </xf>
    <xf numFmtId="177" fontId="31" fillId="0" borderId="0">
      <alignment horizontal="center" vertical="center" wrapText="1"/>
    </xf>
    <xf numFmtId="191" fontId="33" fillId="0" borderId="63"/>
    <xf numFmtId="37" fontId="171" fillId="0" borderId="0"/>
    <xf numFmtId="0" fontId="172" fillId="0" borderId="0"/>
  </cellStyleXfs>
  <cellXfs count="199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8" fillId="0" borderId="0" xfId="0" applyFont="1">
      <alignment vertical="center"/>
    </xf>
    <xf numFmtId="49" fontId="2" fillId="0" borderId="0" xfId="0" applyNumberFormat="1" applyFont="1" applyAlignment="1">
      <alignment vertical="center" shrinkToFit="1"/>
    </xf>
    <xf numFmtId="0" fontId="8" fillId="0" borderId="8" xfId="0" applyFont="1" applyBorder="1">
      <alignment vertical="center"/>
    </xf>
    <xf numFmtId="176" fontId="8" fillId="0" borderId="0" xfId="0" applyNumberFormat="1" applyFont="1">
      <alignment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right" vertical="center"/>
    </xf>
    <xf numFmtId="177" fontId="8" fillId="0" borderId="0" xfId="0" applyNumberFormat="1" applyFont="1">
      <alignment vertical="center"/>
    </xf>
    <xf numFmtId="0" fontId="8" fillId="0" borderId="10" xfId="0" applyFont="1" applyBorder="1">
      <alignment vertical="center"/>
    </xf>
    <xf numFmtId="0" fontId="2" fillId="0" borderId="10" xfId="0" applyFont="1" applyBorder="1">
      <alignment vertical="center"/>
    </xf>
    <xf numFmtId="0" fontId="2" fillId="0" borderId="4" xfId="0" applyFont="1" applyBorder="1">
      <alignment vertical="center"/>
    </xf>
    <xf numFmtId="0" fontId="9" fillId="0" borderId="0" xfId="0" applyFont="1" applyAlignment="1"/>
    <xf numFmtId="0" fontId="14" fillId="0" borderId="0" xfId="0" applyFont="1" applyAlignment="1"/>
    <xf numFmtId="0" fontId="0" fillId="0" borderId="0" xfId="0" applyAlignment="1"/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9" fontId="20" fillId="0" borderId="15" xfId="0" applyNumberFormat="1" applyFont="1" applyBorder="1" applyAlignment="1">
      <alignment horizontal="center" vertical="center"/>
    </xf>
    <xf numFmtId="0" fontId="20" fillId="0" borderId="15" xfId="0" applyFont="1" applyBorder="1">
      <alignment vertical="center"/>
    </xf>
    <xf numFmtId="41" fontId="20" fillId="0" borderId="15" xfId="0" applyNumberFormat="1" applyFont="1" applyBorder="1" applyAlignment="1">
      <alignment horizontal="right" vertical="center"/>
    </xf>
    <xf numFmtId="41" fontId="20" fillId="0" borderId="16" xfId="0" applyNumberFormat="1" applyFont="1" applyBorder="1" applyAlignment="1">
      <alignment horizontal="right" vertical="center"/>
    </xf>
    <xf numFmtId="178" fontId="20" fillId="0" borderId="15" xfId="0" applyNumberFormat="1" applyFont="1" applyBorder="1" applyAlignment="1">
      <alignment horizontal="center" vertical="center"/>
    </xf>
    <xf numFmtId="41" fontId="20" fillId="0" borderId="16" xfId="1" applyFont="1" applyFill="1" applyBorder="1" applyAlignment="1">
      <alignment horizontal="right" vertical="center"/>
    </xf>
    <xf numFmtId="41" fontId="20" fillId="0" borderId="15" xfId="0" applyNumberFormat="1" applyFont="1" applyBorder="1" applyAlignment="1">
      <alignment horizontal="center" vertical="center"/>
    </xf>
    <xf numFmtId="41" fontId="20" fillId="0" borderId="15" xfId="1" applyFont="1" applyFill="1" applyBorder="1" applyAlignment="1">
      <alignment horizontal="right" vertical="center"/>
    </xf>
    <xf numFmtId="179" fontId="20" fillId="0" borderId="15" xfId="0" applyNumberFormat="1" applyFont="1" applyBorder="1" applyAlignment="1">
      <alignment horizontal="center" vertical="center"/>
    </xf>
    <xf numFmtId="177" fontId="20" fillId="0" borderId="15" xfId="0" applyNumberFormat="1" applyFont="1" applyBorder="1" applyAlignment="1">
      <alignment horizontal="center" vertical="center"/>
    </xf>
    <xf numFmtId="0" fontId="20" fillId="0" borderId="17" xfId="0" applyFont="1" applyBorder="1">
      <alignment vertical="center"/>
    </xf>
    <xf numFmtId="0" fontId="20" fillId="0" borderId="18" xfId="0" applyFont="1" applyBorder="1">
      <alignment vertical="center"/>
    </xf>
    <xf numFmtId="0" fontId="20" fillId="0" borderId="18" xfId="0" applyFont="1" applyBorder="1" applyAlignment="1">
      <alignment horizontal="center" vertical="center"/>
    </xf>
    <xf numFmtId="177" fontId="20" fillId="0" borderId="18" xfId="0" applyNumberFormat="1" applyFont="1" applyBorder="1" applyAlignment="1">
      <alignment horizontal="center" vertical="center"/>
    </xf>
    <xf numFmtId="41" fontId="19" fillId="0" borderId="18" xfId="0" applyNumberFormat="1" applyFont="1" applyBorder="1" applyAlignment="1">
      <alignment horizontal="right" vertical="center"/>
    </xf>
    <xf numFmtId="41" fontId="21" fillId="0" borderId="19" xfId="1" applyFont="1" applyFill="1" applyBorder="1" applyAlignment="1">
      <alignment horizontal="right" vertical="center"/>
    </xf>
    <xf numFmtId="0" fontId="22" fillId="0" borderId="11" xfId="0" applyFont="1" applyBorder="1" applyAlignment="1">
      <alignment horizontal="center" vertical="center"/>
    </xf>
    <xf numFmtId="41" fontId="9" fillId="0" borderId="13" xfId="1" applyFont="1" applyBorder="1" applyAlignment="1">
      <alignment vertical="center"/>
    </xf>
    <xf numFmtId="0" fontId="24" fillId="0" borderId="14" xfId="0" applyFont="1" applyBorder="1">
      <alignment vertical="center"/>
    </xf>
    <xf numFmtId="41" fontId="9" fillId="0" borderId="16" xfId="1" applyFont="1" applyBorder="1" applyAlignment="1">
      <alignment horizontal="center" vertical="center"/>
    </xf>
    <xf numFmtId="176" fontId="9" fillId="0" borderId="16" xfId="0" applyNumberFormat="1" applyFont="1" applyBorder="1">
      <alignment vertical="center"/>
    </xf>
    <xf numFmtId="0" fontId="9" fillId="0" borderId="15" xfId="0" applyFont="1" applyBorder="1" applyAlignment="1">
      <alignment horizontal="left" vertical="center"/>
    </xf>
    <xf numFmtId="41" fontId="9" fillId="0" borderId="15" xfId="0" applyNumberFormat="1" applyFont="1" applyBorder="1" applyAlignment="1">
      <alignment horizontal="left" vertical="center"/>
    </xf>
    <xf numFmtId="0" fontId="9" fillId="0" borderId="15" xfId="0" applyFont="1" applyBorder="1" applyAlignment="1"/>
    <xf numFmtId="0" fontId="9" fillId="0" borderId="15" xfId="0" applyFont="1" applyBorder="1" applyAlignment="1">
      <alignment horizontal="center" vertical="center"/>
    </xf>
    <xf numFmtId="41" fontId="9" fillId="0" borderId="15" xfId="1" applyFont="1" applyBorder="1" applyAlignment="1">
      <alignment horizontal="center" vertical="center"/>
    </xf>
    <xf numFmtId="41" fontId="9" fillId="0" borderId="15" xfId="1" applyFont="1" applyBorder="1" applyAlignment="1">
      <alignment horizontal="left" vertical="center"/>
    </xf>
    <xf numFmtId="41" fontId="9" fillId="0" borderId="15" xfId="1" applyFont="1" applyBorder="1" applyAlignment="1">
      <alignment horizontal="right" vertical="center"/>
    </xf>
    <xf numFmtId="0" fontId="24" fillId="0" borderId="14" xfId="0" applyFont="1" applyBorder="1" applyAlignment="1"/>
    <xf numFmtId="180" fontId="9" fillId="0" borderId="15" xfId="1" applyNumberFormat="1" applyFont="1" applyBorder="1" applyAlignment="1">
      <alignment horizontal="left" vertical="center"/>
    </xf>
    <xf numFmtId="10" fontId="9" fillId="0" borderId="15" xfId="1" applyNumberFormat="1" applyFont="1" applyBorder="1" applyAlignment="1">
      <alignment horizontal="right" vertical="center"/>
    </xf>
    <xf numFmtId="0" fontId="9" fillId="0" borderId="15" xfId="0" applyFont="1" applyBorder="1" applyAlignment="1">
      <alignment horizontal="right" vertical="center"/>
    </xf>
    <xf numFmtId="0" fontId="9" fillId="0" borderId="16" xfId="0" applyFont="1" applyBorder="1" applyAlignment="1">
      <alignment horizontal="center" vertical="center"/>
    </xf>
    <xf numFmtId="181" fontId="9" fillId="0" borderId="15" xfId="1" applyNumberFormat="1" applyFont="1" applyBorder="1" applyAlignment="1">
      <alignment horizontal="left" vertical="center"/>
    </xf>
    <xf numFmtId="179" fontId="9" fillId="0" borderId="15" xfId="1" applyNumberFormat="1" applyFont="1" applyBorder="1" applyAlignment="1">
      <alignment horizontal="right" vertical="center"/>
    </xf>
    <xf numFmtId="41" fontId="9" fillId="0" borderId="16" xfId="0" applyNumberFormat="1" applyFont="1" applyBorder="1">
      <alignment vertical="center"/>
    </xf>
    <xf numFmtId="0" fontId="24" fillId="0" borderId="17" xfId="0" applyFont="1" applyBorder="1">
      <alignment vertical="center"/>
    </xf>
    <xf numFmtId="41" fontId="9" fillId="0" borderId="19" xfId="0" applyNumberFormat="1" applyFont="1" applyBorder="1">
      <alignment vertical="center"/>
    </xf>
    <xf numFmtId="0" fontId="9" fillId="0" borderId="0" xfId="0" applyFont="1">
      <alignment vertical="center"/>
    </xf>
    <xf numFmtId="41" fontId="9" fillId="0" borderId="0" xfId="1" applyFont="1" applyAlignment="1">
      <alignment vertical="center"/>
    </xf>
    <xf numFmtId="0" fontId="25" fillId="0" borderId="0" xfId="0" applyFont="1">
      <alignment vertical="center"/>
    </xf>
    <xf numFmtId="0" fontId="26" fillId="0" borderId="0" xfId="0" applyFont="1">
      <alignment vertical="center"/>
    </xf>
    <xf numFmtId="41" fontId="26" fillId="0" borderId="0" xfId="1" applyFont="1" applyAlignment="1">
      <alignment vertical="center"/>
    </xf>
    <xf numFmtId="0" fontId="0" fillId="0" borderId="14" xfId="0" applyBorder="1" applyAlignment="1"/>
    <xf numFmtId="0" fontId="0" fillId="0" borderId="15" xfId="0" applyBorder="1" applyAlignment="1"/>
    <xf numFmtId="0" fontId="29" fillId="0" borderId="15" xfId="0" applyFont="1" applyBorder="1" applyAlignment="1">
      <alignment horizontal="right" vertical="center" wrapText="1"/>
    </xf>
    <xf numFmtId="0" fontId="0" fillId="0" borderId="16" xfId="0" applyBorder="1" applyAlignment="1"/>
    <xf numFmtId="0" fontId="29" fillId="2" borderId="15" xfId="0" applyFont="1" applyFill="1" applyBorder="1" applyAlignment="1">
      <alignment horizontal="right" vertical="center" wrapText="1"/>
    </xf>
    <xf numFmtId="0" fontId="29" fillId="0" borderId="18" xfId="0" applyFont="1" applyBorder="1" applyAlignment="1">
      <alignment horizontal="right" vertical="center" wrapText="1"/>
    </xf>
    <xf numFmtId="0" fontId="0" fillId="0" borderId="18" xfId="0" applyBorder="1" applyAlignment="1"/>
    <xf numFmtId="0" fontId="0" fillId="0" borderId="19" xfId="0" applyBorder="1" applyAlignment="1"/>
    <xf numFmtId="0" fontId="30" fillId="0" borderId="0" xfId="0" applyFont="1">
      <alignment vertical="center"/>
    </xf>
    <xf numFmtId="0" fontId="0" fillId="2" borderId="0" xfId="0" applyFill="1" applyAlignment="1"/>
    <xf numFmtId="182" fontId="20" fillId="0" borderId="16" xfId="1" applyNumberFormat="1" applyFont="1" applyFill="1" applyBorder="1" applyAlignment="1">
      <alignment horizontal="right" vertical="center"/>
    </xf>
    <xf numFmtId="41" fontId="0" fillId="0" borderId="0" xfId="0" applyNumberFormat="1">
      <alignment vertical="center"/>
    </xf>
    <xf numFmtId="183" fontId="0" fillId="0" borderId="0" xfId="0" applyNumberFormat="1">
      <alignment vertical="center"/>
    </xf>
    <xf numFmtId="0" fontId="19" fillId="4" borderId="15" xfId="0" applyFont="1" applyFill="1" applyBorder="1" applyAlignment="1">
      <alignment horizontal="center" vertical="center"/>
    </xf>
    <xf numFmtId="178" fontId="20" fillId="4" borderId="15" xfId="0" applyNumberFormat="1" applyFont="1" applyFill="1" applyBorder="1" applyAlignment="1">
      <alignment horizontal="center" vertical="center"/>
    </xf>
    <xf numFmtId="0" fontId="20" fillId="4" borderId="15" xfId="0" applyFont="1" applyFill="1" applyBorder="1" applyAlignment="1">
      <alignment horizontal="center" vertical="center"/>
    </xf>
    <xf numFmtId="9" fontId="20" fillId="4" borderId="15" xfId="0" applyNumberFormat="1" applyFont="1" applyFill="1" applyBorder="1" applyAlignment="1">
      <alignment horizontal="center" vertical="center"/>
    </xf>
    <xf numFmtId="182" fontId="20" fillId="4" borderId="16" xfId="1" applyNumberFormat="1" applyFont="1" applyFill="1" applyBorder="1" applyAlignment="1">
      <alignment horizontal="right" vertical="center"/>
    </xf>
    <xf numFmtId="41" fontId="20" fillId="4" borderId="15" xfId="0" applyNumberFormat="1" applyFont="1" applyFill="1" applyBorder="1" applyAlignment="1">
      <alignment horizontal="right" vertical="center"/>
    </xf>
    <xf numFmtId="0" fontId="19" fillId="4" borderId="15" xfId="0" applyFont="1" applyFill="1" applyBorder="1">
      <alignment vertical="center"/>
    </xf>
    <xf numFmtId="41" fontId="20" fillId="4" borderId="16" xfId="0" applyNumberFormat="1" applyFont="1" applyFill="1" applyBorder="1">
      <alignment vertical="center"/>
    </xf>
    <xf numFmtId="0" fontId="4" fillId="0" borderId="9" xfId="0" applyFont="1" applyBorder="1">
      <alignment vertical="center"/>
    </xf>
    <xf numFmtId="0" fontId="4" fillId="0" borderId="8" xfId="0" applyFont="1" applyBorder="1">
      <alignment vertical="center"/>
    </xf>
    <xf numFmtId="0" fontId="2" fillId="0" borderId="9" xfId="0" applyFont="1" applyBorder="1">
      <alignment vertical="center"/>
    </xf>
    <xf numFmtId="0" fontId="2" fillId="0" borderId="8" xfId="0" applyFont="1" applyBorder="1">
      <alignment vertical="center"/>
    </xf>
    <xf numFmtId="0" fontId="8" fillId="0" borderId="9" xfId="0" applyFont="1" applyBorder="1">
      <alignment vertical="center"/>
    </xf>
    <xf numFmtId="0" fontId="2" fillId="0" borderId="3" xfId="0" applyFont="1" applyBorder="1">
      <alignment vertical="center"/>
    </xf>
    <xf numFmtId="0" fontId="14" fillId="0" borderId="9" xfId="0" applyFont="1" applyBorder="1">
      <alignment vertical="center"/>
    </xf>
    <xf numFmtId="0" fontId="16" fillId="0" borderId="9" xfId="0" applyFont="1" applyBorder="1">
      <alignment vertical="center"/>
    </xf>
    <xf numFmtId="0" fontId="15" fillId="0" borderId="10" xfId="0" applyFont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2" fillId="0" borderId="5" xfId="0" applyFont="1" applyBorder="1">
      <alignment vertical="center"/>
    </xf>
    <xf numFmtId="0" fontId="2" fillId="0" borderId="6" xfId="0" applyFont="1" applyBorder="1">
      <alignment vertical="center"/>
    </xf>
    <xf numFmtId="41" fontId="20" fillId="0" borderId="16" xfId="0" applyNumberFormat="1" applyFont="1" applyBorder="1">
      <alignment vertical="center"/>
    </xf>
    <xf numFmtId="0" fontId="0" fillId="0" borderId="0" xfId="0" applyAlignment="1">
      <alignment horizontal="center" vertical="center"/>
    </xf>
    <xf numFmtId="0" fontId="20" fillId="0" borderId="15" xfId="0" applyFont="1" applyBorder="1" applyAlignment="1">
      <alignment horizontal="center" vertical="center" wrapText="1"/>
    </xf>
    <xf numFmtId="41" fontId="20" fillId="0" borderId="15" xfId="0" applyNumberFormat="1" applyFont="1" applyBorder="1" applyAlignment="1">
      <alignment horizontal="center" vertical="center" wrapText="1"/>
    </xf>
    <xf numFmtId="184" fontId="20" fillId="0" borderId="15" xfId="0" applyNumberFormat="1" applyFont="1" applyBorder="1" applyAlignment="1">
      <alignment horizontal="center" vertical="center"/>
    </xf>
    <xf numFmtId="185" fontId="20" fillId="0" borderId="16" xfId="1" applyNumberFormat="1" applyFont="1" applyFill="1" applyBorder="1" applyAlignment="1">
      <alignment horizontal="right" vertical="center"/>
    </xf>
    <xf numFmtId="178" fontId="20" fillId="4" borderId="15" xfId="0" applyNumberFormat="1" applyFont="1" applyFill="1" applyBorder="1">
      <alignment vertical="center"/>
    </xf>
    <xf numFmtId="0" fontId="20" fillId="4" borderId="15" xfId="0" applyFont="1" applyFill="1" applyBorder="1">
      <alignment vertical="center"/>
    </xf>
    <xf numFmtId="0" fontId="0" fillId="37" borderId="18" xfId="0" applyFill="1" applyBorder="1">
      <alignment vertical="center"/>
    </xf>
    <xf numFmtId="0" fontId="0" fillId="37" borderId="18" xfId="0" applyFill="1" applyBorder="1" applyAlignment="1">
      <alignment horizontal="center" vertical="center"/>
    </xf>
    <xf numFmtId="182" fontId="170" fillId="37" borderId="19" xfId="0" applyNumberFormat="1" applyFont="1" applyFill="1" applyBorder="1">
      <alignment vertical="center"/>
    </xf>
    <xf numFmtId="0" fontId="20" fillId="0" borderId="14" xfId="0" applyFont="1" applyBorder="1">
      <alignment vertical="center"/>
    </xf>
    <xf numFmtId="41" fontId="20" fillId="4" borderId="15" xfId="0" applyNumberFormat="1" applyFont="1" applyFill="1" applyBorder="1">
      <alignment vertical="center"/>
    </xf>
    <xf numFmtId="182" fontId="20" fillId="0" borderId="15" xfId="1" applyNumberFormat="1" applyFont="1" applyFill="1" applyBorder="1" applyAlignment="1">
      <alignment horizontal="right" vertical="center"/>
    </xf>
    <xf numFmtId="3" fontId="20" fillId="0" borderId="15" xfId="0" applyNumberFormat="1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3" fontId="20" fillId="0" borderId="2" xfId="0" applyNumberFormat="1" applyFont="1" applyBorder="1" applyAlignment="1">
      <alignment horizontal="center" vertical="center"/>
    </xf>
    <xf numFmtId="41" fontId="20" fillId="4" borderId="15" xfId="1" applyFont="1" applyFill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41" fontId="20" fillId="0" borderId="15" xfId="0" applyNumberFormat="1" applyFont="1" applyBorder="1" applyAlignment="1">
      <alignment vertical="center" wrapText="1"/>
    </xf>
    <xf numFmtId="41" fontId="0" fillId="0" borderId="0" xfId="1" applyFont="1">
      <alignment vertical="center"/>
    </xf>
    <xf numFmtId="0" fontId="29" fillId="0" borderId="15" xfId="0" applyFont="1" applyFill="1" applyBorder="1" applyAlignment="1">
      <alignment horizontal="right" vertical="center" wrapText="1"/>
    </xf>
    <xf numFmtId="0" fontId="0" fillId="0" borderId="0" xfId="0" applyFill="1" applyAlignment="1"/>
    <xf numFmtId="0" fontId="0" fillId="0" borderId="0" xfId="0" applyFill="1">
      <alignment vertical="center"/>
    </xf>
    <xf numFmtId="0" fontId="175" fillId="0" borderId="15" xfId="0" applyFont="1" applyFill="1" applyBorder="1" applyAlignment="1">
      <alignment horizontal="right" vertical="center" wrapText="1"/>
    </xf>
    <xf numFmtId="41" fontId="20" fillId="0" borderId="15" xfId="1" applyFont="1" applyFill="1" applyBorder="1" applyAlignment="1">
      <alignment horizontal="center" vertical="center"/>
    </xf>
    <xf numFmtId="41" fontId="20" fillId="0" borderId="15" xfId="1" applyFont="1" applyFill="1" applyBorder="1" applyAlignment="1">
      <alignment vertical="center"/>
    </xf>
    <xf numFmtId="0" fontId="0" fillId="0" borderId="15" xfId="0" applyFill="1" applyBorder="1" applyAlignment="1"/>
    <xf numFmtId="0" fontId="173" fillId="2" borderId="0" xfId="0" applyFont="1" applyFill="1" applyAlignment="1"/>
    <xf numFmtId="0" fontId="0" fillId="0" borderId="15" xfId="0" applyFill="1" applyBorder="1" applyAlignment="1"/>
    <xf numFmtId="10" fontId="20" fillId="4" borderId="15" xfId="0" applyNumberFormat="1" applyFont="1" applyFill="1" applyBorder="1" applyAlignment="1">
      <alignment horizontal="center" vertical="center"/>
    </xf>
    <xf numFmtId="0" fontId="29" fillId="38" borderId="15" xfId="0" applyFont="1" applyFill="1" applyBorder="1" applyAlignment="1">
      <alignment horizontal="right" vertical="center" wrapText="1"/>
    </xf>
    <xf numFmtId="0" fontId="175" fillId="38" borderId="15" xfId="0" applyFont="1" applyFill="1" applyBorder="1" applyAlignment="1">
      <alignment horizontal="right" vertical="center" wrapText="1"/>
    </xf>
    <xf numFmtId="0" fontId="0" fillId="38" borderId="15" xfId="0" applyFill="1" applyBorder="1" applyAlignment="1"/>
    <xf numFmtId="3" fontId="20" fillId="0" borderId="15" xfId="0" applyNumberFormat="1" applyFont="1" applyBorder="1" applyAlignment="1">
      <alignment horizontal="center" vertical="center" wrapText="1"/>
    </xf>
    <xf numFmtId="178" fontId="20" fillId="0" borderId="15" xfId="0" applyNumberFormat="1" applyFont="1" applyBorder="1" applyAlignment="1">
      <alignment horizontal="center" vertical="center" wrapText="1"/>
    </xf>
    <xf numFmtId="179" fontId="177" fillId="38" borderId="15" xfId="0" applyNumberFormat="1" applyFont="1" applyFill="1" applyBorder="1" applyAlignment="1">
      <alignment horizontal="center" vertical="center"/>
    </xf>
    <xf numFmtId="41" fontId="177" fillId="0" borderId="15" xfId="1" applyFont="1" applyFill="1" applyBorder="1" applyAlignment="1">
      <alignment horizontal="right" vertical="center"/>
    </xf>
    <xf numFmtId="176" fontId="178" fillId="2" borderId="16" xfId="0" applyNumberFormat="1" applyFont="1" applyFill="1" applyBorder="1">
      <alignment vertical="center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7" fillId="0" borderId="2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8" fillId="0" borderId="9" xfId="0" applyFont="1" applyBorder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8" fillId="0" borderId="9" xfId="0" applyFont="1" applyBorder="1" applyAlignment="1">
      <alignment horizontal="center" vertical="justify"/>
    </xf>
    <xf numFmtId="0" fontId="8" fillId="0" borderId="0" xfId="0" applyFont="1" applyAlignment="1">
      <alignment horizontal="center" vertical="justify"/>
    </xf>
    <xf numFmtId="0" fontId="0" fillId="0" borderId="0" xfId="0" applyAlignment="1"/>
    <xf numFmtId="0" fontId="0" fillId="0" borderId="66" xfId="0" applyBorder="1" applyAlignment="1"/>
    <xf numFmtId="0" fontId="18" fillId="0" borderId="0" xfId="0" applyFont="1" applyAlignment="1">
      <alignment horizontal="center" vertical="center"/>
    </xf>
    <xf numFmtId="0" fontId="20" fillId="0" borderId="21" xfId="0" applyFont="1" applyBorder="1">
      <alignment vertical="center"/>
    </xf>
    <xf numFmtId="0" fontId="20" fillId="0" borderId="22" xfId="0" applyFont="1" applyBorder="1">
      <alignment vertical="center"/>
    </xf>
    <xf numFmtId="0" fontId="20" fillId="0" borderId="1" xfId="0" applyFont="1" applyBorder="1">
      <alignment vertical="center"/>
    </xf>
    <xf numFmtId="0" fontId="20" fillId="0" borderId="21" xfId="0" applyFont="1" applyBorder="1" applyAlignment="1">
      <alignment horizontal="left" vertical="center"/>
    </xf>
    <xf numFmtId="0" fontId="20" fillId="0" borderId="22" xfId="0" applyFont="1" applyBorder="1" applyAlignment="1">
      <alignment horizontal="left" vertical="center"/>
    </xf>
    <xf numFmtId="0" fontId="20" fillId="0" borderId="1" xfId="0" applyFont="1" applyBorder="1" applyAlignment="1">
      <alignment horizontal="left" vertical="center"/>
    </xf>
    <xf numFmtId="0" fontId="0" fillId="37" borderId="64" xfId="0" applyFill="1" applyBorder="1" applyAlignment="1">
      <alignment horizontal="center" vertical="center"/>
    </xf>
    <xf numFmtId="0" fontId="0" fillId="37" borderId="65" xfId="0" applyFill="1" applyBorder="1" applyAlignment="1">
      <alignment horizontal="center" vertical="center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9" fillId="0" borderId="15" xfId="0" applyFont="1" applyBorder="1" applyAlignment="1">
      <alignment horizontal="center" vertical="center"/>
    </xf>
    <xf numFmtId="0" fontId="9" fillId="0" borderId="18" xfId="0" applyFont="1" applyBorder="1" applyAlignment="1"/>
    <xf numFmtId="0" fontId="13" fillId="0" borderId="15" xfId="0" applyFont="1" applyBorder="1" applyAlignment="1">
      <alignment horizontal="center" vertical="center"/>
    </xf>
    <xf numFmtId="0" fontId="9" fillId="0" borderId="20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23" fillId="0" borderId="12" xfId="0" applyFont="1" applyBorder="1" applyAlignment="1">
      <alignment horizontal="center" vertical="center"/>
    </xf>
    <xf numFmtId="0" fontId="9" fillId="0" borderId="15" xfId="0" applyFont="1" applyBorder="1" applyAlignment="1">
      <alignment horizontal="left" vertical="center"/>
    </xf>
    <xf numFmtId="0" fontId="178" fillId="2" borderId="15" xfId="0" applyFont="1" applyFill="1" applyBorder="1" applyAlignment="1">
      <alignment horizontal="left" vertical="center"/>
    </xf>
    <xf numFmtId="0" fontId="0" fillId="0" borderId="11" xfId="0" applyBorder="1" applyAlignment="1"/>
    <xf numFmtId="0" fontId="0" fillId="0" borderId="14" xfId="0" applyBorder="1" applyAlignment="1"/>
    <xf numFmtId="0" fontId="0" fillId="0" borderId="12" xfId="0" applyBorder="1" applyAlignment="1"/>
    <xf numFmtId="0" fontId="0" fillId="0" borderId="15" xfId="0" applyBorder="1" applyAlignment="1"/>
    <xf numFmtId="0" fontId="0" fillId="0" borderId="12" xfId="0" applyFill="1" applyBorder="1" applyAlignment="1"/>
    <xf numFmtId="0" fontId="0" fillId="0" borderId="15" xfId="0" applyFill="1" applyBorder="1" applyAlignment="1"/>
    <xf numFmtId="0" fontId="0" fillId="2" borderId="12" xfId="0" applyFill="1" applyBorder="1" applyAlignment="1"/>
    <xf numFmtId="0" fontId="0" fillId="2" borderId="15" xfId="0" applyFill="1" applyBorder="1" applyAlignment="1"/>
    <xf numFmtId="0" fontId="0" fillId="0" borderId="13" xfId="0" applyBorder="1" applyAlignment="1"/>
    <xf numFmtId="0" fontId="0" fillId="0" borderId="16" xfId="0" applyBorder="1" applyAlignment="1"/>
    <xf numFmtId="0" fontId="0" fillId="0" borderId="17" xfId="0" applyBorder="1" applyAlignment="1"/>
    <xf numFmtId="0" fontId="0" fillId="0" borderId="18" xfId="0" applyBorder="1" applyAlignment="1"/>
    <xf numFmtId="0" fontId="0" fillId="0" borderId="14" xfId="0" applyFill="1" applyBorder="1" applyAlignment="1"/>
    <xf numFmtId="0" fontId="0" fillId="2" borderId="14" xfId="0" applyFill="1" applyBorder="1" applyAlignment="1"/>
    <xf numFmtId="0" fontId="0" fillId="38" borderId="14" xfId="0" applyFill="1" applyBorder="1" applyAlignment="1"/>
    <xf numFmtId="0" fontId="0" fillId="38" borderId="15" xfId="0" applyFill="1" applyBorder="1" applyAlignment="1"/>
  </cellXfs>
  <cellStyles count="3407">
    <cellStyle name="' '" xfId="3"/>
    <cellStyle name="&quot;" xfId="4"/>
    <cellStyle name="&quot;도급대비 &quot;백분율" xfId="5"/>
    <cellStyle name="&quot;도급대비&quot;백분율" xfId="6"/>
    <cellStyle name="&quot;도급대비&quot;표준" xfId="7"/>
    <cellStyle name="#,##0" xfId="8"/>
    <cellStyle name="$" xfId="9"/>
    <cellStyle name="$_0009김포공항LED교체공사(광일)" xfId="10"/>
    <cellStyle name="$_001.수량산출서1" xfId="11"/>
    <cellStyle name="$_0011긴급전화기정산(99년형광일)" xfId="12"/>
    <cellStyle name="$_0011부산종합경기장전광판" xfId="13"/>
    <cellStyle name="$_008 개비온공" xfId="14"/>
    <cellStyle name="$_02.깨기집계" xfId="15"/>
    <cellStyle name="$_02.토공" xfId="16"/>
    <cellStyle name="$_03.호안공" xfId="17"/>
    <cellStyle name="$_04.구조물공" xfId="18"/>
    <cellStyle name="$_2001년 9월" xfId="19"/>
    <cellStyle name="$_2001년 9월 일위" xfId="20"/>
    <cellStyle name="$_2001년7월내역" xfId="21"/>
    <cellStyle name="$_2001년8월내역" xfId="22"/>
    <cellStyle name="$_2002년 설치" xfId="23"/>
    <cellStyle name="$_2002년 합판거푸집" xfId="24"/>
    <cellStyle name="$_2002년2,3월" xfId="25"/>
    <cellStyle name="$_2004-5m이하수문(2004년2월19일자).xls" xfId="26"/>
    <cellStyle name="$_CCTV및수밀시험" xfId="27"/>
    <cellStyle name="$_db진흥" xfId="28"/>
    <cellStyle name="$_SE40" xfId="29"/>
    <cellStyle name="$_TDW제작시방" xfId="30"/>
    <cellStyle name="$_TDW제작시방(2002,05,27)" xfId="31"/>
    <cellStyle name="$_감동천표지" xfId="32"/>
    <cellStyle name="$_갑지" xfId="33"/>
    <cellStyle name="$_강진동면제수문1,2x0,8B" xfId="34"/>
    <cellStyle name="$_견적2" xfId="35"/>
    <cellStyle name="$_결재(관동취입보)" xfId="36"/>
    <cellStyle name="$_공사비2001-06" xfId="37"/>
    <cellStyle name="$_공사비2001-07" xfId="38"/>
    <cellStyle name="$_광양제수문15x15b" xfId="39"/>
    <cellStyle name="$_구시평야부20x20외②" xfId="40"/>
    <cellStyle name="$_구조물깨기수량" xfId="41"/>
    <cellStyle name="$_기아" xfId="42"/>
    <cellStyle name="$_남광TS-60B(둔기교)" xfId="43"/>
    <cellStyle name="$_내역표지" xfId="44"/>
    <cellStyle name="$_농로교수량" xfId="45"/>
    <cellStyle name="$_명금지구 기계내역 보완(유압식2002,10,2)" xfId="46"/>
    <cellStyle name="$_보성회령제사통-변경1" xfId="47"/>
    <cellStyle name="$_봉동사통내역서" xfId="48"/>
    <cellStyle name="$_석축공" xfId="49"/>
    <cellStyle name="$_설계내역서(창주서원)" xfId="50"/>
    <cellStyle name="$_세풍승인" xfId="51"/>
    <cellStyle name="$_송정지 수해복구공사 사통내역서" xfId="52"/>
    <cellStyle name="$_수량(우암 취입보보수공사)" xfId="53"/>
    <cellStyle name="$_수량(전천후양수장보수공사)-최종적용분" xfId="54"/>
    <cellStyle name="$_수량(황벌양수장신설공사)" xfId="55"/>
    <cellStyle name="$_수량산출서" xfId="56"/>
    <cellStyle name="$_순천구룡" xfId="57"/>
    <cellStyle name="$_순천지부구룡해룡" xfId="58"/>
    <cellStyle name="$_시방서" xfId="59"/>
    <cellStyle name="$_시방서(2003.11.17)" xfId="60"/>
    <cellStyle name="$_시방서(2003.3.6)" xfId="61"/>
    <cellStyle name="$_신안중동지구20X10" xfId="62"/>
    <cellStyle name="$_양등제수문(울주)15x13" xfId="63"/>
    <cellStyle name="$_잡철일위 2002년9월(코아추가)" xfId="64"/>
    <cellStyle name="$_잡철일위 2003년1월" xfId="65"/>
    <cellStyle name="$_잡철일위 2003년4월" xfId="66"/>
    <cellStyle name="$_장흥광평양수장" xfId="67"/>
    <cellStyle name="$_전북 용산지구 다단 21×1.2-2련(020417)" xfId="68"/>
    <cellStyle name="$_중재보내역서" xfId="69"/>
    <cellStyle name="$_진도 보전지구" xfId="70"/>
    <cellStyle name="$_진도마산2차제출F18x21" xfId="71"/>
    <cellStyle name="$_합판거푸집" xfId="72"/>
    <cellStyle name="$_흘산용수로내역서" xfId="73"/>
    <cellStyle name="(##.00)" xfId="74"/>
    <cellStyle name="(△콤마)" xfId="75"/>
    <cellStyle name="(1)" xfId="76"/>
    <cellStyle name="(백분율)" xfId="77"/>
    <cellStyle name="(콤마)" xfId="78"/>
    <cellStyle name="(표준)" xfId="79"/>
    <cellStyle name=".0000001" xfId="80"/>
    <cellStyle name=";;;" xfId="81"/>
    <cellStyle name="??&amp;O?&amp;H?_x0008__x000f__x0007_?_x0007__x0001__x0001_" xfId="82"/>
    <cellStyle name="??&amp;O?&amp;H?_x0008_??_x0007__x0001__x0001_" xfId="83"/>
    <cellStyle name="??&amp;O?&amp;H?_x0008_??_x0007__x0001__x0001_ 2" xfId="84"/>
    <cellStyle name="??&amp;O?&amp;H?_x0008__x000f__x0007_?_x0007__x0001__x0001__선유도 지방어항" xfId="85"/>
    <cellStyle name="??&amp;쏗?뷐9_x0008__x0011__x0007_?_x0007__x0001__x0001_" xfId="86"/>
    <cellStyle name="?W?_laroux" xfId="87"/>
    <cellStyle name="?曹%U?&amp;H?_x0008_?s_x000a__x0007__x0001__x0001_" xfId="88"/>
    <cellStyle name="?潮%뾁?둃u_x0008_??_x0007__x0001__x0001_" xfId="89"/>
    <cellStyle name="]_Sheet1_PRODUCT DETAIL_x0013_Comma [0]_Sheet1_Q1" xfId="90"/>
    <cellStyle name="_()관리지역세분(수정)설계내역서(지형도면고시등)" xfId="91"/>
    <cellStyle name="_(수정김태식0901)고덕국제화지구 내역서(학술연구용역기준)" xfId="92"/>
    <cellStyle name="_【실시설계】경포천 재해예방사업(수해상습지) 실시설계용역 - 일상감사후" xfId="93"/>
    <cellStyle name="_【실시설계】경포천실시설계용역(1.2km)-일상감사후" xfId="94"/>
    <cellStyle name="_☆일광설계용역(07(1).3.22경관,물건,공사비변경730억,구조물공삭제)!!!!" xfId="95"/>
    <cellStyle name="_0_발주설계서(최종-수식)" xfId="96"/>
    <cellStyle name="_0_발주설계서(최종-수식)_1) 신천금호강 종합개발 기본설계" xfId="97"/>
    <cellStyle name="_0_발주설계서(최종-수식)_2) 신천금호강 종합개발 동영상제작(변경최종)" xfId="98"/>
    <cellStyle name="_0_발주설계서(최종-수식)_3) 신천금호강 종합개발 산책로 실시설계(변경최종)" xfId="99"/>
    <cellStyle name="_0_발주설계서(최종-수식)_설계내역서(신천-금호강)" xfId="100"/>
    <cellStyle name="_0_발주설계서(최종-수식)_설계내역서(신천-금호강)_욱수천 하천재해예방사업 내역서" xfId="101"/>
    <cellStyle name="_0_발주설계서(최종-수식)_설계내역서(신천-금호강)_욱수천 하천재해예방사업 내역서_002 욱수천정비공사실시설계 내역서_090113" xfId="102"/>
    <cellStyle name="_0_발주설계서(최종-수식)_설계내역서(전체)" xfId="103"/>
    <cellStyle name="_0_발주설계서(최종-수식)_설계내역서(전체)_욱수천 하천재해예방사업 내역서" xfId="104"/>
    <cellStyle name="_0_발주설계서(최종-수식)_설계내역서(전체)_욱수천 하천재해예방사업 내역서_002 욱수천정비공사실시설계 내역서_090113" xfId="105"/>
    <cellStyle name="_0_발주설계서(최종-수식)_신천금호강 종합개발 기본설계  내역서(수정분)" xfId="106"/>
    <cellStyle name="_0_발주설계서(최종-수식)_신천금호강내역서(수정-보오링,사전재해및환경성제외,측량연장조정9(1).95억0726)" xfId="107"/>
    <cellStyle name="_0_발주설계서(최종-수식)_심사내역서" xfId="108"/>
    <cellStyle name="_0_발주설계서(최종-수식)_용담댐하류하천환경정비사업설계예산서(건희)" xfId="109"/>
    <cellStyle name="_0_발주설계서(최종-수식)_욱수천 하천재해예방사업 내역서" xfId="110"/>
    <cellStyle name="_0_발주설계서(최종-수식)_욱수천 하천재해예방사업 내역서_002 욱수천정비공사실시설계 내역서_090113" xfId="111"/>
    <cellStyle name="_001_교통영향평가" xfId="112"/>
    <cellStyle name="_01 내역서(미원천 개수공사 실시설계)" xfId="113"/>
    <cellStyle name="_01 소하천내역서(동두천시)1차분+전체(계약용)" xfId="114"/>
    <cellStyle name="_01(1).산업단지개발계획" xfId="115"/>
    <cellStyle name="_01.산업단지개발계획" xfId="116"/>
    <cellStyle name="_02(1).지구단위계획" xfId="117"/>
    <cellStyle name="_02.지구단위계획" xfId="118"/>
    <cellStyle name="_021126_목포시청(총괄)" xfId="119"/>
    <cellStyle name="_02인천광역시내역서060519" xfId="120"/>
    <cellStyle name="_03 항공측량(L=36.0)" xfId="121"/>
    <cellStyle name="_03-1내역서(토평1지구외1)전체및3차변경(참조)" xfId="122"/>
    <cellStyle name="_03내역서(토평1지구외1)전체및3차변경(이성호최종)-1" xfId="123"/>
    <cellStyle name="_050309 대한상공회의소 운영 1차 수정" xfId="124"/>
    <cellStyle name="_051216-Ucity 포털사이트-개발예산_이은실" xfId="125"/>
    <cellStyle name="_06(1).내역서(한강 가평삼회)" xfId="126"/>
    <cellStyle name="_060517대신체육공원실시설계용역_낙찰가조정" xfId="127"/>
    <cellStyle name="_060517도급내역서(연인산)" xfId="128"/>
    <cellStyle name="_071011 농업기술원-통합견적서" xfId="129"/>
    <cellStyle name="_09 군관리계획_적성-전산화내역서" xfId="130"/>
    <cellStyle name="_09 군관리계획_적성-전산화내역서(최종)" xfId="131"/>
    <cellStyle name="_09월소장단회의자료1" xfId="132"/>
    <cellStyle name="_09월소장단회의자료1_B-1,B-1-1노선변경실정보고" xfId="133"/>
    <cellStyle name="_09월소장단회의자료1_토공계획" xfId="134"/>
    <cellStyle name="_09월소장단회의자료1_토공계획_B-1,B-1-1노선변경실정보고" xfId="135"/>
    <cellStyle name="_09월소장단회의자료1_토공계획_구조물공사시공계획서" xfId="136"/>
    <cellStyle name="_09월소장단회의자료1_토공계획_구조물공사시공계획서_B-1,B-1-1노선변경실정보고" xfId="137"/>
    <cellStyle name="_09월소장단회의자료1_토공계획_토공사시공계획서" xfId="138"/>
    <cellStyle name="_09월소장단회의자료1_토공계획_토공사시공계획서(포)" xfId="139"/>
    <cellStyle name="_09월소장단회의자료1_토공계획_토공사시공계획서(포)_B-1,B-1-1노선변경실정보고" xfId="140"/>
    <cellStyle name="_09월소장단회의자료1_토공계획_토공사시공계획서_B-1,B-1-1노선변경실정보고" xfId="141"/>
    <cellStyle name="_09월소장단회의자료1_토공시공계획서(효)" xfId="142"/>
    <cellStyle name="_09월소장단회의자료1_토공시공계획서(효)_B-1,B-1-1노선변경실정보고" xfId="143"/>
    <cellStyle name="_09월소장단회의자료1_토공시공계획서(효)_구조물공사시공계획서" xfId="144"/>
    <cellStyle name="_09월소장단회의자료1_토공시공계획서(효)_구조물공사시공계획서_B-1,B-1-1노선변경실정보고" xfId="145"/>
    <cellStyle name="_09월소장단회의자료1_토공시공계획서(효)_토공사시공계획서" xfId="146"/>
    <cellStyle name="_09월소장단회의자료1_토공시공계획서(효)_토공사시공계획서(포)" xfId="147"/>
    <cellStyle name="_09월소장단회의자료1_토공시공계획서(효)_토공사시공계획서(포)_B-1,B-1-1노선변경실정보고" xfId="148"/>
    <cellStyle name="_09월소장단회의자료1_토공시공계획서(효)_토공사시공계획서_B-1,B-1-1노선변경실정보고" xfId="149"/>
    <cellStyle name="_0설계변경총괄(금포.용전1)수정" xfId="150"/>
    <cellStyle name="_0설계변경총괄(금포.용전1.용지)" xfId="151"/>
    <cellStyle name="_0재릉내역서(원내역서)" xfId="152"/>
    <cellStyle name="_1000억(공사비)기본및실시설계-1" xfId="153"/>
    <cellStyle name="_111" xfId="154"/>
    <cellStyle name="_1안(Turnkey)_030127" xfId="155"/>
    <cellStyle name="_2.내역서" xfId="156"/>
    <cellStyle name="_2001년1월소장단회의REV2" xfId="157"/>
    <cellStyle name="_2001년1월소장단회의REV2_B-1,B-1-1노선변경실정보고" xfId="158"/>
    <cellStyle name="_2001년1월소장단회의REV2_토공계획" xfId="159"/>
    <cellStyle name="_2001년1월소장단회의REV2_토공계획_B-1,B-1-1노선변경실정보고" xfId="160"/>
    <cellStyle name="_2001년1월소장단회의REV2_토공계획_구조물공사시공계획서" xfId="161"/>
    <cellStyle name="_2001년1월소장단회의REV2_토공계획_구조물공사시공계획서_B-1,B-1-1노선변경실정보고" xfId="162"/>
    <cellStyle name="_2001년1월소장단회의REV2_토공계획_토공사시공계획서" xfId="163"/>
    <cellStyle name="_2001년1월소장단회의REV2_토공계획_토공사시공계획서(포)" xfId="164"/>
    <cellStyle name="_2001년1월소장단회의REV2_토공계획_토공사시공계획서(포)_B-1,B-1-1노선변경실정보고" xfId="165"/>
    <cellStyle name="_2001년1월소장단회의REV2_토공계획_토공사시공계획서_B-1,B-1-1노선변경실정보고" xfId="166"/>
    <cellStyle name="_2001년1월소장단회의REV2_토공시공계획서(효)" xfId="167"/>
    <cellStyle name="_2001년1월소장단회의REV2_토공시공계획서(효)_B-1,B-1-1노선변경실정보고" xfId="168"/>
    <cellStyle name="_2001년1월소장단회의REV2_토공시공계획서(효)_구조물공사시공계획서" xfId="169"/>
    <cellStyle name="_2001년1월소장단회의REV2_토공시공계획서(효)_구조물공사시공계획서_B-1,B-1-1노선변경실정보고" xfId="170"/>
    <cellStyle name="_2001년1월소장단회의REV2_토공시공계획서(효)_토공사시공계획서" xfId="171"/>
    <cellStyle name="_2001년1월소장단회의REV2_토공시공계획서(효)_토공사시공계획서(포)" xfId="172"/>
    <cellStyle name="_2001년1월소장단회의REV2_토공시공계획서(효)_토공사시공계획서(포)_B-1,B-1-1노선변경실정보고" xfId="173"/>
    <cellStyle name="_2001년1월소장단회의REV2_토공시공계획서(효)_토공사시공계획서_B-1,B-1-1노선변경실정보고" xfId="174"/>
    <cellStyle name="_2001년1월소장회의" xfId="175"/>
    <cellStyle name="_2001년1월소장회의_B-1,B-1-1노선변경실정보고" xfId="176"/>
    <cellStyle name="_2001년1월소장회의_토공계획" xfId="177"/>
    <cellStyle name="_2001년1월소장회의_토공계획_B-1,B-1-1노선변경실정보고" xfId="178"/>
    <cellStyle name="_2001년1월소장회의_토공계획_구조물공사시공계획서" xfId="179"/>
    <cellStyle name="_2001년1월소장회의_토공계획_구조물공사시공계획서_B-1,B-1-1노선변경실정보고" xfId="180"/>
    <cellStyle name="_2001년1월소장회의_토공계획_토공사시공계획서" xfId="181"/>
    <cellStyle name="_2001년1월소장회의_토공계획_토공사시공계획서(포)" xfId="182"/>
    <cellStyle name="_2001년1월소장회의_토공계획_토공사시공계획서(포)_B-1,B-1-1노선변경실정보고" xfId="183"/>
    <cellStyle name="_2001년1월소장회의_토공계획_토공사시공계획서_B-1,B-1-1노선변경실정보고" xfId="184"/>
    <cellStyle name="_2001년1월소장회의_토공시공계획서(효)" xfId="185"/>
    <cellStyle name="_2001년1월소장회의_토공시공계획서(효)_B-1,B-1-1노선변경실정보고" xfId="186"/>
    <cellStyle name="_2001년1월소장회의_토공시공계획서(효)_구조물공사시공계획서" xfId="187"/>
    <cellStyle name="_2001년1월소장회의_토공시공계획서(효)_구조물공사시공계획서_B-1,B-1-1노선변경실정보고" xfId="188"/>
    <cellStyle name="_2001년1월소장회의_토공시공계획서(효)_토공사시공계획서" xfId="189"/>
    <cellStyle name="_2001년1월소장회의_토공시공계획서(효)_토공사시공계획서(포)" xfId="190"/>
    <cellStyle name="_2001년1월소장회의_토공시공계획서(효)_토공사시공계획서(포)_B-1,B-1-1노선변경실정보고" xfId="191"/>
    <cellStyle name="_2001년1월소장회의_토공시공계획서(효)_토공사시공계획서_B-1,B-1-1노선변경실정보고" xfId="192"/>
    <cellStyle name="_2003년설계품v2.1" xfId="193"/>
    <cellStyle name="_2004(하반기)단가서" xfId="194"/>
    <cellStyle name="_2004(하반기)단가서_간이배수펌프장설치에 따른 타당성용역내역" xfId="195"/>
    <cellStyle name="_2004년 도로와 지하시설물 공동구축 제1회 설계변경내역서(기환형작업)" xfId="196"/>
    <cellStyle name="_2004년 설계내역서-추경" xfId="197"/>
    <cellStyle name="_2004년 추경예산 도로와 지하시설물 공동구축 설계내역서" xfId="198"/>
    <cellStyle name="_2004년도상수,하수,도로내역(기본폼)" xfId="199"/>
    <cellStyle name="_2004년도상수,하수,도로내역(물량조정완료218)" xfId="200"/>
    <cellStyle name="_2004년도상수,하수,도로내역(물량조정중)" xfId="201"/>
    <cellStyle name="_2004년도상수,하수,도로설계변경내역(예정3)" xfId="202"/>
    <cellStyle name="_2005년 사업 시스템 부문 설계내역서_2.0" xfId="203"/>
    <cellStyle name="_20060203-ktis-Security견적v2(김재호과장님)v3" xfId="204"/>
    <cellStyle name="_2006수위계설치계약내역서(5월17일)" xfId="205"/>
    <cellStyle name="_2006수해복구수위계설치설계예산서" xfId="206"/>
    <cellStyle name="_2008년도 소하천정비공사 실시설계용역(진동천)" xfId="207"/>
    <cellStyle name="_2-4.상반기실적부문별요약" xfId="208"/>
    <cellStyle name="_2-4.상반기실적부문별요약(표지및목차포함)" xfId="209"/>
    <cellStyle name="_2-4.상반기실적부문별요약(표지및목차포함)_1" xfId="210"/>
    <cellStyle name="_2-4.상반기실적부문별요약_1" xfId="211"/>
    <cellStyle name="_2500정사사진(2005년도2차물량 위성과 통합)" xfId="212"/>
    <cellStyle name="_2차계약설계서" xfId="213"/>
    <cellStyle name="_3) 최종-남천외 3개하천 하천기본계획 수립 용역 내역서(200800211)" xfId="214"/>
    <cellStyle name="_3.제경,기술" xfId="215"/>
    <cellStyle name="_4차사업설계서(계약가)" xfId="216"/>
    <cellStyle name="_'99상반기경영개선활동결과(게시용)" xfId="217"/>
    <cellStyle name="_Book1" xfId="218"/>
    <cellStyle name="_Book1_대장천_도심생태복원사업_기본_및_실시설계용역_설계예산서(원내역)" xfId="219"/>
    <cellStyle name="_Book3" xfId="220"/>
    <cellStyle name="_cnm-hw" xfId="221"/>
    <cellStyle name="_COMPAQServer" xfId="222"/>
    <cellStyle name="_CPU" xfId="223"/>
    <cellStyle name="_DB구축설계서(남양주0816)" xfId="224"/>
    <cellStyle name="_DB설계" xfId="225"/>
    <cellStyle name="_FAX1" xfId="226"/>
    <cellStyle name="_FAX1_간이배수펌프장설치에 따른 타당성용역내역" xfId="227"/>
    <cellStyle name="_FAX1_선정안(삼산)" xfId="228"/>
    <cellStyle name="_FAX1_선정안(삼산)_간이배수펌프장설치에 따른 타당성용역내역" xfId="229"/>
    <cellStyle name="_FAX1_추풍령" xfId="230"/>
    <cellStyle name="_FAX1_추풍령_간이배수펌프장설치에 따른 타당성용역내역" xfId="231"/>
    <cellStyle name="_FAX1_추풍령-1" xfId="232"/>
    <cellStyle name="_FAX1_추풍령-1_간이배수펌프장설치에 따른 타당성용역내역" xfId="233"/>
    <cellStyle name="_FAX2" xfId="234"/>
    <cellStyle name="_FAX2_간이배수펌프장설치에 따른 타당성용역내역" xfId="235"/>
    <cellStyle name="_FAX2_선정안(삼산)" xfId="236"/>
    <cellStyle name="_FAX2_선정안(삼산)_간이배수펌프장설치에 따른 타당성용역내역" xfId="237"/>
    <cellStyle name="_FAX2_추풍령" xfId="238"/>
    <cellStyle name="_FAX2_추풍령_간이배수펌프장설치에 따른 타당성용역내역" xfId="239"/>
    <cellStyle name="_FAX2_추풍령-1" xfId="240"/>
    <cellStyle name="_FAX2_추풍령-1_간이배수펌프장설치에 따른 타당성용역내역" xfId="241"/>
    <cellStyle name="_FCST (2)" xfId="242"/>
    <cellStyle name="_FP_설계내역샘플_(가중치직접산정방식)_New" xfId="243"/>
    <cellStyle name="_FP_설계내역샘플_(평균가중치방식)_New" xfId="244"/>
    <cellStyle name="_GIS총괄설계서(Version3.0)" xfId="245"/>
    <cellStyle name="_HIServlet?SLET=AttView&amp;APP=1&amp;ID=00050ozrw&amp;SEQ=0&amp;K=00U7A3Fxv1&amp;FILENAME=구조물단면" xfId="246"/>
    <cellStyle name="_HIServlet?SLET=AttView&amp;APP=1&amp;ID=00050ozrw&amp;SEQ=0&amp;K=00U7A3Fxv1&amp;FILENAME=구조물단면_댐직하류 하천정비(환경)사업 기본계획 및 실시설계용역-수공용" xfId="247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" xfId="248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" xfId="249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1) 신천금호강 종합개발 기본설계" xfId="250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251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252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설계내역서(신천-금호강)" xfId="253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254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255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설계내역서(전체)" xfId="256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257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258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259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260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심사내역서" xfId="261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262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욱수천 하천재해예방사업 내역서" xfId="263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264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욱수천 하천재해예방사업 내역서" xfId="265"/>
    <cellStyle name="_HIServlet?SLET=AttView&amp;APP=1&amp;ID=00050ozrw&amp;SEQ=0&amp;K=00U7A3Fxv1&amp;FILENAME=구조물단면_댐직하류 하천정비(환경)사업 기본계획 및 실시설계용역-수공용_용담댐직하류 하천정비공사 설계예산서(남원작성)-_욱수천 하천재해예방사업 내역서_002 욱수천정비공사실시설계 내역서_090113" xfId="266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" xfId="267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1) 신천금호강 종합개발 기본설계" xfId="268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2) 신천금호강 종합개발 동영상제작(변경최종)" xfId="269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3) 신천금호강 종합개발 산책로 실시설계(변경최종)" xfId="270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설계내역서(신천-금호강)" xfId="271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설계내역서(신천-금호강)_욱수천 하천재해예방사업 내역서" xfId="272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273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설계내역서(전체)" xfId="274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설계내역서(전체)_욱수천 하천재해예방사업 내역서" xfId="275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276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신천금호강 종합개발 기본설계  내역서(수정분)" xfId="277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신천금호강내역서(수정-보오링,사전재해및환경성제외,측량연장조정9(1).95억0726)" xfId="278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심사내역서" xfId="279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용담댐하류하천환경정비사업설계예산서(건희)" xfId="280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욱수천 하천재해예방사업 내역서" xfId="281"/>
    <cellStyle name="_HIServlet?SLET=AttView&amp;APP=1&amp;ID=00050ozrw&amp;SEQ=0&amp;K=00U7A3Fxv1&amp;FILENAME=구조물단면_댐직하류 하천정비(환경)사업 기본계획 및 실시설계용역-수공용_용담댐하류하천환경정비사업설계예산서(건희)_욱수천 하천재해예방사업 내역서_002 욱수천정비공사실시설계 내역서_090113" xfId="282"/>
    <cellStyle name="_HIServlet?SLET=AttView&amp;APP=1&amp;ID=00050ozrw&amp;SEQ=0&amp;K=00U7A3Fxv1&amp;FILENAME=구조물단면_댐직하류 하천정비(환경)사업 기본계획 및 실시설계용역-수공용_욱수천 하천재해예방사업 내역서" xfId="283"/>
    <cellStyle name="_HIServlet?SLET=AttView&amp;APP=1&amp;ID=00050ozrw&amp;SEQ=0&amp;K=00U7A3Fxv1&amp;FILENAME=구조물단면_댐직하류 하천정비(환경)사업 기본계획 및 실시설계용역-수공용_욱수천 하천재해예방사업 내역서_002 욱수천정비공사실시설계 내역서_090113" xfId="284"/>
    <cellStyle name="_HIServlet?SLET=AttView&amp;APP=1&amp;ID=00050ozrw&amp;SEQ=0&amp;K=00U7A3Fxv1&amp;FILENAME=구조물단면_용담댐하류하천환경정비사업설계예산서(건희)" xfId="285"/>
    <cellStyle name="_HIServlet?SLET=AttView&amp;APP=1&amp;ID=00050ozrw&amp;SEQ=0&amp;K=00U7A3Fxv1&amp;FILENAME=구조물단면_용담댐하류하천환경정비사업설계예산서(건희)_1) 신천금호강 종합개발 기본설계" xfId="286"/>
    <cellStyle name="_HIServlet?SLET=AttView&amp;APP=1&amp;ID=00050ozrw&amp;SEQ=0&amp;K=00U7A3Fxv1&amp;FILENAME=구조물단면_용담댐하류하천환경정비사업설계예산서(건희)_2) 신천금호강 종합개발 동영상제작(변경최종)" xfId="287"/>
    <cellStyle name="_HIServlet?SLET=AttView&amp;APP=1&amp;ID=00050ozrw&amp;SEQ=0&amp;K=00U7A3Fxv1&amp;FILENAME=구조물단면_용담댐하류하천환경정비사업설계예산서(건희)_3) 신천금호강 종합개발 산책로 실시설계(변경최종)" xfId="288"/>
    <cellStyle name="_HIServlet?SLET=AttView&amp;APP=1&amp;ID=00050ozrw&amp;SEQ=0&amp;K=00U7A3Fxv1&amp;FILENAME=구조물단면_용담댐하류하천환경정비사업설계예산서(건희)_설계내역서(신천-금호강)" xfId="289"/>
    <cellStyle name="_HIServlet?SLET=AttView&amp;APP=1&amp;ID=00050ozrw&amp;SEQ=0&amp;K=00U7A3Fxv1&amp;FILENAME=구조물단면_용담댐하류하천환경정비사업설계예산서(건희)_설계내역서(신천-금호강)_욱수천 하천재해예방사업 내역서" xfId="290"/>
    <cellStyle name="_HIServlet?SLET=AttView&amp;APP=1&amp;ID=00050ozrw&amp;SEQ=0&amp;K=00U7A3Fxv1&amp;FILENAME=구조물단면_용담댐하류하천환경정비사업설계예산서(건희)_설계내역서(신천-금호강)_욱수천 하천재해예방사업 내역서_002 욱수천정비공사실시설계 내역서_090113" xfId="291"/>
    <cellStyle name="_HIServlet?SLET=AttView&amp;APP=1&amp;ID=00050ozrw&amp;SEQ=0&amp;K=00U7A3Fxv1&amp;FILENAME=구조물단면_용담댐하류하천환경정비사업설계예산서(건희)_설계내역서(전체)" xfId="292"/>
    <cellStyle name="_HIServlet?SLET=AttView&amp;APP=1&amp;ID=00050ozrw&amp;SEQ=0&amp;K=00U7A3Fxv1&amp;FILENAME=구조물단면_용담댐하류하천환경정비사업설계예산서(건희)_설계내역서(전체)_욱수천 하천재해예방사업 내역서" xfId="293"/>
    <cellStyle name="_HIServlet?SLET=AttView&amp;APP=1&amp;ID=00050ozrw&amp;SEQ=0&amp;K=00U7A3Fxv1&amp;FILENAME=구조물단면_용담댐하류하천환경정비사업설계예산서(건희)_설계내역서(전체)_욱수천 하천재해예방사업 내역서_002 욱수천정비공사실시설계 내역서_090113" xfId="294"/>
    <cellStyle name="_HIServlet?SLET=AttView&amp;APP=1&amp;ID=00050ozrw&amp;SEQ=0&amp;K=00U7A3Fxv1&amp;FILENAME=구조물단면_용담댐하류하천환경정비사업설계예산서(건희)_신천금호강 종합개발 기본설계  내역서(수정분)" xfId="295"/>
    <cellStyle name="_HIServlet?SLET=AttView&amp;APP=1&amp;ID=00050ozrw&amp;SEQ=0&amp;K=00U7A3Fxv1&amp;FILENAME=구조물단면_용담댐하류하천환경정비사업설계예산서(건희)_신천금호강내역서(수정-보오링,사전재해및환경성제외,측량연장조정9(1).95억0726)" xfId="296"/>
    <cellStyle name="_HIServlet?SLET=AttView&amp;APP=1&amp;ID=00050ozrw&amp;SEQ=0&amp;K=00U7A3Fxv1&amp;FILENAME=구조물단면_용담댐하류하천환경정비사업설계예산서(건희)_심사내역서" xfId="297"/>
    <cellStyle name="_HIServlet?SLET=AttView&amp;APP=1&amp;ID=00050ozrw&amp;SEQ=0&amp;K=00U7A3Fxv1&amp;FILENAME=구조물단면_용담댐하류하천환경정비사업설계예산서(건희)_용담댐하류하천환경정비사업설계예산서(건희)" xfId="298"/>
    <cellStyle name="_HIServlet?SLET=AttView&amp;APP=1&amp;ID=00050ozrw&amp;SEQ=0&amp;K=00U7A3Fxv1&amp;FILENAME=구조물단면_용담댐하류하천환경정비사업설계예산서(건희)_욱수천 하천재해예방사업 내역서" xfId="299"/>
    <cellStyle name="_HIServlet?SLET=AttView&amp;APP=1&amp;ID=00050ozrw&amp;SEQ=0&amp;K=00U7A3Fxv1&amp;FILENAME=구조물단면_용담댐하류하천환경정비사업설계예산서(건희)_욱수천 하천재해예방사업 내역서_002 욱수천정비공사실시설계 내역서_090113" xfId="300"/>
    <cellStyle name="_HIServlet?SLET=AttView&amp;APP=1&amp;ID=00050ozrw&amp;SEQ=0&amp;K=00U7A3Fxv1&amp;FILENAME=구조물단면_욱수천 하천재해예방사업 내역서" xfId="301"/>
    <cellStyle name="_HIServlet?SLET=AttView&amp;APP=1&amp;ID=00050ozrw&amp;SEQ=0&amp;K=00U7A3Fxv1&amp;FILENAME=구조물단면_욱수천 하천재해예방사업 내역서_002 욱수천정비공사실시설계 내역서_090113" xfId="302"/>
    <cellStyle name="_IBM" xfId="303"/>
    <cellStyle name="_ktis-Security견적(giga)_최종-조정안" xfId="304"/>
    <cellStyle name="_P-03-092공통" xfId="305"/>
    <cellStyle name="_P-04-007(공통)" xfId="306"/>
    <cellStyle name="_P-04-007(총괄)" xfId="307"/>
    <cellStyle name="_PC-01. U-City_시설종합관리시스템 개발비_상세내역_(0328)" xfId="308"/>
    <cellStyle name="_PSC상부(내맘)" xfId="309"/>
    <cellStyle name="_PSC상부(내맘)_유천생태습지및생태하천복원사업-계약용" xfId="310"/>
    <cellStyle name="_PSC상부(내맘)_익산천 생태습지및생태하천복원사업" xfId="311"/>
    <cellStyle name="_RAMP-E교-최종000" xfId="312"/>
    <cellStyle name="_RAMP-E교-최종000_002 욱수천정비공사실시설계 내역서_090113" xfId="313"/>
    <cellStyle name="_RAMP-E교-최종000_서울대 바이오테크 설계내역서" xfId="314"/>
    <cellStyle name="_RAMP-E교-최종000_서울대 바이오테크 설계내역서(수정)" xfId="315"/>
    <cellStyle name="_RAMP-E교-최종000_시방서" xfId="316"/>
    <cellStyle name="_RAMP-E교-최종000_시방서_002 욱수천정비공사실시설계 내역서_090113" xfId="317"/>
    <cellStyle name="_RAMP-E교-최종000_시방서_서울대 바이오테크 설계내역서" xfId="318"/>
    <cellStyle name="_RAMP-E교-최종000_시방서_서울대 바이오테크 설계내역서(수정)" xfId="319"/>
    <cellStyle name="_RAMP-E교-최종000_파도 - 모항선 횡배수관 확장" xfId="320"/>
    <cellStyle name="_RAMP-E교-최종000_파도 - 모항선 횡배수관 확장_002 욱수천정비공사실시설계 내역서_090113" xfId="321"/>
    <cellStyle name="_RAMP-E교-최종000_파도 - 모항선 횡배수관 확장_서울대 바이오테크 설계내역서" xfId="322"/>
    <cellStyle name="_RAMP-E교-최종000_파도 - 모항선 횡배수관 확장_서울대 바이오테크 설계내역서(수정)" xfId="323"/>
    <cellStyle name="_RAMP-E교-최종000_파도 - 모항선 횡배수관 확장_시방서" xfId="324"/>
    <cellStyle name="_RAMP-E교-최종000_파도 - 모항선 횡배수관 확장_시방서_002 욱수천정비공사실시설계 내역서_090113" xfId="325"/>
    <cellStyle name="_RAMP-E교-최종000_파도 - 모항선 횡배수관 확장_시방서_서울대 바이오테크 설계내역서" xfId="326"/>
    <cellStyle name="_RAMP-E교-최종000_파도 - 모항선 횡배수관 확장_시방서_서울대 바이오테크 설계내역서(수정)" xfId="327"/>
    <cellStyle name="_RE" xfId="328"/>
    <cellStyle name="_SI부문_김천시" xfId="329"/>
    <cellStyle name="_강남대_네트웍_컴스(시스코쓰리콤견적)" xfId="330"/>
    <cellStyle name="_강원도 정책결정지원 인트라넷 구축사업_내역서" xfId="331"/>
    <cellStyle name="_개발비 산출양식(웨이버스)" xfId="332"/>
    <cellStyle name="_거제시 생활폐기물 설계변경" xfId="333"/>
    <cellStyle name="_거창일반 산업단지 설계(범아)" xfId="334"/>
    <cellStyle name="_거창지방산단공원계획설계(070324)" xfId="335"/>
    <cellStyle name="_건국대학교 매체제작실 견적서 03.0929" xfId="336"/>
    <cellStyle name="_검단천외_6개하천_하천기본계획수립용역_설계내역서" xfId="337"/>
    <cellStyle name="_견적_하이트맥주(10월8일)" xfId="338"/>
    <cellStyle name="_견적결과" xfId="339"/>
    <cellStyle name="_견적결과_간이배수펌프장설치에 따른 타당성용역내역" xfId="340"/>
    <cellStyle name="_견적결과_선정안(삼산)" xfId="341"/>
    <cellStyle name="_견적결과_선정안(삼산)_간이배수펌프장설치에 따른 타당성용역내역" xfId="342"/>
    <cellStyle name="_견적결과_추풍령" xfId="343"/>
    <cellStyle name="_견적결과_추풍령_간이배수펌프장설치에 따른 타당성용역내역" xfId="344"/>
    <cellStyle name="_견적결과_추풍령-1" xfId="345"/>
    <cellStyle name="_견적결과_추풍령-1_간이배수펌프장설치에 따른 타당성용역내역" xfId="346"/>
    <cellStyle name="_견적서(예보지점)-토코넷v1(1).0" xfId="347"/>
    <cellStyle name="_견적조건" xfId="348"/>
    <cellStyle name="_견적조건_간이배수펌프장설치에 따른 타당성용역내역" xfId="349"/>
    <cellStyle name="_견적조건_선정안(삼산)" xfId="350"/>
    <cellStyle name="_견적조건_선정안(삼산)_간이배수펌프장설치에 따른 타당성용역내역" xfId="351"/>
    <cellStyle name="_견적조건_추풍령" xfId="352"/>
    <cellStyle name="_견적조건_추풍령_간이배수펌프장설치에 따른 타당성용역내역" xfId="353"/>
    <cellStyle name="_견적조건_추풍령-1" xfId="354"/>
    <cellStyle name="_견적조건_추풍령-1_간이배수펌프장설치에 따른 타당성용역내역" xfId="355"/>
    <cellStyle name="_경관성검토(의령관리계힉)" xfId="356"/>
    <cellStyle name="_경남교통표지판" xfId="357"/>
    <cellStyle name="_경남교통표지판_문화의 거리 농로포장(김병국2차)" xfId="358"/>
    <cellStyle name="_경남교통표지판_문화의 거리 농로포장(김병국2차)_문화의 거리 농로포장(김병국2차)" xfId="359"/>
    <cellStyle name="_경영개선활동상반기실적(990708)" xfId="360"/>
    <cellStyle name="_경영개선활동상반기실적(990708)_1" xfId="361"/>
    <cellStyle name="_경영개선활동상반기실적(990708)_2" xfId="362"/>
    <cellStyle name="_경영개선활성화방안(990802)" xfId="363"/>
    <cellStyle name="_경영개선활성화방안(990802)_1" xfId="364"/>
    <cellStyle name="_경전철조사측량내역" xfId="365"/>
    <cellStyle name="_공사비비교(1207)" xfId="366"/>
    <cellStyle name="_공원녹지기본계획(30만) 설계내역서" xfId="367"/>
    <cellStyle name="_광곡지구 전원마을조성사업 용역설계" xfId="368"/>
    <cellStyle name="_광역송수관 이설공사 설계(SK판넬, 최종)" xfId="369"/>
    <cellStyle name="_광역송수관 이설공사 설계(SK판넬, 최종)_댐직하류 하천정비(환경)사업 기본계획 및 실시설계용역-수공용" xfId="370"/>
    <cellStyle name="_광역송수관 이설공사 설계(SK판넬, 최종)_댐직하류 하천정비(환경)사업 기본계획 및 실시설계용역-수공용_용담댐직하류 하천정비공사 설계예산서(남원작성)-" xfId="371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" xfId="372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1) 신천금호강 종합개발 기본설계" xfId="373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374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375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설계내역서(신천-금호강)" xfId="376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377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378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설계내역서(전체)" xfId="379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380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381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382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383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심사내역서" xfId="384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385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욱수천 하천재해예방사업 내역서" xfId="386"/>
    <cellStyle name="_광역송수관 이설공사 설계(SK판넬, 최종)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387"/>
    <cellStyle name="_광역송수관 이설공사 설계(SK판넬, 최종)_댐직하류 하천정비(환경)사업 기본계획 및 실시설계용역-수공용_용담댐직하류 하천정비공사 설계예산서(남원작성)-_욱수천 하천재해예방사업 내역서" xfId="388"/>
    <cellStyle name="_광역송수관 이설공사 설계(SK판넬, 최종)_댐직하류 하천정비(환경)사업 기본계획 및 실시설계용역-수공용_용담댐직하류 하천정비공사 설계예산서(남원작성)-_욱수천 하천재해예방사업 내역서_002 욱수천정비공사실시설계 내역서_090113" xfId="389"/>
    <cellStyle name="_광역송수관 이설공사 설계(SK판넬, 최종)_댐직하류 하천정비(환경)사업 기본계획 및 실시설계용역-수공용_용담댐하류하천환경정비사업설계예산서(건희)" xfId="390"/>
    <cellStyle name="_광역송수관 이설공사 설계(SK판넬, 최종)_댐직하류 하천정비(환경)사업 기본계획 및 실시설계용역-수공용_용담댐하류하천환경정비사업설계예산서(건희)_1) 신천금호강 종합개발 기본설계" xfId="391"/>
    <cellStyle name="_광역송수관 이설공사 설계(SK판넬, 최종)_댐직하류 하천정비(환경)사업 기본계획 및 실시설계용역-수공용_용담댐하류하천환경정비사업설계예산서(건희)_2) 신천금호강 종합개발 동영상제작(변경최종)" xfId="392"/>
    <cellStyle name="_광역송수관 이설공사 설계(SK판넬, 최종)_댐직하류 하천정비(환경)사업 기본계획 및 실시설계용역-수공용_용담댐하류하천환경정비사업설계예산서(건희)_3) 신천금호강 종합개발 산책로 실시설계(변경최종)" xfId="393"/>
    <cellStyle name="_광역송수관 이설공사 설계(SK판넬, 최종)_댐직하류 하천정비(환경)사업 기본계획 및 실시설계용역-수공용_용담댐하류하천환경정비사업설계예산서(건희)_설계내역서(신천-금호강)" xfId="394"/>
    <cellStyle name="_광역송수관 이설공사 설계(SK판넬, 최종)_댐직하류 하천정비(환경)사업 기본계획 및 실시설계용역-수공용_용담댐하류하천환경정비사업설계예산서(건희)_설계내역서(신천-금호강)_욱수천 하천재해예방사업 내역서" xfId="395"/>
    <cellStyle name="_광역송수관 이설공사 설계(SK판넬, 최종)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396"/>
    <cellStyle name="_광역송수관 이설공사 설계(SK판넬, 최종)_댐직하류 하천정비(환경)사업 기본계획 및 실시설계용역-수공용_용담댐하류하천환경정비사업설계예산서(건희)_설계내역서(전체)" xfId="397"/>
    <cellStyle name="_광역송수관 이설공사 설계(SK판넬, 최종)_댐직하류 하천정비(환경)사업 기본계획 및 실시설계용역-수공용_용담댐하류하천환경정비사업설계예산서(건희)_설계내역서(전체)_욱수천 하천재해예방사업 내역서" xfId="398"/>
    <cellStyle name="_광역송수관 이설공사 설계(SK판넬, 최종)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399"/>
    <cellStyle name="_광역송수관 이설공사 설계(SK판넬, 최종)_댐직하류 하천정비(환경)사업 기본계획 및 실시설계용역-수공용_용담댐하류하천환경정비사업설계예산서(건희)_신천금호강 종합개발 기본설계  내역서(수정분)" xfId="400"/>
    <cellStyle name="_광역송수관 이설공사 설계(SK판넬, 최종)_댐직하류 하천정비(환경)사업 기본계획 및 실시설계용역-수공용_용담댐하류하천환경정비사업설계예산서(건희)_신천금호강내역서(수정-보오링,사전재해및환경성제외,측량연장조정9(1).95억0726)" xfId="401"/>
    <cellStyle name="_광역송수관 이설공사 설계(SK판넬, 최종)_댐직하류 하천정비(환경)사업 기본계획 및 실시설계용역-수공용_용담댐하류하천환경정비사업설계예산서(건희)_심사내역서" xfId="402"/>
    <cellStyle name="_광역송수관 이설공사 설계(SK판넬, 최종)_댐직하류 하천정비(환경)사업 기본계획 및 실시설계용역-수공용_용담댐하류하천환경정비사업설계예산서(건희)_용담댐하류하천환경정비사업설계예산서(건희)" xfId="403"/>
    <cellStyle name="_광역송수관 이설공사 설계(SK판넬, 최종)_댐직하류 하천정비(환경)사업 기본계획 및 실시설계용역-수공용_용담댐하류하천환경정비사업설계예산서(건희)_욱수천 하천재해예방사업 내역서" xfId="404"/>
    <cellStyle name="_광역송수관 이설공사 설계(SK판넬, 최종)_댐직하류 하천정비(환경)사업 기본계획 및 실시설계용역-수공용_용담댐하류하천환경정비사업설계예산서(건희)_욱수천 하천재해예방사업 내역서_002 욱수천정비공사실시설계 내역서_090113" xfId="405"/>
    <cellStyle name="_광역송수관 이설공사 설계(SK판넬, 최종)_댐직하류 하천정비(환경)사업 기본계획 및 실시설계용역-수공용_욱수천 하천재해예방사업 내역서" xfId="406"/>
    <cellStyle name="_광역송수관 이설공사 설계(SK판넬, 최종)_댐직하류 하천정비(환경)사업 기본계획 및 실시설계용역-수공용_욱수천 하천재해예방사업 내역서_002 욱수천정비공사실시설계 내역서_090113" xfId="407"/>
    <cellStyle name="_광역송수관 이설공사 설계(SK판넬, 최종)_용담댐하류하천환경정비사업설계예산서(건희)" xfId="408"/>
    <cellStyle name="_광역송수관 이설공사 설계(SK판넬, 최종)_용담댐하류하천환경정비사업설계예산서(건희)_1) 신천금호강 종합개발 기본설계" xfId="409"/>
    <cellStyle name="_광역송수관 이설공사 설계(SK판넬, 최종)_용담댐하류하천환경정비사업설계예산서(건희)_2) 신천금호강 종합개발 동영상제작(변경최종)" xfId="410"/>
    <cellStyle name="_광역송수관 이설공사 설계(SK판넬, 최종)_용담댐하류하천환경정비사업설계예산서(건희)_3) 신천금호강 종합개발 산책로 실시설계(변경최종)" xfId="411"/>
    <cellStyle name="_광역송수관 이설공사 설계(SK판넬, 최종)_용담댐하류하천환경정비사업설계예산서(건희)_설계내역서(신천-금호강)" xfId="412"/>
    <cellStyle name="_광역송수관 이설공사 설계(SK판넬, 최종)_용담댐하류하천환경정비사업설계예산서(건희)_설계내역서(신천-금호강)_욱수천 하천재해예방사업 내역서" xfId="413"/>
    <cellStyle name="_광역송수관 이설공사 설계(SK판넬, 최종)_용담댐하류하천환경정비사업설계예산서(건희)_설계내역서(신천-금호강)_욱수천 하천재해예방사업 내역서_002 욱수천정비공사실시설계 내역서_090113" xfId="414"/>
    <cellStyle name="_광역송수관 이설공사 설계(SK판넬, 최종)_용담댐하류하천환경정비사업설계예산서(건희)_설계내역서(전체)" xfId="415"/>
    <cellStyle name="_광역송수관 이설공사 설계(SK판넬, 최종)_용담댐하류하천환경정비사업설계예산서(건희)_설계내역서(전체)_욱수천 하천재해예방사업 내역서" xfId="416"/>
    <cellStyle name="_광역송수관 이설공사 설계(SK판넬, 최종)_용담댐하류하천환경정비사업설계예산서(건희)_설계내역서(전체)_욱수천 하천재해예방사업 내역서_002 욱수천정비공사실시설계 내역서_090113" xfId="417"/>
    <cellStyle name="_광역송수관 이설공사 설계(SK판넬, 최종)_용담댐하류하천환경정비사업설계예산서(건희)_신천금호강 종합개발 기본설계  내역서(수정분)" xfId="418"/>
    <cellStyle name="_광역송수관 이설공사 설계(SK판넬, 최종)_용담댐하류하천환경정비사업설계예산서(건희)_신천금호강내역서(수정-보오링,사전재해및환경성제외,측량연장조정9(1).95억0726)" xfId="419"/>
    <cellStyle name="_광역송수관 이설공사 설계(SK판넬, 최종)_용담댐하류하천환경정비사업설계예산서(건희)_심사내역서" xfId="420"/>
    <cellStyle name="_광역송수관 이설공사 설계(SK판넬, 최종)_용담댐하류하천환경정비사업설계예산서(건희)_용담댐하류하천환경정비사업설계예산서(건희)" xfId="421"/>
    <cellStyle name="_광역송수관 이설공사 설계(SK판넬, 최종)_용담댐하류하천환경정비사업설계예산서(건희)_욱수천 하천재해예방사업 내역서" xfId="422"/>
    <cellStyle name="_광역송수관 이설공사 설계(SK판넬, 최종)_용담댐하류하천환경정비사업설계예산서(건희)_욱수천 하천재해예방사업 내역서_002 욱수천정비공사실시설계 내역서_090113" xfId="423"/>
    <cellStyle name="_광역송수관 이설공사 설계(SK판넬, 최종)_욱수천 하천재해예방사업 내역서" xfId="424"/>
    <cellStyle name="_광역송수관 이설공사 설계(SK판넬, 최종)_욱수천 하천재해예방사업 내역서_002 욱수천정비공사실시설계 내역서_090113" xfId="425"/>
    <cellStyle name="_광역송수관 이설공사 설계(토공삭제최종)" xfId="426"/>
    <cellStyle name="_광역송수관 이설공사 설계(토공삭제최종)_댐직하류 하천정비(환경)사업 기본계획 및 실시설계용역-수공용" xfId="427"/>
    <cellStyle name="_광역송수관 이설공사 설계(토공삭제최종)_댐직하류 하천정비(환경)사업 기본계획 및 실시설계용역-수공용_용담댐직하류 하천정비공사 설계예산서(남원작성)-" xfId="428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" xfId="429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1) 신천금호강 종합개발 기본설계" xfId="430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431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432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설계내역서(신천-금호강)" xfId="433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434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435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설계내역서(전체)" xfId="436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437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438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439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440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심사내역서" xfId="441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442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욱수천 하천재해예방사업 내역서" xfId="443"/>
    <cellStyle name="_광역송수관 이설공사 설계(토공삭제최종)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444"/>
    <cellStyle name="_광역송수관 이설공사 설계(토공삭제최종)_댐직하류 하천정비(환경)사업 기본계획 및 실시설계용역-수공용_용담댐직하류 하천정비공사 설계예산서(남원작성)-_욱수천 하천재해예방사업 내역서" xfId="445"/>
    <cellStyle name="_광역송수관 이설공사 설계(토공삭제최종)_댐직하류 하천정비(환경)사업 기본계획 및 실시설계용역-수공용_용담댐직하류 하천정비공사 설계예산서(남원작성)-_욱수천 하천재해예방사업 내역서_002 욱수천정비공사실시설계 내역서_090113" xfId="446"/>
    <cellStyle name="_광역송수관 이설공사 설계(토공삭제최종)_댐직하류 하천정비(환경)사업 기본계획 및 실시설계용역-수공용_용담댐하류하천환경정비사업설계예산서(건희)" xfId="447"/>
    <cellStyle name="_광역송수관 이설공사 설계(토공삭제최종)_댐직하류 하천정비(환경)사업 기본계획 및 실시설계용역-수공용_용담댐하류하천환경정비사업설계예산서(건희)_1) 신천금호강 종합개발 기본설계" xfId="448"/>
    <cellStyle name="_광역송수관 이설공사 설계(토공삭제최종)_댐직하류 하천정비(환경)사업 기본계획 및 실시설계용역-수공용_용담댐하류하천환경정비사업설계예산서(건희)_2) 신천금호강 종합개발 동영상제작(변경최종)" xfId="449"/>
    <cellStyle name="_광역송수관 이설공사 설계(토공삭제최종)_댐직하류 하천정비(환경)사업 기본계획 및 실시설계용역-수공용_용담댐하류하천환경정비사업설계예산서(건희)_3) 신천금호강 종합개발 산책로 실시설계(변경최종)" xfId="450"/>
    <cellStyle name="_광역송수관 이설공사 설계(토공삭제최종)_댐직하류 하천정비(환경)사업 기본계획 및 실시설계용역-수공용_용담댐하류하천환경정비사업설계예산서(건희)_설계내역서(신천-금호강)" xfId="451"/>
    <cellStyle name="_광역송수관 이설공사 설계(토공삭제최종)_댐직하류 하천정비(환경)사업 기본계획 및 실시설계용역-수공용_용담댐하류하천환경정비사업설계예산서(건희)_설계내역서(신천-금호강)_욱수천 하천재해예방사업 내역서" xfId="452"/>
    <cellStyle name="_광역송수관 이설공사 설계(토공삭제최종)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453"/>
    <cellStyle name="_광역송수관 이설공사 설계(토공삭제최종)_댐직하류 하천정비(환경)사업 기본계획 및 실시설계용역-수공용_용담댐하류하천환경정비사업설계예산서(건희)_설계내역서(전체)" xfId="454"/>
    <cellStyle name="_광역송수관 이설공사 설계(토공삭제최종)_댐직하류 하천정비(환경)사업 기본계획 및 실시설계용역-수공용_용담댐하류하천환경정비사업설계예산서(건희)_설계내역서(전체)_욱수천 하천재해예방사업 내역서" xfId="455"/>
    <cellStyle name="_광역송수관 이설공사 설계(토공삭제최종)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456"/>
    <cellStyle name="_광역송수관 이설공사 설계(토공삭제최종)_댐직하류 하천정비(환경)사업 기본계획 및 실시설계용역-수공용_용담댐하류하천환경정비사업설계예산서(건희)_신천금호강 종합개발 기본설계  내역서(수정분)" xfId="457"/>
    <cellStyle name="_광역송수관 이설공사 설계(토공삭제최종)_댐직하류 하천정비(환경)사업 기본계획 및 실시설계용역-수공용_용담댐하류하천환경정비사업설계예산서(건희)_신천금호강내역서(수정-보오링,사전재해및환경성제외,측량연장조정9(1).95억0726)" xfId="458"/>
    <cellStyle name="_광역송수관 이설공사 설계(토공삭제최종)_댐직하류 하천정비(환경)사업 기본계획 및 실시설계용역-수공용_용담댐하류하천환경정비사업설계예산서(건희)_심사내역서" xfId="459"/>
    <cellStyle name="_광역송수관 이설공사 설계(토공삭제최종)_댐직하류 하천정비(환경)사업 기본계획 및 실시설계용역-수공용_용담댐하류하천환경정비사업설계예산서(건희)_용담댐하류하천환경정비사업설계예산서(건희)" xfId="460"/>
    <cellStyle name="_광역송수관 이설공사 설계(토공삭제최종)_댐직하류 하천정비(환경)사업 기본계획 및 실시설계용역-수공용_용담댐하류하천환경정비사업설계예산서(건희)_욱수천 하천재해예방사업 내역서" xfId="461"/>
    <cellStyle name="_광역송수관 이설공사 설계(토공삭제최종)_댐직하류 하천정비(환경)사업 기본계획 및 실시설계용역-수공용_용담댐하류하천환경정비사업설계예산서(건희)_욱수천 하천재해예방사업 내역서_002 욱수천정비공사실시설계 내역서_090113" xfId="462"/>
    <cellStyle name="_광역송수관 이설공사 설계(토공삭제최종)_댐직하류 하천정비(환경)사업 기본계획 및 실시설계용역-수공용_욱수천 하천재해예방사업 내역서" xfId="463"/>
    <cellStyle name="_광역송수관 이설공사 설계(토공삭제최종)_댐직하류 하천정비(환경)사업 기본계획 및 실시설계용역-수공용_욱수천 하천재해예방사업 내역서_002 욱수천정비공사실시설계 내역서_090113" xfId="464"/>
    <cellStyle name="_광역송수관 이설공사 설계(토공삭제최종)_용담댐하류하천환경정비사업설계예산서(건희)" xfId="465"/>
    <cellStyle name="_광역송수관 이설공사 설계(토공삭제최종)_용담댐하류하천환경정비사업설계예산서(건희)_1) 신천금호강 종합개발 기본설계" xfId="466"/>
    <cellStyle name="_광역송수관 이설공사 설계(토공삭제최종)_용담댐하류하천환경정비사업설계예산서(건희)_2) 신천금호강 종합개발 동영상제작(변경최종)" xfId="467"/>
    <cellStyle name="_광역송수관 이설공사 설계(토공삭제최종)_용담댐하류하천환경정비사업설계예산서(건희)_3) 신천금호강 종합개발 산책로 실시설계(변경최종)" xfId="468"/>
    <cellStyle name="_광역송수관 이설공사 설계(토공삭제최종)_용담댐하류하천환경정비사업설계예산서(건희)_설계내역서(신천-금호강)" xfId="469"/>
    <cellStyle name="_광역송수관 이설공사 설계(토공삭제최종)_용담댐하류하천환경정비사업설계예산서(건희)_설계내역서(신천-금호강)_욱수천 하천재해예방사업 내역서" xfId="470"/>
    <cellStyle name="_광역송수관 이설공사 설계(토공삭제최종)_용담댐하류하천환경정비사업설계예산서(건희)_설계내역서(신천-금호강)_욱수천 하천재해예방사업 내역서_002 욱수천정비공사실시설계 내역서_090113" xfId="471"/>
    <cellStyle name="_광역송수관 이설공사 설계(토공삭제최종)_용담댐하류하천환경정비사업설계예산서(건희)_설계내역서(전체)" xfId="472"/>
    <cellStyle name="_광역송수관 이설공사 설계(토공삭제최종)_용담댐하류하천환경정비사업설계예산서(건희)_설계내역서(전체)_욱수천 하천재해예방사업 내역서" xfId="473"/>
    <cellStyle name="_광역송수관 이설공사 설계(토공삭제최종)_용담댐하류하천환경정비사업설계예산서(건희)_설계내역서(전체)_욱수천 하천재해예방사업 내역서_002 욱수천정비공사실시설계 내역서_090113" xfId="474"/>
    <cellStyle name="_광역송수관 이설공사 설계(토공삭제최종)_용담댐하류하천환경정비사업설계예산서(건희)_신천금호강 종합개발 기본설계  내역서(수정분)" xfId="475"/>
    <cellStyle name="_광역송수관 이설공사 설계(토공삭제최종)_용담댐하류하천환경정비사업설계예산서(건희)_신천금호강내역서(수정-보오링,사전재해및환경성제외,측량연장조정9(1).95억0726)" xfId="476"/>
    <cellStyle name="_광역송수관 이설공사 설계(토공삭제최종)_용담댐하류하천환경정비사업설계예산서(건희)_심사내역서" xfId="477"/>
    <cellStyle name="_광역송수관 이설공사 설계(토공삭제최종)_용담댐하류하천환경정비사업설계예산서(건희)_용담댐하류하천환경정비사업설계예산서(건희)" xfId="478"/>
    <cellStyle name="_광역송수관 이설공사 설계(토공삭제최종)_용담댐하류하천환경정비사업설계예산서(건희)_욱수천 하천재해예방사업 내역서" xfId="479"/>
    <cellStyle name="_광역송수관 이설공사 설계(토공삭제최종)_용담댐하류하천환경정비사업설계예산서(건희)_욱수천 하천재해예방사업 내역서_002 욱수천정비공사실시설계 내역서_090113" xfId="480"/>
    <cellStyle name="_광역송수관 이설공사 설계(토공삭제최종)_욱수천 하천재해예방사업 내역서" xfId="481"/>
    <cellStyle name="_광역송수관 이설공사 설계(토공삭제최종)_욱수천 하천재해예방사업 내역서_002 욱수천정비공사실시설계 내역서_090113" xfId="482"/>
    <cellStyle name="_광역송수관 이설공사 설계(흙막이)" xfId="483"/>
    <cellStyle name="_광역송수관 이설공사 설계(흙막이)_댐직하류 하천정비(환경)사업 기본계획 및 실시설계용역-수공용" xfId="484"/>
    <cellStyle name="_광역송수관 이설공사 설계(흙막이)_댐직하류 하천정비(환경)사업 기본계획 및 실시설계용역-수공용_용담댐직하류 하천정비공사 설계예산서(남원작성)-" xfId="485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" xfId="486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1) 신천금호강 종합개발 기본설계" xfId="487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488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489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설계내역서(신천-금호강)" xfId="490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491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492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설계내역서(전체)" xfId="493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494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495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496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497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심사내역서" xfId="498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499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욱수천 하천재해예방사업 내역서" xfId="500"/>
    <cellStyle name="_광역송수관 이설공사 설계(흙막이)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501"/>
    <cellStyle name="_광역송수관 이설공사 설계(흙막이)_댐직하류 하천정비(환경)사업 기본계획 및 실시설계용역-수공용_용담댐직하류 하천정비공사 설계예산서(남원작성)-_욱수천 하천재해예방사업 내역서" xfId="502"/>
    <cellStyle name="_광역송수관 이설공사 설계(흙막이)_댐직하류 하천정비(환경)사업 기본계획 및 실시설계용역-수공용_용담댐직하류 하천정비공사 설계예산서(남원작성)-_욱수천 하천재해예방사업 내역서_002 욱수천정비공사실시설계 내역서_090113" xfId="503"/>
    <cellStyle name="_광역송수관 이설공사 설계(흙막이)_댐직하류 하천정비(환경)사업 기본계획 및 실시설계용역-수공용_용담댐하류하천환경정비사업설계예산서(건희)" xfId="504"/>
    <cellStyle name="_광역송수관 이설공사 설계(흙막이)_댐직하류 하천정비(환경)사업 기본계획 및 실시설계용역-수공용_용담댐하류하천환경정비사업설계예산서(건희)_1) 신천금호강 종합개발 기본설계" xfId="505"/>
    <cellStyle name="_광역송수관 이설공사 설계(흙막이)_댐직하류 하천정비(환경)사업 기본계획 및 실시설계용역-수공용_용담댐하류하천환경정비사업설계예산서(건희)_2) 신천금호강 종합개발 동영상제작(변경최종)" xfId="506"/>
    <cellStyle name="_광역송수관 이설공사 설계(흙막이)_댐직하류 하천정비(환경)사업 기본계획 및 실시설계용역-수공용_용담댐하류하천환경정비사업설계예산서(건희)_3) 신천금호강 종합개발 산책로 실시설계(변경최종)" xfId="507"/>
    <cellStyle name="_광역송수관 이설공사 설계(흙막이)_댐직하류 하천정비(환경)사업 기본계획 및 실시설계용역-수공용_용담댐하류하천환경정비사업설계예산서(건희)_설계내역서(신천-금호강)" xfId="508"/>
    <cellStyle name="_광역송수관 이설공사 설계(흙막이)_댐직하류 하천정비(환경)사업 기본계획 및 실시설계용역-수공용_용담댐하류하천환경정비사업설계예산서(건희)_설계내역서(신천-금호강)_욱수천 하천재해예방사업 내역서" xfId="509"/>
    <cellStyle name="_광역송수관 이설공사 설계(흙막이)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510"/>
    <cellStyle name="_광역송수관 이설공사 설계(흙막이)_댐직하류 하천정비(환경)사업 기본계획 및 실시설계용역-수공용_용담댐하류하천환경정비사업설계예산서(건희)_설계내역서(전체)" xfId="511"/>
    <cellStyle name="_광역송수관 이설공사 설계(흙막이)_댐직하류 하천정비(환경)사업 기본계획 및 실시설계용역-수공용_용담댐하류하천환경정비사업설계예산서(건희)_설계내역서(전체)_욱수천 하천재해예방사업 내역서" xfId="512"/>
    <cellStyle name="_광역송수관 이설공사 설계(흙막이)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513"/>
    <cellStyle name="_광역송수관 이설공사 설계(흙막이)_댐직하류 하천정비(환경)사업 기본계획 및 실시설계용역-수공용_용담댐하류하천환경정비사업설계예산서(건희)_신천금호강 종합개발 기본설계  내역서(수정분)" xfId="514"/>
    <cellStyle name="_광역송수관 이설공사 설계(흙막이)_댐직하류 하천정비(환경)사업 기본계획 및 실시설계용역-수공용_용담댐하류하천환경정비사업설계예산서(건희)_신천금호강내역서(수정-보오링,사전재해및환경성제외,측량연장조정9(1).95억0726)" xfId="515"/>
    <cellStyle name="_광역송수관 이설공사 설계(흙막이)_댐직하류 하천정비(환경)사업 기본계획 및 실시설계용역-수공용_용담댐하류하천환경정비사업설계예산서(건희)_심사내역서" xfId="516"/>
    <cellStyle name="_광역송수관 이설공사 설계(흙막이)_댐직하류 하천정비(환경)사업 기본계획 및 실시설계용역-수공용_용담댐하류하천환경정비사업설계예산서(건희)_용담댐하류하천환경정비사업설계예산서(건희)" xfId="517"/>
    <cellStyle name="_광역송수관 이설공사 설계(흙막이)_댐직하류 하천정비(환경)사업 기본계획 및 실시설계용역-수공용_용담댐하류하천환경정비사업설계예산서(건희)_욱수천 하천재해예방사업 내역서" xfId="518"/>
    <cellStyle name="_광역송수관 이설공사 설계(흙막이)_댐직하류 하천정비(환경)사업 기본계획 및 실시설계용역-수공용_용담댐하류하천환경정비사업설계예산서(건희)_욱수천 하천재해예방사업 내역서_002 욱수천정비공사실시설계 내역서_090113" xfId="519"/>
    <cellStyle name="_광역송수관 이설공사 설계(흙막이)_댐직하류 하천정비(환경)사업 기본계획 및 실시설계용역-수공용_욱수천 하천재해예방사업 내역서" xfId="520"/>
    <cellStyle name="_광역송수관 이설공사 설계(흙막이)_댐직하류 하천정비(환경)사업 기본계획 및 실시설계용역-수공용_욱수천 하천재해예방사업 내역서_002 욱수천정비공사실시설계 내역서_090113" xfId="521"/>
    <cellStyle name="_광역송수관 이설공사 설계(흙막이)_용담댐하류하천환경정비사업설계예산서(건희)" xfId="522"/>
    <cellStyle name="_광역송수관 이설공사 설계(흙막이)_용담댐하류하천환경정비사업설계예산서(건희)_1) 신천금호강 종합개발 기본설계" xfId="523"/>
    <cellStyle name="_광역송수관 이설공사 설계(흙막이)_용담댐하류하천환경정비사업설계예산서(건희)_2) 신천금호강 종합개발 동영상제작(변경최종)" xfId="524"/>
    <cellStyle name="_광역송수관 이설공사 설계(흙막이)_용담댐하류하천환경정비사업설계예산서(건희)_3) 신천금호강 종합개발 산책로 실시설계(변경최종)" xfId="525"/>
    <cellStyle name="_광역송수관 이설공사 설계(흙막이)_용담댐하류하천환경정비사업설계예산서(건희)_설계내역서(신천-금호강)" xfId="526"/>
    <cellStyle name="_광역송수관 이설공사 설계(흙막이)_용담댐하류하천환경정비사업설계예산서(건희)_설계내역서(신천-금호강)_욱수천 하천재해예방사업 내역서" xfId="527"/>
    <cellStyle name="_광역송수관 이설공사 설계(흙막이)_용담댐하류하천환경정비사업설계예산서(건희)_설계내역서(신천-금호강)_욱수천 하천재해예방사업 내역서_002 욱수천정비공사실시설계 내역서_090113" xfId="528"/>
    <cellStyle name="_광역송수관 이설공사 설계(흙막이)_용담댐하류하천환경정비사업설계예산서(건희)_설계내역서(전체)" xfId="529"/>
    <cellStyle name="_광역송수관 이설공사 설계(흙막이)_용담댐하류하천환경정비사업설계예산서(건희)_설계내역서(전체)_욱수천 하천재해예방사업 내역서" xfId="530"/>
    <cellStyle name="_광역송수관 이설공사 설계(흙막이)_용담댐하류하천환경정비사업설계예산서(건희)_설계내역서(전체)_욱수천 하천재해예방사업 내역서_002 욱수천정비공사실시설계 내역서_090113" xfId="531"/>
    <cellStyle name="_광역송수관 이설공사 설계(흙막이)_용담댐하류하천환경정비사업설계예산서(건희)_신천금호강 종합개발 기본설계  내역서(수정분)" xfId="532"/>
    <cellStyle name="_광역송수관 이설공사 설계(흙막이)_용담댐하류하천환경정비사업설계예산서(건희)_신천금호강내역서(수정-보오링,사전재해및환경성제외,측량연장조정9(1).95억0726)" xfId="533"/>
    <cellStyle name="_광역송수관 이설공사 설계(흙막이)_용담댐하류하천환경정비사업설계예산서(건희)_심사내역서" xfId="534"/>
    <cellStyle name="_광역송수관 이설공사 설계(흙막이)_용담댐하류하천환경정비사업설계예산서(건희)_용담댐하류하천환경정비사업설계예산서(건희)" xfId="535"/>
    <cellStyle name="_광역송수관 이설공사 설계(흙막이)_용담댐하류하천환경정비사업설계예산서(건희)_욱수천 하천재해예방사업 내역서" xfId="536"/>
    <cellStyle name="_광역송수관 이설공사 설계(흙막이)_용담댐하류하천환경정비사업설계예산서(건희)_욱수천 하천재해예방사업 내역서_002 욱수천정비공사실시설계 내역서_090113" xfId="537"/>
    <cellStyle name="_광역송수관 이설공사 설계(흙막이)_욱수천 하천재해예방사업 내역서" xfId="538"/>
    <cellStyle name="_광역송수관 이설공사 설계(흙막이)_욱수천 하천재해예방사업 내역서_002 욱수천정비공사실시설계 내역서_090113" xfId="539"/>
    <cellStyle name="_광역송수관 이설공사 설계(흙막이+양수)" xfId="540"/>
    <cellStyle name="_광역송수관 이설공사 설계(흙막이+양수)_댐직하류 하천정비(환경)사업 기본계획 및 실시설계용역-수공용" xfId="541"/>
    <cellStyle name="_광역송수관 이설공사 설계(흙막이+양수)_댐직하류 하천정비(환경)사업 기본계획 및 실시설계용역-수공용_용담댐직하류 하천정비공사 설계예산서(남원작성)-" xfId="542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" xfId="543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1) 신천금호강 종합개발 기본설계" xfId="544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545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546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설계내역서(신천-금호강)" xfId="547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548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549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설계내역서(전체)" xfId="550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551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552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553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554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심사내역서" xfId="555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556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욱수천 하천재해예방사업 내역서" xfId="557"/>
    <cellStyle name="_광역송수관 이설공사 설계(흙막이+양수)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558"/>
    <cellStyle name="_광역송수관 이설공사 설계(흙막이+양수)_댐직하류 하천정비(환경)사업 기본계획 및 실시설계용역-수공용_용담댐직하류 하천정비공사 설계예산서(남원작성)-_욱수천 하천재해예방사업 내역서" xfId="559"/>
    <cellStyle name="_광역송수관 이설공사 설계(흙막이+양수)_댐직하류 하천정비(환경)사업 기본계획 및 실시설계용역-수공용_용담댐직하류 하천정비공사 설계예산서(남원작성)-_욱수천 하천재해예방사업 내역서_002 욱수천정비공사실시설계 내역서_090113" xfId="560"/>
    <cellStyle name="_광역송수관 이설공사 설계(흙막이+양수)_댐직하류 하천정비(환경)사업 기본계획 및 실시설계용역-수공용_용담댐하류하천환경정비사업설계예산서(건희)" xfId="561"/>
    <cellStyle name="_광역송수관 이설공사 설계(흙막이+양수)_댐직하류 하천정비(환경)사업 기본계획 및 실시설계용역-수공용_용담댐하류하천환경정비사업설계예산서(건희)_1) 신천금호강 종합개발 기본설계" xfId="562"/>
    <cellStyle name="_광역송수관 이설공사 설계(흙막이+양수)_댐직하류 하천정비(환경)사업 기본계획 및 실시설계용역-수공용_용담댐하류하천환경정비사업설계예산서(건희)_2) 신천금호강 종합개발 동영상제작(변경최종)" xfId="563"/>
    <cellStyle name="_광역송수관 이설공사 설계(흙막이+양수)_댐직하류 하천정비(환경)사업 기본계획 및 실시설계용역-수공용_용담댐하류하천환경정비사업설계예산서(건희)_3) 신천금호강 종합개발 산책로 실시설계(변경최종)" xfId="564"/>
    <cellStyle name="_광역송수관 이설공사 설계(흙막이+양수)_댐직하류 하천정비(환경)사업 기본계획 및 실시설계용역-수공용_용담댐하류하천환경정비사업설계예산서(건희)_설계내역서(신천-금호강)" xfId="565"/>
    <cellStyle name="_광역송수관 이설공사 설계(흙막이+양수)_댐직하류 하천정비(환경)사업 기본계획 및 실시설계용역-수공용_용담댐하류하천환경정비사업설계예산서(건희)_설계내역서(신천-금호강)_욱수천 하천재해예방사업 내역서" xfId="566"/>
    <cellStyle name="_광역송수관 이설공사 설계(흙막이+양수)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567"/>
    <cellStyle name="_광역송수관 이설공사 설계(흙막이+양수)_댐직하류 하천정비(환경)사업 기본계획 및 실시설계용역-수공용_용담댐하류하천환경정비사업설계예산서(건희)_설계내역서(전체)" xfId="568"/>
    <cellStyle name="_광역송수관 이설공사 설계(흙막이+양수)_댐직하류 하천정비(환경)사업 기본계획 및 실시설계용역-수공용_용담댐하류하천환경정비사업설계예산서(건희)_설계내역서(전체)_욱수천 하천재해예방사업 내역서" xfId="569"/>
    <cellStyle name="_광역송수관 이설공사 설계(흙막이+양수)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570"/>
    <cellStyle name="_광역송수관 이설공사 설계(흙막이+양수)_댐직하류 하천정비(환경)사업 기본계획 및 실시설계용역-수공용_용담댐하류하천환경정비사업설계예산서(건희)_신천금호강 종합개발 기본설계  내역서(수정분)" xfId="571"/>
    <cellStyle name="_광역송수관 이설공사 설계(흙막이+양수)_댐직하류 하천정비(환경)사업 기본계획 및 실시설계용역-수공용_용담댐하류하천환경정비사업설계예산서(건희)_신천금호강내역서(수정-보오링,사전재해및환경성제외,측량연장조정9(1).95억0726)" xfId="572"/>
    <cellStyle name="_광역송수관 이설공사 설계(흙막이+양수)_댐직하류 하천정비(환경)사업 기본계획 및 실시설계용역-수공용_용담댐하류하천환경정비사업설계예산서(건희)_심사내역서" xfId="573"/>
    <cellStyle name="_광역송수관 이설공사 설계(흙막이+양수)_댐직하류 하천정비(환경)사업 기본계획 및 실시설계용역-수공용_용담댐하류하천환경정비사업설계예산서(건희)_용담댐하류하천환경정비사업설계예산서(건희)" xfId="574"/>
    <cellStyle name="_광역송수관 이설공사 설계(흙막이+양수)_댐직하류 하천정비(환경)사업 기본계획 및 실시설계용역-수공용_용담댐하류하천환경정비사업설계예산서(건희)_욱수천 하천재해예방사업 내역서" xfId="575"/>
    <cellStyle name="_광역송수관 이설공사 설계(흙막이+양수)_댐직하류 하천정비(환경)사업 기본계획 및 실시설계용역-수공용_용담댐하류하천환경정비사업설계예산서(건희)_욱수천 하천재해예방사업 내역서_002 욱수천정비공사실시설계 내역서_090113" xfId="576"/>
    <cellStyle name="_광역송수관 이설공사 설계(흙막이+양수)_댐직하류 하천정비(환경)사업 기본계획 및 실시설계용역-수공용_욱수천 하천재해예방사업 내역서" xfId="577"/>
    <cellStyle name="_광역송수관 이설공사 설계(흙막이+양수)_댐직하류 하천정비(환경)사업 기본계획 및 실시설계용역-수공용_욱수천 하천재해예방사업 내역서_002 욱수천정비공사실시설계 내역서_090113" xfId="578"/>
    <cellStyle name="_광역송수관 이설공사 설계(흙막이+양수)_용담댐하류하천환경정비사업설계예산서(건희)" xfId="579"/>
    <cellStyle name="_광역송수관 이설공사 설계(흙막이+양수)_용담댐하류하천환경정비사업설계예산서(건희)_1) 신천금호강 종합개발 기본설계" xfId="580"/>
    <cellStyle name="_광역송수관 이설공사 설계(흙막이+양수)_용담댐하류하천환경정비사업설계예산서(건희)_2) 신천금호강 종합개발 동영상제작(변경최종)" xfId="581"/>
    <cellStyle name="_광역송수관 이설공사 설계(흙막이+양수)_용담댐하류하천환경정비사업설계예산서(건희)_3) 신천금호강 종합개발 산책로 실시설계(변경최종)" xfId="582"/>
    <cellStyle name="_광역송수관 이설공사 설계(흙막이+양수)_용담댐하류하천환경정비사업설계예산서(건희)_설계내역서(신천-금호강)" xfId="583"/>
    <cellStyle name="_광역송수관 이설공사 설계(흙막이+양수)_용담댐하류하천환경정비사업설계예산서(건희)_설계내역서(신천-금호강)_욱수천 하천재해예방사업 내역서" xfId="584"/>
    <cellStyle name="_광역송수관 이설공사 설계(흙막이+양수)_용담댐하류하천환경정비사업설계예산서(건희)_설계내역서(신천-금호강)_욱수천 하천재해예방사업 내역서_002 욱수천정비공사실시설계 내역서_090113" xfId="585"/>
    <cellStyle name="_광역송수관 이설공사 설계(흙막이+양수)_용담댐하류하천환경정비사업설계예산서(건희)_설계내역서(전체)" xfId="586"/>
    <cellStyle name="_광역송수관 이설공사 설계(흙막이+양수)_용담댐하류하천환경정비사업설계예산서(건희)_설계내역서(전체)_욱수천 하천재해예방사업 내역서" xfId="587"/>
    <cellStyle name="_광역송수관 이설공사 설계(흙막이+양수)_용담댐하류하천환경정비사업설계예산서(건희)_설계내역서(전체)_욱수천 하천재해예방사업 내역서_002 욱수천정비공사실시설계 내역서_090113" xfId="588"/>
    <cellStyle name="_광역송수관 이설공사 설계(흙막이+양수)_용담댐하류하천환경정비사업설계예산서(건희)_신천금호강 종합개발 기본설계  내역서(수정분)" xfId="589"/>
    <cellStyle name="_광역송수관 이설공사 설계(흙막이+양수)_용담댐하류하천환경정비사업설계예산서(건희)_신천금호강내역서(수정-보오링,사전재해및환경성제외,측량연장조정9(1).95억0726)" xfId="590"/>
    <cellStyle name="_광역송수관 이설공사 설계(흙막이+양수)_용담댐하류하천환경정비사업설계예산서(건희)_심사내역서" xfId="591"/>
    <cellStyle name="_광역송수관 이설공사 설계(흙막이+양수)_용담댐하류하천환경정비사업설계예산서(건희)_용담댐하류하천환경정비사업설계예산서(건희)" xfId="592"/>
    <cellStyle name="_광역송수관 이설공사 설계(흙막이+양수)_용담댐하류하천환경정비사업설계예산서(건희)_욱수천 하천재해예방사업 내역서" xfId="593"/>
    <cellStyle name="_광역송수관 이설공사 설계(흙막이+양수)_용담댐하류하천환경정비사업설계예산서(건희)_욱수천 하천재해예방사업 내역서_002 욱수천정비공사실시설계 내역서_090113" xfId="594"/>
    <cellStyle name="_광역송수관 이설공사 설계(흙막이+양수)_욱수천 하천재해예방사업 내역서" xfId="595"/>
    <cellStyle name="_광역송수관 이설공사 설계(흙막이+양수)_욱수천 하천재해예방사업 내역서_002 욱수천정비공사실시설계 내역서_090113" xfId="596"/>
    <cellStyle name="_광주시 2차 시스템" xfId="597"/>
    <cellStyle name="_광주시 도로와 지하시설물도 공동구축사업(2차) 설계내역서_1.0" xfId="598"/>
    <cellStyle name="_국공유지실태조사(최종)" xfId="599"/>
    <cellStyle name="_국도23호선영암연소지구내역서" xfId="600"/>
    <cellStyle name="_국도38호선통리지구내역서" xfId="601"/>
    <cellStyle name="_국도42호선여량지구오르막차로" xfId="602"/>
    <cellStyle name="_국수교수량" xfId="603"/>
    <cellStyle name="_국수교수량_유천생태습지및생태하천복원사업-계약용" xfId="604"/>
    <cellStyle name="_국수교수량_익산천 생태습지및생태하천복원사업" xfId="605"/>
    <cellStyle name="_군산내항-품셈기준" xfId="606"/>
    <cellStyle name="_군산시_UIS설계서(0308)" xfId="607"/>
    <cellStyle name="_군포시 지하시설물통합정보시스템 구축사업 설계내역서_2.3" xfId="608"/>
    <cellStyle name="_금강시스템구축_용역내역서" xfId="609"/>
    <cellStyle name="_금천청소년수련관(토목林)" xfId="610"/>
    <cellStyle name="_기본및실시-샛강내역_0718_680억_감리3%포함" xfId="611"/>
    <cellStyle name="_김제시 GIS 구축사업 설계내역서_시스템부문_4" xfId="612"/>
    <cellStyle name="_김제시 도로와 지하시설물 공동구축사업 설계서_계약(1차년도)_1" xfId="613"/>
    <cellStyle name="_김천시설계서(제출용)" xfId="614"/>
    <cellStyle name="_김포시 UIS-설계내역서" xfId="615"/>
    <cellStyle name="_김해시_도로와지하시설물도공동구축사업 설계내역서.2.9" xfId="616"/>
    <cellStyle name="_나주시-품셈기준" xfId="617"/>
    <cellStyle name="_낙동강(상류)사전재해내역서(0508)" xfId="618"/>
    <cellStyle name="_남북공유하천용역설계서(최종)" xfId="619"/>
    <cellStyle name="_남한강내역서(전체)" xfId="620"/>
    <cellStyle name="_남해군 관리계획 지적고시 설계내역서" xfId="621"/>
    <cellStyle name="_내역.2종지구단위(공장입지유도지구)밀양용전.미전" xfId="622"/>
    <cellStyle name="_내역.2종지구단위(공장입지유도지구)밀양용전.미전_111" xfId="623"/>
    <cellStyle name="_내역.2종지구단위(공장입지유도지구)밀양용전.미전_내역.2종지구단위(공장입지유도지구)밀양용전1" xfId="624"/>
    <cellStyle name="_내역.2종지구단위(공장입지유도지구)밀양용전1" xfId="625"/>
    <cellStyle name="_내역_2울진랜드(울진)교평" xfId="626"/>
    <cellStyle name="_내역_4울진랜드(울진)기본.실시설계" xfId="627"/>
    <cellStyle name="_내역_토질조사" xfId="628"/>
    <cellStyle name="_내역서" xfId="629"/>
    <cellStyle name="_내역서(총괄착수내역서)" xfId="630"/>
    <cellStyle name="_내역서_5공구 설계내역서" xfId="631"/>
    <cellStyle name="_내역서_문화의 거리 농로포장(김병국2차)" xfId="632"/>
    <cellStyle name="_내역서_문화의 거리 농로포장(김병국2차)_문화의 거리 농로포장(김병국2차)" xfId="633"/>
    <cellStyle name="_능성천외3개하천하천기본계획수립 및 하천시설관리대장 작성용역(20100122)" xfId="634"/>
    <cellStyle name="_다우SW(1023)" xfId="635"/>
    <cellStyle name="_단가산출서" xfId="636"/>
    <cellStyle name="_단가산출서_댐직하류 하천정비(환경)사업 기본계획 및 실시설계용역-수공용" xfId="637"/>
    <cellStyle name="_단가산출서_댐직하류 하천정비(환경)사업 기본계획 및 실시설계용역-수공용_용담댐직하류 하천정비공사 설계예산서(남원작성)-" xfId="638"/>
    <cellStyle name="_단가산출서_댐직하류 하천정비(환경)사업 기본계획 및 실시설계용역-수공용_용담댐직하류 하천정비공사 설계예산서(남원작성)-_용담댐하류하천환경정비사업설계예산서(건희)" xfId="639"/>
    <cellStyle name="_단가산출서_댐직하류 하천정비(환경)사업 기본계획 및 실시설계용역-수공용_용담댐직하류 하천정비공사 설계예산서(남원작성)-_용담댐하류하천환경정비사업설계예산서(건희)_1) 신천금호강 종합개발 기본설계" xfId="640"/>
    <cellStyle name="_단가산출서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641"/>
    <cellStyle name="_단가산출서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642"/>
    <cellStyle name="_단가산출서_댐직하류 하천정비(환경)사업 기본계획 및 실시설계용역-수공용_용담댐직하류 하천정비공사 설계예산서(남원작성)-_용담댐하류하천환경정비사업설계예산서(건희)_설계내역서(신천-금호강)" xfId="643"/>
    <cellStyle name="_단가산출서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644"/>
    <cellStyle name="_단가산출서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645"/>
    <cellStyle name="_단가산출서_댐직하류 하천정비(환경)사업 기본계획 및 실시설계용역-수공용_용담댐직하류 하천정비공사 설계예산서(남원작성)-_용담댐하류하천환경정비사업설계예산서(건희)_설계내역서(전체)" xfId="646"/>
    <cellStyle name="_단가산출서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647"/>
    <cellStyle name="_단가산출서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648"/>
    <cellStyle name="_단가산출서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649"/>
    <cellStyle name="_단가산출서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650"/>
    <cellStyle name="_단가산출서_댐직하류 하천정비(환경)사업 기본계획 및 실시설계용역-수공용_용담댐직하류 하천정비공사 설계예산서(남원작성)-_용담댐하류하천환경정비사업설계예산서(건희)_심사내역서" xfId="651"/>
    <cellStyle name="_단가산출서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652"/>
    <cellStyle name="_단가산출서_댐직하류 하천정비(환경)사업 기본계획 및 실시설계용역-수공용_용담댐직하류 하천정비공사 설계예산서(남원작성)-_용담댐하류하천환경정비사업설계예산서(건희)_욱수천 하천재해예방사업 내역서" xfId="653"/>
    <cellStyle name="_단가산출서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654"/>
    <cellStyle name="_단가산출서_댐직하류 하천정비(환경)사업 기본계획 및 실시설계용역-수공용_용담댐직하류 하천정비공사 설계예산서(남원작성)-_욱수천 하천재해예방사업 내역서" xfId="655"/>
    <cellStyle name="_단가산출서_댐직하류 하천정비(환경)사업 기본계획 및 실시설계용역-수공용_용담댐직하류 하천정비공사 설계예산서(남원작성)-_욱수천 하천재해예방사업 내역서_002 욱수천정비공사실시설계 내역서_090113" xfId="656"/>
    <cellStyle name="_단가산출서_댐직하류 하천정비(환경)사업 기본계획 및 실시설계용역-수공용_용담댐하류하천환경정비사업설계예산서(건희)" xfId="657"/>
    <cellStyle name="_단가산출서_댐직하류 하천정비(환경)사업 기본계획 및 실시설계용역-수공용_용담댐하류하천환경정비사업설계예산서(건희)_1) 신천금호강 종합개발 기본설계" xfId="658"/>
    <cellStyle name="_단가산출서_댐직하류 하천정비(환경)사업 기본계획 및 실시설계용역-수공용_용담댐하류하천환경정비사업설계예산서(건희)_2) 신천금호강 종합개발 동영상제작(변경최종)" xfId="659"/>
    <cellStyle name="_단가산출서_댐직하류 하천정비(환경)사업 기본계획 및 실시설계용역-수공용_용담댐하류하천환경정비사업설계예산서(건희)_3) 신천금호강 종합개발 산책로 실시설계(변경최종)" xfId="660"/>
    <cellStyle name="_단가산출서_댐직하류 하천정비(환경)사업 기본계획 및 실시설계용역-수공용_용담댐하류하천환경정비사업설계예산서(건희)_설계내역서(신천-금호강)" xfId="661"/>
    <cellStyle name="_단가산출서_댐직하류 하천정비(환경)사업 기본계획 및 실시설계용역-수공용_용담댐하류하천환경정비사업설계예산서(건희)_설계내역서(신천-금호강)_욱수천 하천재해예방사업 내역서" xfId="662"/>
    <cellStyle name="_단가산출서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663"/>
    <cellStyle name="_단가산출서_댐직하류 하천정비(환경)사업 기본계획 및 실시설계용역-수공용_용담댐하류하천환경정비사업설계예산서(건희)_설계내역서(전체)" xfId="664"/>
    <cellStyle name="_단가산출서_댐직하류 하천정비(환경)사업 기본계획 및 실시설계용역-수공용_용담댐하류하천환경정비사업설계예산서(건희)_설계내역서(전체)_욱수천 하천재해예방사업 내역서" xfId="665"/>
    <cellStyle name="_단가산출서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666"/>
    <cellStyle name="_단가산출서_댐직하류 하천정비(환경)사업 기본계획 및 실시설계용역-수공용_용담댐하류하천환경정비사업설계예산서(건희)_신천금호강 종합개발 기본설계  내역서(수정분)" xfId="667"/>
    <cellStyle name="_단가산출서_댐직하류 하천정비(환경)사업 기본계획 및 실시설계용역-수공용_용담댐하류하천환경정비사업설계예산서(건희)_신천금호강내역서(수정-보오링,사전재해및환경성제외,측량연장조정9(1).95억0726)" xfId="668"/>
    <cellStyle name="_단가산출서_댐직하류 하천정비(환경)사업 기본계획 및 실시설계용역-수공용_용담댐하류하천환경정비사업설계예산서(건희)_심사내역서" xfId="669"/>
    <cellStyle name="_단가산출서_댐직하류 하천정비(환경)사업 기본계획 및 실시설계용역-수공용_용담댐하류하천환경정비사업설계예산서(건희)_용담댐하류하천환경정비사업설계예산서(건희)" xfId="670"/>
    <cellStyle name="_단가산출서_댐직하류 하천정비(환경)사업 기본계획 및 실시설계용역-수공용_용담댐하류하천환경정비사업설계예산서(건희)_욱수천 하천재해예방사업 내역서" xfId="671"/>
    <cellStyle name="_단가산출서_댐직하류 하천정비(환경)사업 기본계획 및 실시설계용역-수공용_용담댐하류하천환경정비사업설계예산서(건희)_욱수천 하천재해예방사업 내역서_002 욱수천정비공사실시설계 내역서_090113" xfId="672"/>
    <cellStyle name="_단가산출서_댐직하류 하천정비(환경)사업 기본계획 및 실시설계용역-수공용_욱수천 하천재해예방사업 내역서" xfId="673"/>
    <cellStyle name="_단가산출서_댐직하류 하천정비(환경)사업 기본계획 및 실시설계용역-수공용_욱수천 하천재해예방사업 내역서_002 욱수천정비공사실시설계 내역서_090113" xfId="674"/>
    <cellStyle name="_단가산출서_용담댐하류하천환경정비사업설계예산서(건희)" xfId="675"/>
    <cellStyle name="_단가산출서_용담댐하류하천환경정비사업설계예산서(건희)_1) 신천금호강 종합개발 기본설계" xfId="676"/>
    <cellStyle name="_단가산출서_용담댐하류하천환경정비사업설계예산서(건희)_2) 신천금호강 종합개발 동영상제작(변경최종)" xfId="677"/>
    <cellStyle name="_단가산출서_용담댐하류하천환경정비사업설계예산서(건희)_3) 신천금호강 종합개발 산책로 실시설계(변경최종)" xfId="678"/>
    <cellStyle name="_단가산출서_용담댐하류하천환경정비사업설계예산서(건희)_설계내역서(신천-금호강)" xfId="679"/>
    <cellStyle name="_단가산출서_용담댐하류하천환경정비사업설계예산서(건희)_설계내역서(신천-금호강)_욱수천 하천재해예방사업 내역서" xfId="680"/>
    <cellStyle name="_단가산출서_용담댐하류하천환경정비사업설계예산서(건희)_설계내역서(신천-금호강)_욱수천 하천재해예방사업 내역서_002 욱수천정비공사실시설계 내역서_090113" xfId="681"/>
    <cellStyle name="_단가산출서_용담댐하류하천환경정비사업설계예산서(건희)_설계내역서(전체)" xfId="682"/>
    <cellStyle name="_단가산출서_용담댐하류하천환경정비사업설계예산서(건희)_설계내역서(전체)_욱수천 하천재해예방사업 내역서" xfId="683"/>
    <cellStyle name="_단가산출서_용담댐하류하천환경정비사업설계예산서(건희)_설계내역서(전체)_욱수천 하천재해예방사업 내역서_002 욱수천정비공사실시설계 내역서_090113" xfId="684"/>
    <cellStyle name="_단가산출서_용담댐하류하천환경정비사업설계예산서(건희)_신천금호강 종합개발 기본설계  내역서(수정분)" xfId="685"/>
    <cellStyle name="_단가산출서_용담댐하류하천환경정비사업설계예산서(건희)_신천금호강내역서(수정-보오링,사전재해및환경성제외,측량연장조정9(1).95억0726)" xfId="686"/>
    <cellStyle name="_단가산출서_용담댐하류하천환경정비사업설계예산서(건희)_심사내역서" xfId="687"/>
    <cellStyle name="_단가산출서_용담댐하류하천환경정비사업설계예산서(건희)_용담댐하류하천환경정비사업설계예산서(건희)" xfId="688"/>
    <cellStyle name="_단가산출서_용담댐하류하천환경정비사업설계예산서(건희)_욱수천 하천재해예방사업 내역서" xfId="689"/>
    <cellStyle name="_단가산출서_용담댐하류하천환경정비사업설계예산서(건희)_욱수천 하천재해예방사업 내역서_002 욱수천정비공사실시설계 내역서_090113" xfId="690"/>
    <cellStyle name="_단가산출서_욱수천 하천재해예방사업 내역서" xfId="691"/>
    <cellStyle name="_단가산출서_욱수천 하천재해예방사업 내역서_002 욱수천정비공사실시설계 내역서_090113" xfId="692"/>
    <cellStyle name="_대동천 환경관리내역서" xfId="693"/>
    <cellStyle name="_대신체육공원실시설계용역" xfId="694"/>
    <cellStyle name="_대전시동구소하천종합계획(재정비)" xfId="695"/>
    <cellStyle name="_도곡1교 교대 수량" xfId="696"/>
    <cellStyle name="_도곡1교 교대 수량_002 욱수천정비공사실시설계 내역서_090113" xfId="697"/>
    <cellStyle name="_도곡1교 교대 수량_RAMP-E교-최종000" xfId="698"/>
    <cellStyle name="_도곡1교 교대 수량_RAMP-E교-최종000_002 욱수천정비공사실시설계 내역서_090113" xfId="699"/>
    <cellStyle name="_도곡1교 교대 수량_RAMP-E교-최종000_서울대 바이오테크 설계내역서" xfId="700"/>
    <cellStyle name="_도곡1교 교대 수량_RAMP-E교-최종000_서울대 바이오테크 설계내역서(수정)" xfId="701"/>
    <cellStyle name="_도곡1교 교대 수량_RAMP-E교-최종000_시방서" xfId="702"/>
    <cellStyle name="_도곡1교 교대 수량_RAMP-E교-최종000_시방서_002 욱수천정비공사실시설계 내역서_090113" xfId="703"/>
    <cellStyle name="_도곡1교 교대 수량_RAMP-E교-최종000_시방서_서울대 바이오테크 설계내역서" xfId="704"/>
    <cellStyle name="_도곡1교 교대 수량_RAMP-E교-최종000_시방서_서울대 바이오테크 설계내역서(수정)" xfId="705"/>
    <cellStyle name="_도곡1교 교대 수량_RAMP-E교-최종000_파도 - 모항선 횡배수관 확장" xfId="706"/>
    <cellStyle name="_도곡1교 교대 수량_RAMP-E교-최종000_파도 - 모항선 횡배수관 확장_002 욱수천정비공사실시설계 내역서_090113" xfId="707"/>
    <cellStyle name="_도곡1교 교대 수량_RAMP-E교-최종000_파도 - 모항선 횡배수관 확장_서울대 바이오테크 설계내역서" xfId="708"/>
    <cellStyle name="_도곡1교 교대 수량_RAMP-E교-최종000_파도 - 모항선 횡배수관 확장_서울대 바이오테크 설계내역서(수정)" xfId="709"/>
    <cellStyle name="_도곡1교 교대 수량_RAMP-E교-최종000_파도 - 모항선 횡배수관 확장_시방서" xfId="710"/>
    <cellStyle name="_도곡1교 교대 수량_RAMP-E교-최종000_파도 - 모항선 횡배수관 확장_시방서_002 욱수천정비공사실시설계 내역서_090113" xfId="711"/>
    <cellStyle name="_도곡1교 교대 수량_RAMP-E교-최종000_파도 - 모항선 횡배수관 확장_시방서_서울대 바이오테크 설계내역서" xfId="712"/>
    <cellStyle name="_도곡1교 교대 수량_RAMP-E교-최종000_파도 - 모항선 횡배수관 확장_시방서_서울대 바이오테크 설계내역서(수정)" xfId="713"/>
    <cellStyle name="_도곡1교 교대 수량_서울대 바이오테크 설계내역서" xfId="714"/>
    <cellStyle name="_도곡1교 교대 수량_서울대 바이오테크 설계내역서(수정)" xfId="715"/>
    <cellStyle name="_도곡1교 교대 수량_시방서" xfId="716"/>
    <cellStyle name="_도곡1교 교대 수량_시방서_002 욱수천정비공사실시설계 내역서_090113" xfId="717"/>
    <cellStyle name="_도곡1교 교대 수량_시방서_서울대 바이오테크 설계내역서" xfId="718"/>
    <cellStyle name="_도곡1교 교대 수량_시방서_서울대 바이오테크 설계내역서(수정)" xfId="719"/>
    <cellStyle name="_도곡1교 교대(시점) 수량" xfId="720"/>
    <cellStyle name="_도곡1교 교대(시점) 수량_002 욱수천정비공사실시설계 내역서_090113" xfId="721"/>
    <cellStyle name="_도곡1교 교대(시점) 수량_RAMP-E교-최종000" xfId="722"/>
    <cellStyle name="_도곡1교 교대(시점) 수량_RAMP-E교-최종000_002 욱수천정비공사실시설계 내역서_090113" xfId="723"/>
    <cellStyle name="_도곡1교 교대(시점) 수량_RAMP-E교-최종000_서울대 바이오테크 설계내역서" xfId="724"/>
    <cellStyle name="_도곡1교 교대(시점) 수량_RAMP-E교-최종000_서울대 바이오테크 설계내역서(수정)" xfId="725"/>
    <cellStyle name="_도곡1교 교대(시점) 수량_RAMP-E교-최종000_시방서" xfId="726"/>
    <cellStyle name="_도곡1교 교대(시점) 수량_RAMP-E교-최종000_시방서_002 욱수천정비공사실시설계 내역서_090113" xfId="727"/>
    <cellStyle name="_도곡1교 교대(시점) 수량_RAMP-E교-최종000_시방서_서울대 바이오테크 설계내역서" xfId="728"/>
    <cellStyle name="_도곡1교 교대(시점) 수량_RAMP-E교-최종000_시방서_서울대 바이오테크 설계내역서(수정)" xfId="729"/>
    <cellStyle name="_도곡1교 교대(시점) 수량_RAMP-E교-최종000_파도 - 모항선 횡배수관 확장" xfId="730"/>
    <cellStyle name="_도곡1교 교대(시점) 수량_RAMP-E교-최종000_파도 - 모항선 횡배수관 확장_002 욱수천정비공사실시설계 내역서_090113" xfId="731"/>
    <cellStyle name="_도곡1교 교대(시점) 수량_RAMP-E교-최종000_파도 - 모항선 횡배수관 확장_서울대 바이오테크 설계내역서" xfId="732"/>
    <cellStyle name="_도곡1교 교대(시점) 수량_RAMP-E교-최종000_파도 - 모항선 횡배수관 확장_서울대 바이오테크 설계내역서(수정)" xfId="733"/>
    <cellStyle name="_도곡1교 교대(시점) 수량_RAMP-E교-최종000_파도 - 모항선 횡배수관 확장_시방서" xfId="734"/>
    <cellStyle name="_도곡1교 교대(시점) 수량_RAMP-E교-최종000_파도 - 모항선 횡배수관 확장_시방서_002 욱수천정비공사실시설계 내역서_090113" xfId="735"/>
    <cellStyle name="_도곡1교 교대(시점) 수량_RAMP-E교-최종000_파도 - 모항선 횡배수관 확장_시방서_서울대 바이오테크 설계내역서" xfId="736"/>
    <cellStyle name="_도곡1교 교대(시점) 수량_RAMP-E교-최종000_파도 - 모항선 횡배수관 확장_시방서_서울대 바이오테크 설계내역서(수정)" xfId="737"/>
    <cellStyle name="_도곡1교 교대(시점) 수량_서울대 바이오테크 설계내역서" xfId="738"/>
    <cellStyle name="_도곡1교 교대(시점) 수량_서울대 바이오테크 설계내역서(수정)" xfId="739"/>
    <cellStyle name="_도곡1교 교대(시점) 수량_시방서" xfId="740"/>
    <cellStyle name="_도곡1교 교대(시점) 수량_시방서_002 욱수천정비공사실시설계 내역서_090113" xfId="741"/>
    <cellStyle name="_도곡1교 교대(시점) 수량_시방서_서울대 바이오테크 설계내역서" xfId="742"/>
    <cellStyle name="_도곡1교 교대(시점) 수량_시방서_서울대 바이오테크 설계내역서(수정)" xfId="743"/>
    <cellStyle name="_도곡1교 하부공 수량" xfId="744"/>
    <cellStyle name="_도곡1교 하부공 수량_002 욱수천정비공사실시설계 내역서_090113" xfId="745"/>
    <cellStyle name="_도곡1교 하부공 수량_RAMP-E교-최종000" xfId="746"/>
    <cellStyle name="_도곡1교 하부공 수량_RAMP-E교-최종000_002 욱수천정비공사실시설계 내역서_090113" xfId="747"/>
    <cellStyle name="_도곡1교 하부공 수량_RAMP-E교-최종000_서울대 바이오테크 설계내역서" xfId="748"/>
    <cellStyle name="_도곡1교 하부공 수량_RAMP-E교-최종000_서울대 바이오테크 설계내역서(수정)" xfId="749"/>
    <cellStyle name="_도곡1교 하부공 수량_RAMP-E교-최종000_시방서" xfId="750"/>
    <cellStyle name="_도곡1교 하부공 수량_RAMP-E교-최종000_시방서_002 욱수천정비공사실시설계 내역서_090113" xfId="751"/>
    <cellStyle name="_도곡1교 하부공 수량_RAMP-E교-최종000_시방서_서울대 바이오테크 설계내역서" xfId="752"/>
    <cellStyle name="_도곡1교 하부공 수량_RAMP-E교-최종000_시방서_서울대 바이오테크 설계내역서(수정)" xfId="753"/>
    <cellStyle name="_도곡1교 하부공 수량_RAMP-E교-최종000_파도 - 모항선 횡배수관 확장" xfId="754"/>
    <cellStyle name="_도곡1교 하부공 수량_RAMP-E교-최종000_파도 - 모항선 횡배수관 확장_002 욱수천정비공사실시설계 내역서_090113" xfId="755"/>
    <cellStyle name="_도곡1교 하부공 수량_RAMP-E교-최종000_파도 - 모항선 횡배수관 확장_서울대 바이오테크 설계내역서" xfId="756"/>
    <cellStyle name="_도곡1교 하부공 수량_RAMP-E교-최종000_파도 - 모항선 횡배수관 확장_서울대 바이오테크 설계내역서(수정)" xfId="757"/>
    <cellStyle name="_도곡1교 하부공 수량_RAMP-E교-최종000_파도 - 모항선 횡배수관 확장_시방서" xfId="758"/>
    <cellStyle name="_도곡1교 하부공 수량_RAMP-E교-최종000_파도 - 모항선 횡배수관 확장_시방서_002 욱수천정비공사실시설계 내역서_090113" xfId="759"/>
    <cellStyle name="_도곡1교 하부공 수량_RAMP-E교-최종000_파도 - 모항선 횡배수관 확장_시방서_서울대 바이오테크 설계내역서" xfId="760"/>
    <cellStyle name="_도곡1교 하부공 수량_RAMP-E교-최종000_파도 - 모항선 횡배수관 확장_시방서_서울대 바이오테크 설계내역서(수정)" xfId="761"/>
    <cellStyle name="_도곡1교 하부공 수량_서울대 바이오테크 설계내역서" xfId="762"/>
    <cellStyle name="_도곡1교 하부공 수량_서울대 바이오테크 설계내역서(수정)" xfId="763"/>
    <cellStyle name="_도곡1교 하부공 수량_시방서" xfId="764"/>
    <cellStyle name="_도곡1교 하부공 수량_시방서_002 욱수천정비공사실시설계 내역서_090113" xfId="765"/>
    <cellStyle name="_도곡1교 하부공 수량_시방서_서울대 바이오테크 설계내역서" xfId="766"/>
    <cellStyle name="_도곡1교 하부공 수량_시방서_서울대 바이오테크 설계내역서(수정)" xfId="767"/>
    <cellStyle name="_도곡2교 교대 수량" xfId="768"/>
    <cellStyle name="_도곡2교 교대 수량_002 욱수천정비공사실시설계 내역서_090113" xfId="769"/>
    <cellStyle name="_도곡2교 교대 수량_RAMP-E교-최종000" xfId="770"/>
    <cellStyle name="_도곡2교 교대 수량_RAMP-E교-최종000_002 욱수천정비공사실시설계 내역서_090113" xfId="771"/>
    <cellStyle name="_도곡2교 교대 수량_RAMP-E교-최종000_서울대 바이오테크 설계내역서" xfId="772"/>
    <cellStyle name="_도곡2교 교대 수량_RAMP-E교-최종000_서울대 바이오테크 설계내역서(수정)" xfId="773"/>
    <cellStyle name="_도곡2교 교대 수량_RAMP-E교-최종000_시방서" xfId="774"/>
    <cellStyle name="_도곡2교 교대 수량_RAMP-E교-최종000_시방서_002 욱수천정비공사실시설계 내역서_090113" xfId="775"/>
    <cellStyle name="_도곡2교 교대 수량_RAMP-E교-최종000_시방서_서울대 바이오테크 설계내역서" xfId="776"/>
    <cellStyle name="_도곡2교 교대 수량_RAMP-E교-최종000_시방서_서울대 바이오테크 설계내역서(수정)" xfId="777"/>
    <cellStyle name="_도곡2교 교대 수량_RAMP-E교-최종000_파도 - 모항선 횡배수관 확장" xfId="778"/>
    <cellStyle name="_도곡2교 교대 수량_RAMP-E교-최종000_파도 - 모항선 횡배수관 확장_002 욱수천정비공사실시설계 내역서_090113" xfId="779"/>
    <cellStyle name="_도곡2교 교대 수량_RAMP-E교-최종000_파도 - 모항선 횡배수관 확장_서울대 바이오테크 설계내역서" xfId="780"/>
    <cellStyle name="_도곡2교 교대 수량_RAMP-E교-최종000_파도 - 모항선 횡배수관 확장_서울대 바이오테크 설계내역서(수정)" xfId="781"/>
    <cellStyle name="_도곡2교 교대 수량_RAMP-E교-최종000_파도 - 모항선 횡배수관 확장_시방서" xfId="782"/>
    <cellStyle name="_도곡2교 교대 수량_RAMP-E교-최종000_파도 - 모항선 횡배수관 확장_시방서_002 욱수천정비공사실시설계 내역서_090113" xfId="783"/>
    <cellStyle name="_도곡2교 교대 수량_RAMP-E교-최종000_파도 - 모항선 횡배수관 확장_시방서_서울대 바이오테크 설계내역서" xfId="784"/>
    <cellStyle name="_도곡2교 교대 수량_RAMP-E교-최종000_파도 - 모항선 횡배수관 확장_시방서_서울대 바이오테크 설계내역서(수정)" xfId="785"/>
    <cellStyle name="_도곡2교 교대 수량_서울대 바이오테크 설계내역서" xfId="786"/>
    <cellStyle name="_도곡2교 교대 수량_서울대 바이오테크 설계내역서(수정)" xfId="787"/>
    <cellStyle name="_도곡2교 교대 수량_시방서" xfId="788"/>
    <cellStyle name="_도곡2교 교대 수량_시방서_002 욱수천정비공사실시설계 내역서_090113" xfId="789"/>
    <cellStyle name="_도곡2교 교대 수량_시방서_서울대 바이오테크 설계내역서" xfId="790"/>
    <cellStyle name="_도곡2교 교대 수량_시방서_서울대 바이오테크 설계내역서(수정)" xfId="791"/>
    <cellStyle name="_도곡2교 교대(종점) 수량" xfId="792"/>
    <cellStyle name="_도곡2교 교대(종점) 수량_002 욱수천정비공사실시설계 내역서_090113" xfId="793"/>
    <cellStyle name="_도곡2교 교대(종점) 수량_RAMP-E교-최종000" xfId="794"/>
    <cellStyle name="_도곡2교 교대(종점) 수량_RAMP-E교-최종000_002 욱수천정비공사실시설계 내역서_090113" xfId="795"/>
    <cellStyle name="_도곡2교 교대(종점) 수량_RAMP-E교-최종000_서울대 바이오테크 설계내역서" xfId="796"/>
    <cellStyle name="_도곡2교 교대(종점) 수량_RAMP-E교-최종000_서울대 바이오테크 설계내역서(수정)" xfId="797"/>
    <cellStyle name="_도곡2교 교대(종점) 수량_RAMP-E교-최종000_시방서" xfId="798"/>
    <cellStyle name="_도곡2교 교대(종점) 수량_RAMP-E교-최종000_시방서_002 욱수천정비공사실시설계 내역서_090113" xfId="799"/>
    <cellStyle name="_도곡2교 교대(종점) 수량_RAMP-E교-최종000_시방서_서울대 바이오테크 설계내역서" xfId="800"/>
    <cellStyle name="_도곡2교 교대(종점) 수량_RAMP-E교-최종000_시방서_서울대 바이오테크 설계내역서(수정)" xfId="801"/>
    <cellStyle name="_도곡2교 교대(종점) 수량_RAMP-E교-최종000_파도 - 모항선 횡배수관 확장" xfId="802"/>
    <cellStyle name="_도곡2교 교대(종점) 수량_RAMP-E교-최종000_파도 - 모항선 횡배수관 확장_002 욱수천정비공사실시설계 내역서_090113" xfId="803"/>
    <cellStyle name="_도곡2교 교대(종점) 수량_RAMP-E교-최종000_파도 - 모항선 횡배수관 확장_서울대 바이오테크 설계내역서" xfId="804"/>
    <cellStyle name="_도곡2교 교대(종점) 수량_RAMP-E교-최종000_파도 - 모항선 횡배수관 확장_서울대 바이오테크 설계내역서(수정)" xfId="805"/>
    <cellStyle name="_도곡2교 교대(종점) 수량_RAMP-E교-최종000_파도 - 모항선 횡배수관 확장_시방서" xfId="806"/>
    <cellStyle name="_도곡2교 교대(종점) 수량_RAMP-E교-최종000_파도 - 모항선 횡배수관 확장_시방서_002 욱수천정비공사실시설계 내역서_090113" xfId="807"/>
    <cellStyle name="_도곡2교 교대(종점) 수량_RAMP-E교-최종000_파도 - 모항선 횡배수관 확장_시방서_서울대 바이오테크 설계내역서" xfId="808"/>
    <cellStyle name="_도곡2교 교대(종점) 수량_RAMP-E교-최종000_파도 - 모항선 횡배수관 확장_시방서_서울대 바이오테크 설계내역서(수정)" xfId="809"/>
    <cellStyle name="_도곡2교 교대(종점) 수량_서울대 바이오테크 설계내역서" xfId="810"/>
    <cellStyle name="_도곡2교 교대(종점) 수량_서울대 바이오테크 설계내역서(수정)" xfId="811"/>
    <cellStyle name="_도곡2교 교대(종점) 수량_시방서" xfId="812"/>
    <cellStyle name="_도곡2교 교대(종점) 수량_시방서_002 욱수천정비공사실시설계 내역서_090113" xfId="813"/>
    <cellStyle name="_도곡2교 교대(종점) 수량_시방서_서울대 바이오테크 설계내역서" xfId="814"/>
    <cellStyle name="_도곡2교 교대(종점) 수량_시방서_서울대 바이오테크 설계내역서(수정)" xfId="815"/>
    <cellStyle name="_도곡3교 교대 수량" xfId="816"/>
    <cellStyle name="_도곡3교 교대 수량_002 욱수천정비공사실시설계 내역서_090113" xfId="817"/>
    <cellStyle name="_도곡3교 교대 수량_RAMP-E교-최종000" xfId="818"/>
    <cellStyle name="_도곡3교 교대 수량_RAMP-E교-최종000_002 욱수천정비공사실시설계 내역서_090113" xfId="819"/>
    <cellStyle name="_도곡3교 교대 수량_RAMP-E교-최종000_서울대 바이오테크 설계내역서" xfId="820"/>
    <cellStyle name="_도곡3교 교대 수량_RAMP-E교-최종000_서울대 바이오테크 설계내역서(수정)" xfId="821"/>
    <cellStyle name="_도곡3교 교대 수량_RAMP-E교-최종000_시방서" xfId="822"/>
    <cellStyle name="_도곡3교 교대 수량_RAMP-E교-최종000_시방서_002 욱수천정비공사실시설계 내역서_090113" xfId="823"/>
    <cellStyle name="_도곡3교 교대 수량_RAMP-E교-최종000_시방서_서울대 바이오테크 설계내역서" xfId="824"/>
    <cellStyle name="_도곡3교 교대 수량_RAMP-E교-최종000_시방서_서울대 바이오테크 설계내역서(수정)" xfId="825"/>
    <cellStyle name="_도곡3교 교대 수량_RAMP-E교-최종000_파도 - 모항선 횡배수관 확장" xfId="826"/>
    <cellStyle name="_도곡3교 교대 수량_RAMP-E교-최종000_파도 - 모항선 횡배수관 확장_002 욱수천정비공사실시설계 내역서_090113" xfId="827"/>
    <cellStyle name="_도곡3교 교대 수량_RAMP-E교-최종000_파도 - 모항선 횡배수관 확장_서울대 바이오테크 설계내역서" xfId="828"/>
    <cellStyle name="_도곡3교 교대 수량_RAMP-E교-최종000_파도 - 모항선 횡배수관 확장_서울대 바이오테크 설계내역서(수정)" xfId="829"/>
    <cellStyle name="_도곡3교 교대 수량_RAMP-E교-최종000_파도 - 모항선 횡배수관 확장_시방서" xfId="830"/>
    <cellStyle name="_도곡3교 교대 수량_RAMP-E교-최종000_파도 - 모항선 횡배수관 확장_시방서_002 욱수천정비공사실시설계 내역서_090113" xfId="831"/>
    <cellStyle name="_도곡3교 교대 수량_RAMP-E교-최종000_파도 - 모항선 횡배수관 확장_시방서_서울대 바이오테크 설계내역서" xfId="832"/>
    <cellStyle name="_도곡3교 교대 수량_RAMP-E교-최종000_파도 - 모항선 횡배수관 확장_시방서_서울대 바이오테크 설계내역서(수정)" xfId="833"/>
    <cellStyle name="_도곡3교 교대 수량_서울대 바이오테크 설계내역서" xfId="834"/>
    <cellStyle name="_도곡3교 교대 수량_서울대 바이오테크 설계내역서(수정)" xfId="835"/>
    <cellStyle name="_도곡3교 교대 수량_시방서" xfId="836"/>
    <cellStyle name="_도곡3교 교대 수량_시방서_002 욱수천정비공사실시설계 내역서_090113" xfId="837"/>
    <cellStyle name="_도곡3교 교대 수량_시방서_서울대 바이오테크 설계내역서" xfId="838"/>
    <cellStyle name="_도곡3교 교대 수량_시방서_서울대 바이오테크 설계내역서(수정)" xfId="839"/>
    <cellStyle name="_도곡4교 하부공 수량" xfId="840"/>
    <cellStyle name="_도곡4교 하부공 수량_002 욱수천정비공사실시설계 내역서_090113" xfId="841"/>
    <cellStyle name="_도곡4교 하부공 수량_RAMP-E교-최종000" xfId="842"/>
    <cellStyle name="_도곡4교 하부공 수량_RAMP-E교-최종000_002 욱수천정비공사실시설계 내역서_090113" xfId="843"/>
    <cellStyle name="_도곡4교 하부공 수량_RAMP-E교-최종000_서울대 바이오테크 설계내역서(수정)" xfId="844"/>
    <cellStyle name="_도곡4교 하부공 수량_RAMP-E교-최종000_시방서" xfId="845"/>
    <cellStyle name="_도곡4교 하부공 수량_RAMP-E교-최종000_시방서_002 욱수천정비공사실시설계 내역서_090113" xfId="846"/>
    <cellStyle name="_도곡4교 하부공 수량_RAMP-E교-최종000_시방서_서울대 바이오테크 설계내역서" xfId="847"/>
    <cellStyle name="_도곡4교 하부공 수량_RAMP-E교-최종000_시방서_서울대 바이오테크 설계내역서(수정)" xfId="848"/>
    <cellStyle name="_도곡4교 하부공 수량_RAMP-E교-최종000_파도 - 모항선 횡배수관 확장" xfId="849"/>
    <cellStyle name="_도곡4교 하부공 수량_RAMP-E교-최종000_파도 - 모항선 횡배수관 확장_002 욱수천정비공사실시설계 내역서_090113" xfId="850"/>
    <cellStyle name="_도곡4교 하부공 수량_RAMP-E교-최종000_파도 - 모항선 횡배수관 확장_서울대 바이오테크 설계내역서" xfId="851"/>
    <cellStyle name="_도곡4교 하부공 수량_RAMP-E교-최종000_파도 - 모항선 횡배수관 확장_서울대 바이오테크 설계내역서(수정)" xfId="852"/>
    <cellStyle name="_도곡4교 하부공 수량_RAMP-E교-최종000_파도 - 모항선 횡배수관 확장_시방서" xfId="853"/>
    <cellStyle name="_도곡4교 하부공 수량_RAMP-E교-최종000_파도 - 모항선 횡배수관 확장_시방서_002 욱수천정비공사실시설계 내역서_090113" xfId="854"/>
    <cellStyle name="_도곡4교 하부공 수량_RAMP-E교-최종000_파도 - 모항선 횡배수관 확장_시방서_서울대 바이오테크 설계내역서" xfId="855"/>
    <cellStyle name="_도곡4교 하부공 수량_RAMP-E교-최종000_파도 - 모항선 횡배수관 확장_시방서_서울대 바이오테크 설계내역서(수정)" xfId="856"/>
    <cellStyle name="_도곡4교 하부공 수량_서울대 바이오테크 설계내역서" xfId="857"/>
    <cellStyle name="_도곡4교 하부공 수량_서울대 바이오테크 설계내역서(수정)" xfId="858"/>
    <cellStyle name="_도곡4교 하부공 수량_시방서" xfId="859"/>
    <cellStyle name="_도곡4교 하부공 수량_시방서_002 욱수천정비공사실시설계 내역서_090113" xfId="860"/>
    <cellStyle name="_도곡4교 하부공 수량_시방서_서울대 바이오테크 설계내역서" xfId="861"/>
    <cellStyle name="_도곡4교 하부공 수량_시방서_서울대 바이오테크 설계내역서(수정)" xfId="862"/>
    <cellStyle name="_도곡교 교대 수량" xfId="863"/>
    <cellStyle name="_도곡교 교대 수량_002 욱수천정비공사실시설계 내역서_090113" xfId="864"/>
    <cellStyle name="_도곡교 교대 수량_RAMP-E교-최종000" xfId="865"/>
    <cellStyle name="_도곡교 교대 수량_RAMP-E교-최종000_002 욱수천정비공사실시설계 내역서_090113" xfId="866"/>
    <cellStyle name="_도곡교 교대 수량_RAMP-E교-최종000_서울대 바이오테크 설계내역서" xfId="867"/>
    <cellStyle name="_도곡교 교대 수량_RAMP-E교-최종000_서울대 바이오테크 설계내역서(수정)" xfId="868"/>
    <cellStyle name="_도곡교 교대 수량_RAMP-E교-최종000_시방서" xfId="869"/>
    <cellStyle name="_도곡교 교대 수량_RAMP-E교-최종000_시방서_002 욱수천정비공사실시설계 내역서_090113" xfId="870"/>
    <cellStyle name="_도곡교 교대 수량_RAMP-E교-최종000_시방서_서울대 바이오테크 설계내역서" xfId="871"/>
    <cellStyle name="_도곡교 교대 수량_RAMP-E교-최종000_시방서_서울대 바이오테크 설계내역서(수정)" xfId="872"/>
    <cellStyle name="_도곡교 교대 수량_RAMP-E교-최종000_파도 - 모항선 횡배수관 확장" xfId="873"/>
    <cellStyle name="_도곡교 교대 수량_RAMP-E교-최종000_파도 - 모항선 횡배수관 확장_002 욱수천정비공사실시설계 내역서_090113" xfId="874"/>
    <cellStyle name="_도곡교 교대 수량_RAMP-E교-최종000_파도 - 모항선 횡배수관 확장_서울대 바이오테크 설계내역서" xfId="875"/>
    <cellStyle name="_도곡교 교대 수량_RAMP-E교-최종000_파도 - 모항선 횡배수관 확장_서울대 바이오테크 설계내역서(수정)" xfId="876"/>
    <cellStyle name="_도곡교 교대 수량_RAMP-E교-최종000_파도 - 모항선 횡배수관 확장_시방서" xfId="877"/>
    <cellStyle name="_도곡교 교대 수량_RAMP-E교-최종000_파도 - 모항선 횡배수관 확장_시방서_002 욱수천정비공사실시설계 내역서_090113" xfId="878"/>
    <cellStyle name="_도곡교 교대 수량_RAMP-E교-최종000_파도 - 모항선 횡배수관 확장_시방서_서울대 바이오테크 설계내역서" xfId="879"/>
    <cellStyle name="_도곡교 교대 수량_RAMP-E교-최종000_파도 - 모항선 횡배수관 확장_시방서_서울대 바이오테크 설계내역서(수정)" xfId="880"/>
    <cellStyle name="_도곡교 교대 수량_서울대 바이오테크 설계내역서" xfId="881"/>
    <cellStyle name="_도곡교 교대 수량_서울대 바이오테크 설계내역서(수정)" xfId="882"/>
    <cellStyle name="_도곡교 교대 수량_시방서" xfId="883"/>
    <cellStyle name="_도곡교 교대 수량_시방서_002 욱수천정비공사실시설계 내역서_090113" xfId="884"/>
    <cellStyle name="_도곡교 교대 수량_시방서_서울대 바이오테크 설계내역서" xfId="885"/>
    <cellStyle name="_도곡교 교대 수량_시방서_서울대 바이오테크 설계내역서(수정)" xfId="886"/>
    <cellStyle name="_도급내역서" xfId="887"/>
    <cellStyle name="_도로,상,하수 DB구축설계서(2,4급)_2005" xfId="888"/>
    <cellStyle name="_도로+상수+하수(2003년진주시)-1차-최종" xfId="889"/>
    <cellStyle name="_도로+상수+하수총괄분(진주시)" xfId="890"/>
    <cellStyle name="_도로+상수+하수총괄분(진주시)-총괄-최종" xfId="891"/>
    <cellStyle name="_도로및지하시설물도공동구축사업 설계내역서.1.0" xfId="892"/>
    <cellStyle name="_도로시설물020517총괄" xfId="893"/>
    <cellStyle name="_도로와 지하시설물도 구축사업(2차) 설계내역서_v4" xfId="894"/>
    <cellStyle name="_도로와 지하시설물도 시범사업 설계내역서_1.2" xfId="895"/>
    <cellStyle name="_도시계획시설결정_견적_학원" xfId="896"/>
    <cellStyle name="_돌망태수량(바이리)" xfId="897"/>
    <cellStyle name="_동명천, 상운천 하천정비기본계획 내역서" xfId="898"/>
    <cellStyle name="_동홍천외12개하천(도급내역)" xfId="899"/>
    <cellStyle name="_두계변전소하도급" xfId="900"/>
    <cellStyle name="_두산중공업_021203" xfId="901"/>
    <cellStyle name="_디지털_도시_기반공사_견적_내역" xfId="902"/>
    <cellStyle name="_디지털산업단지견적서" xfId="903"/>
    <cellStyle name="_마무리공사" xfId="904"/>
    <cellStyle name="_만경강수계 치수사업 내역서" xfId="905"/>
    <cellStyle name="_매출분석" xfId="906"/>
    <cellStyle name="_무주농공단지설계내역서" xfId="907"/>
    <cellStyle name="_문화재GIS_설계내역_040718_v3" xfId="908"/>
    <cellStyle name="_밀양영어마을 설계내역서(수정3)" xfId="909"/>
    <cellStyle name="_밀양태양광발전소(전기공급설비)용역비산출" xfId="910"/>
    <cellStyle name="_발안천수계내역서" xfId="911"/>
    <cellStyle name="_방범서비스 년도별 매출분석_20051216" xfId="912"/>
    <cellStyle name="_범용 공동구축사업 설계내역서_샘플1.3" xfId="913"/>
    <cellStyle name="_범용 공동구축사업 설계내역서_샘플1.4" xfId="914"/>
    <cellStyle name="_범용추가개발 설계내역서(평균가중치방식)" xfId="915"/>
    <cellStyle name="_범용추가개발내역" xfId="916"/>
    <cellStyle name="_범용프로그램도입 예산설계서(2003기준)_1.6" xfId="917"/>
    <cellStyle name="_범용프로그램도입 예산설계서_1.2" xfId="918"/>
    <cellStyle name="_변경내역서-2차분" xfId="919"/>
    <cellStyle name="_별첨(계획서및실적서양식)" xfId="920"/>
    <cellStyle name="_별첨(계획서및실적서양식)_1" xfId="921"/>
    <cellStyle name="_보건대학조경공사내역서(0302)" xfId="922"/>
    <cellStyle name="_보완측량_시설물" xfId="923"/>
    <cellStyle name="_보통천,장현천하천정비기본계획 및 실시설계 내역서(도급)" xfId="924"/>
    <cellStyle name="_복하천(촬영포함)-최종" xfId="925"/>
    <cellStyle name="_복하천도급내역서(1차분)" xfId="926"/>
    <cellStyle name="_봉곡천,금오천하천기본계획(내역서)" xfId="927"/>
    <cellStyle name="_부대시설물수량산출" xfId="928"/>
    <cellStyle name="_부대입찰확약서" xfId="929"/>
    <cellStyle name="_부산교통가격제안서" xfId="930"/>
    <cellStyle name="_부천시 지하시설물통합정보시스템 구축사업 설계내역서_0514(FP)" xfId="931"/>
    <cellStyle name="_부천시 지하시설물통합정보시스템 구축사업 설계내역서_2.1(FP)" xfId="932"/>
    <cellStyle name="_부천시 현장시설물관리시스템 구축사업 설계내역서_2.1(FP)" xfId="933"/>
    <cellStyle name="_북한강수계내역서_공정보고용" xfId="934"/>
    <cellStyle name="_사동초중" xfId="935"/>
    <cellStyle name="_사본 - 수정" xfId="936"/>
    <cellStyle name="_사본 - 수정_댐직하류 하천정비(환경)사업 기본계획 및 실시설계용역-수공용" xfId="937"/>
    <cellStyle name="_사본 - 수정_댐직하류 하천정비(환경)사업 기본계획 및 실시설계용역-수공용_용담댐직하류 하천정비공사 설계예산서(남원작성)-" xfId="938"/>
    <cellStyle name="_사본 - 수정_댐직하류 하천정비(환경)사업 기본계획 및 실시설계용역-수공용_용담댐직하류 하천정비공사 설계예산서(남원작성)-_용담댐하류하천환경정비사업설계예산서(건희)" xfId="939"/>
    <cellStyle name="_사본 - 수정_댐직하류 하천정비(환경)사업 기본계획 및 실시설계용역-수공용_용담댐직하류 하천정비공사 설계예산서(남원작성)-_용담댐하류하천환경정비사업설계예산서(건희)_1) 신천금호강 종합개발 기본설계" xfId="940"/>
    <cellStyle name="_사본 - 수정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941"/>
    <cellStyle name="_사본 - 수정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942"/>
    <cellStyle name="_사본 - 수정_댐직하류 하천정비(환경)사업 기본계획 및 실시설계용역-수공용_용담댐직하류 하천정비공사 설계예산서(남원작성)-_용담댐하류하천환경정비사업설계예산서(건희)_설계내역서(신천-금호강)" xfId="943"/>
    <cellStyle name="_사본 - 수정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944"/>
    <cellStyle name="_사본 - 수정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945"/>
    <cellStyle name="_사본 - 수정_댐직하류 하천정비(환경)사업 기본계획 및 실시설계용역-수공용_용담댐직하류 하천정비공사 설계예산서(남원작성)-_용담댐하류하천환경정비사업설계예산서(건희)_설계내역서(전체)" xfId="946"/>
    <cellStyle name="_사본 - 수정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947"/>
    <cellStyle name="_사본 - 수정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948"/>
    <cellStyle name="_사본 - 수정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949"/>
    <cellStyle name="_사본 - 수정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950"/>
    <cellStyle name="_사본 - 수정_댐직하류 하천정비(환경)사업 기본계획 및 실시설계용역-수공용_용담댐직하류 하천정비공사 설계예산서(남원작성)-_용담댐하류하천환경정비사업설계예산서(건희)_심사내역서" xfId="951"/>
    <cellStyle name="_사본 - 수정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952"/>
    <cellStyle name="_사본 - 수정_댐직하류 하천정비(환경)사업 기본계획 및 실시설계용역-수공용_용담댐직하류 하천정비공사 설계예산서(남원작성)-_용담댐하류하천환경정비사업설계예산서(건희)_욱수천 하천재해예방사업 내역서" xfId="953"/>
    <cellStyle name="_사본 - 수정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954"/>
    <cellStyle name="_사본 - 수정_댐직하류 하천정비(환경)사업 기본계획 및 실시설계용역-수공용_용담댐직하류 하천정비공사 설계예산서(남원작성)-_욱수천 하천재해예방사업 내역서" xfId="955"/>
    <cellStyle name="_사본 - 수정_댐직하류 하천정비(환경)사업 기본계획 및 실시설계용역-수공용_용담댐직하류 하천정비공사 설계예산서(남원작성)-_욱수천 하천재해예방사업 내역서_002 욱수천정비공사실시설계 내역서_090113" xfId="956"/>
    <cellStyle name="_사본 - 수정_댐직하류 하천정비(환경)사업 기본계획 및 실시설계용역-수공용_용담댐하류하천환경정비사업설계예산서(건희)" xfId="957"/>
    <cellStyle name="_사본 - 수정_댐직하류 하천정비(환경)사업 기본계획 및 실시설계용역-수공용_용담댐하류하천환경정비사업설계예산서(건희)_1) 신천금호강 종합개발 기본설계" xfId="958"/>
    <cellStyle name="_사본 - 수정_댐직하류 하천정비(환경)사업 기본계획 및 실시설계용역-수공용_용담댐하류하천환경정비사업설계예산서(건희)_2) 신천금호강 종합개발 동영상제작(변경최종)" xfId="959"/>
    <cellStyle name="_사본 - 수정_댐직하류 하천정비(환경)사업 기본계획 및 실시설계용역-수공용_용담댐하류하천환경정비사업설계예산서(건희)_3) 신천금호강 종합개발 산책로 실시설계(변경최종)" xfId="960"/>
    <cellStyle name="_사본 - 수정_댐직하류 하천정비(환경)사업 기본계획 및 실시설계용역-수공용_용담댐하류하천환경정비사업설계예산서(건희)_설계내역서(신천-금호강)" xfId="961"/>
    <cellStyle name="_사본 - 수정_댐직하류 하천정비(환경)사업 기본계획 및 실시설계용역-수공용_용담댐하류하천환경정비사업설계예산서(건희)_설계내역서(신천-금호강)_욱수천 하천재해예방사업 내역서" xfId="962"/>
    <cellStyle name="_사본 - 수정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963"/>
    <cellStyle name="_사본 - 수정_댐직하류 하천정비(환경)사업 기본계획 및 실시설계용역-수공용_용담댐하류하천환경정비사업설계예산서(건희)_설계내역서(전체)" xfId="964"/>
    <cellStyle name="_사본 - 수정_댐직하류 하천정비(환경)사업 기본계획 및 실시설계용역-수공용_용담댐하류하천환경정비사업설계예산서(건희)_설계내역서(전체)_욱수천 하천재해예방사업 내역서" xfId="965"/>
    <cellStyle name="_사본 - 수정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966"/>
    <cellStyle name="_사본 - 수정_댐직하류 하천정비(환경)사업 기본계획 및 실시설계용역-수공용_용담댐하류하천환경정비사업설계예산서(건희)_신천금호강 종합개발 기본설계  내역서(수정분)" xfId="967"/>
    <cellStyle name="_사본 - 수정_댐직하류 하천정비(환경)사업 기본계획 및 실시설계용역-수공용_용담댐하류하천환경정비사업설계예산서(건희)_신천금호강내역서(수정-보오링,사전재해및환경성제외,측량연장조정9(1).95억0726)" xfId="968"/>
    <cellStyle name="_사본 - 수정_댐직하류 하천정비(환경)사업 기본계획 및 실시설계용역-수공용_용담댐하류하천환경정비사업설계예산서(건희)_심사내역서" xfId="969"/>
    <cellStyle name="_사본 - 수정_댐직하류 하천정비(환경)사업 기본계획 및 실시설계용역-수공용_용담댐하류하천환경정비사업설계예산서(건희)_용담댐하류하천환경정비사업설계예산서(건희)" xfId="970"/>
    <cellStyle name="_사본 - 수정_댐직하류 하천정비(환경)사업 기본계획 및 실시설계용역-수공용_용담댐하류하천환경정비사업설계예산서(건희)_욱수천 하천재해예방사업 내역서" xfId="971"/>
    <cellStyle name="_사본 - 수정_댐직하류 하천정비(환경)사업 기본계획 및 실시설계용역-수공용_용담댐하류하천환경정비사업설계예산서(건희)_욱수천 하천재해예방사업 내역서_002 욱수천정비공사실시설계 내역서_090113" xfId="972"/>
    <cellStyle name="_사본 - 수정_댐직하류 하천정비(환경)사업 기본계획 및 실시설계용역-수공용_욱수천 하천재해예방사업 내역서" xfId="973"/>
    <cellStyle name="_사본 - 수정_댐직하류 하천정비(환경)사업 기본계획 및 실시설계용역-수공용_욱수천 하천재해예방사업 내역서_002 욱수천정비공사실시설계 내역서_090113" xfId="974"/>
    <cellStyle name="_사본 - 수정_용담댐하류하천환경정비사업설계예산서(건희)" xfId="975"/>
    <cellStyle name="_사본 - 수정_용담댐하류하천환경정비사업설계예산서(건희)_1) 신천금호강 종합개발 기본설계" xfId="976"/>
    <cellStyle name="_사본 - 수정_용담댐하류하천환경정비사업설계예산서(건희)_2) 신천금호강 종합개발 동영상제작(변경최종)" xfId="977"/>
    <cellStyle name="_사본 - 수정_용담댐하류하천환경정비사업설계예산서(건희)_3) 신천금호강 종합개발 산책로 실시설계(변경최종)" xfId="978"/>
    <cellStyle name="_사본 - 수정_용담댐하류하천환경정비사업설계예산서(건희)_설계내역서(신천-금호강)" xfId="979"/>
    <cellStyle name="_사본 - 수정_용담댐하류하천환경정비사업설계예산서(건희)_설계내역서(신천-금호강)_욱수천 하천재해예방사업 내역서" xfId="980"/>
    <cellStyle name="_사본 - 수정_용담댐하류하천환경정비사업설계예산서(건희)_설계내역서(신천-금호강)_욱수천 하천재해예방사업 내역서_002 욱수천정비공사실시설계 내역서_090113" xfId="981"/>
    <cellStyle name="_사본 - 수정_용담댐하류하천환경정비사업설계예산서(건희)_설계내역서(전체)" xfId="982"/>
    <cellStyle name="_사본 - 수정_용담댐하류하천환경정비사업설계예산서(건희)_설계내역서(전체)_욱수천 하천재해예방사업 내역서" xfId="983"/>
    <cellStyle name="_사본 - 수정_용담댐하류하천환경정비사업설계예산서(건희)_설계내역서(전체)_욱수천 하천재해예방사업 내역서_002 욱수천정비공사실시설계 내역서_090113" xfId="984"/>
    <cellStyle name="_사본 - 수정_용담댐하류하천환경정비사업설계예산서(건희)_신천금호강 종합개발 기본설계  내역서(수정분)" xfId="985"/>
    <cellStyle name="_사본 - 수정_용담댐하류하천환경정비사업설계예산서(건희)_신천금호강내역서(수정-보오링,사전재해및환경성제외,측량연장조정9(1).95억0726)" xfId="986"/>
    <cellStyle name="_사본 - 수정_용담댐하류하천환경정비사업설계예산서(건희)_심사내역서" xfId="987"/>
    <cellStyle name="_사본 - 수정_용담댐하류하천환경정비사업설계예산서(건희)_용담댐하류하천환경정비사업설계예산서(건희)" xfId="988"/>
    <cellStyle name="_사본 - 수정_용담댐하류하천환경정비사업설계예산서(건희)_욱수천 하천재해예방사업 내역서" xfId="989"/>
    <cellStyle name="_사본 - 수정_용담댐하류하천환경정비사업설계예산서(건희)_욱수천 하천재해예방사업 내역서_002 욱수천정비공사실시설계 내역서_090113" xfId="990"/>
    <cellStyle name="_사본 - 수정_욱수천 하천재해예방사업 내역서" xfId="991"/>
    <cellStyle name="_사본 - 수정_욱수천 하천재해예방사업 내역서_002 욱수천정비공사실시설계 내역서_090113" xfId="992"/>
    <cellStyle name="_사본 - 중앙김병교설계내역서" xfId="993"/>
    <cellStyle name="_사업대가기준(최신자료)" xfId="994"/>
    <cellStyle name="_사진대지" xfId="995"/>
    <cellStyle name="_사진대지_B-1,B-1-1노선변경실정보고" xfId="996"/>
    <cellStyle name="_사천시 2차사업 설계내역서_최종(2004.6.10)" xfId="997"/>
    <cellStyle name="_사천시범용도입설계내역서(범아송부)" xfId="998"/>
    <cellStyle name="_산근1" xfId="999"/>
    <cellStyle name="_산근4" xfId="1000"/>
    <cellStyle name="_산근5" xfId="1001"/>
    <cellStyle name="_산근7" xfId="1002"/>
    <cellStyle name="_삼남" xfId="1003"/>
    <cellStyle name="_삼남_2차변경단가산출근거" xfId="1004"/>
    <cellStyle name="_삼남_2차변경단가산출근거_3차변경단가산출근거" xfId="1005"/>
    <cellStyle name="_삼남_2차변경단가산출근거_3차변경단가산출근거_문화의 거리 농로포장(김병국2차)" xfId="1006"/>
    <cellStyle name="_삼남_2차변경단가산출근거_3차변경단가산출근거_문화의 거리 농로포장(김병국2차)_문화의 거리 농로포장(김병국2차)" xfId="1007"/>
    <cellStyle name="_삼남_2차변경단가산출근거_문화의 거리 농로포장(김병국2차)" xfId="1008"/>
    <cellStyle name="_삼남_2차변경단가산출근거_문화의 거리 농로포장(김병국2차)_문화의 거리 농로포장(김병국2차)" xfId="1009"/>
    <cellStyle name="_삼남_문화의 거리 농로포장(김병국2차)" xfId="1010"/>
    <cellStyle name="_삼남_문화의 거리 농로포장(김병국2차)_문화의 거리 농로포장(김병국2차)" xfId="1011"/>
    <cellStyle name="_삼남_외국인투자지역" xfId="1012"/>
    <cellStyle name="_삼남_외국인투자지역_3차변경단가산출근거" xfId="1013"/>
    <cellStyle name="_삼남_외국인투자지역_3차변경단가산출근거_문화의 거리 농로포장(김병국2차)" xfId="1014"/>
    <cellStyle name="_삼남_외국인투자지역_3차변경단가산출근거_문화의 거리 농로포장(김병국2차)_문화의 거리 농로포장(김병국2차)" xfId="1015"/>
    <cellStyle name="_삼남_외국인투자지역_문화의 거리 농로포장(김병국2차)" xfId="1016"/>
    <cellStyle name="_삼남_외국인투자지역_문화의 거리 농로포장(김병국2차)_문화의 거리 농로포장(김병국2차)" xfId="1017"/>
    <cellStyle name="_상주GIS기본계획수립설계내역서(총괄)" xfId="1018"/>
    <cellStyle name="_상하수도 범용도입 설계내역서2.0" xfId="1019"/>
    <cellStyle name="_상하수탐사내역서" xfId="1020"/>
    <cellStyle name="_새들공원 조성계획변경 용역 설계내역서" xfId="1021"/>
    <cellStyle name="_새주소웹서버" xfId="1022"/>
    <cellStyle name="_서학내역서(준공내역서)" xfId="1023"/>
    <cellStyle name="_선정(1)" xfId="1024"/>
    <cellStyle name="_선정(1)_간이배수펌프장설치에 따른 타당성용역내역" xfId="1025"/>
    <cellStyle name="_선정(1)_선정안(삼산)" xfId="1026"/>
    <cellStyle name="_선정(1)_선정안(삼산)_간이배수펌프장설치에 따른 타당성용역내역" xfId="1027"/>
    <cellStyle name="_선정(1)_추풍령" xfId="1028"/>
    <cellStyle name="_선정(1)_추풍령_간이배수펌프장설치에 따른 타당성용역내역" xfId="1029"/>
    <cellStyle name="_선정(1)_추풍령-1" xfId="1030"/>
    <cellStyle name="_선정(1)_추풍령-1_간이배수펌프장설치에 따른 타당성용역내역" xfId="1031"/>
    <cellStyle name="_선정(2)" xfId="1032"/>
    <cellStyle name="_선정(2)_간이배수펌프장설치에 따른 타당성용역내역" xfId="1033"/>
    <cellStyle name="_선정(2)_선정안(삼산)" xfId="1034"/>
    <cellStyle name="_선정(2)_선정안(삼산)_간이배수펌프장설치에 따른 타당성용역내역" xfId="1035"/>
    <cellStyle name="_선정(2)_추풍령" xfId="1036"/>
    <cellStyle name="_선정(2)_추풍령_간이배수펌프장설치에 따른 타당성용역내역" xfId="1037"/>
    <cellStyle name="_선정(2)_추풍령-1" xfId="1038"/>
    <cellStyle name="_선정(2)_추풍령-1_간이배수펌프장설치에 따른 타당성용역내역" xfId="1039"/>
    <cellStyle name="_선정(3)" xfId="1040"/>
    <cellStyle name="_선정(3)_간이배수펌프장설치에 따른 타당성용역내역" xfId="1041"/>
    <cellStyle name="_선정(3)_선정안(삼산)" xfId="1042"/>
    <cellStyle name="_선정(3)_선정안(삼산)_간이배수펌프장설치에 따른 타당성용역내역" xfId="1043"/>
    <cellStyle name="_선정(3)_추풍령" xfId="1044"/>
    <cellStyle name="_선정(3)_추풍령_간이배수펌프장설치에 따른 타당성용역내역" xfId="1045"/>
    <cellStyle name="_선정(3)_추풍령-1" xfId="1046"/>
    <cellStyle name="_선정(3)_추풍령-1_간이배수펌프장설치에 따른 타당성용역내역" xfId="1047"/>
    <cellStyle name="_선정(4)" xfId="1048"/>
    <cellStyle name="_선정(4)_간이배수펌프장설치에 따른 타당성용역내역" xfId="1049"/>
    <cellStyle name="_선정(4)_선정안(삼산)" xfId="1050"/>
    <cellStyle name="_선정(4)_선정안(삼산)_간이배수펌프장설치에 따른 타당성용역내역" xfId="1051"/>
    <cellStyle name="_선정(4)_추풍령" xfId="1052"/>
    <cellStyle name="_선정(4)_추풍령_간이배수펌프장설치에 따른 타당성용역내역" xfId="1053"/>
    <cellStyle name="_선정(4)_추풍령-1" xfId="1054"/>
    <cellStyle name="_선정(4)_추풍령-1_간이배수펌프장설치에 따른 타당성용역내역" xfId="1055"/>
    <cellStyle name="_선정(5)" xfId="1056"/>
    <cellStyle name="_선정(5)_간이배수펌프장설치에 따른 타당성용역내역" xfId="1057"/>
    <cellStyle name="_선정(5)_선정안(삼산)" xfId="1058"/>
    <cellStyle name="_선정(5)_선정안(삼산)_간이배수펌프장설치에 따른 타당성용역내역" xfId="1059"/>
    <cellStyle name="_선정(5)_추풍령" xfId="1060"/>
    <cellStyle name="_선정(5)_추풍령_간이배수펌프장설치에 따른 타당성용역내역" xfId="1061"/>
    <cellStyle name="_선정(5)_추풍령-1" xfId="1062"/>
    <cellStyle name="_선정(5)_추풍령-1_간이배수펌프장설치에 따른 타당성용역내역" xfId="1063"/>
    <cellStyle name="_설계내역서(계약용)" xfId="1064"/>
    <cellStyle name="_설계내역서(공시지가)" xfId="1065"/>
    <cellStyle name="_설계내역서(완료)" xfId="1066"/>
    <cellStyle name="_설계변경(2004.05)최종" xfId="1067"/>
    <cellStyle name="_설계변경(2004.06)" xfId="1068"/>
    <cellStyle name="_설계변경(정산용)" xfId="1069"/>
    <cellStyle name="_설계변경(최종安)" xfId="1070"/>
    <cellStyle name="_설계서" xfId="1071"/>
    <cellStyle name="_설계서(2004년 sample)" xfId="1072"/>
    <cellStyle name="_설계서(남차율리)" xfId="1073"/>
    <cellStyle name="_설계서(노송천)" xfId="1074"/>
    <cellStyle name="_설계서_GIS_1최종(속초시_ver2.1)" xfId="1075"/>
    <cellStyle name="_설계서_GIS_1최종(속초시_ver3.3)_1" xfId="1076"/>
    <cellStyle name="_설계서00_연기" xfId="1077"/>
    <cellStyle name="_설계서-김포시청(백미진)" xfId="1078"/>
    <cellStyle name="_설계예산서" xfId="1079"/>
    <cellStyle name="_성남시 3D설계" xfId="1080"/>
    <cellStyle name="_성남시SW개발내역서" xfId="1081"/>
    <cellStyle name="_성남시SW개발내역서(V1(1).1)" xfId="1082"/>
    <cellStyle name="_성남시SW개발내역서_1215" xfId="1083"/>
    <cellStyle name="_수량산출서-금액조정분" xfId="1084"/>
    <cellStyle name="_수정(12.2)군관리계획_적성내역서" xfId="1085"/>
    <cellStyle name="_수치표고자료" xfId="1086"/>
    <cellStyle name="_순창제2종지구단위계획변경" xfId="1087"/>
    <cellStyle name="_순창제2종지구단위계획변경-최종 재수정" xfId="1088"/>
    <cellStyle name="_시방서" xfId="1089"/>
    <cellStyle name="_시방서_002 욱수천정비공사실시설계 내역서_090113" xfId="1090"/>
    <cellStyle name="_시방서_서울대 바이오테크 설계내역서" xfId="1091"/>
    <cellStyle name="_시방서_서울대 바이오테크 설계내역서(수정)" xfId="1092"/>
    <cellStyle name="_시설물관리시스템상세내역" xfId="1093"/>
    <cellStyle name="_시스템" xfId="1094"/>
    <cellStyle name="_시스템개발산출양식_2003" xfId="1095"/>
    <cellStyle name="_신언1공구수량산출" xfId="1096"/>
    <cellStyle name="_신천-금호강 설계내역서(항목조정전)" xfId="1097"/>
    <cellStyle name="_신촌수량" xfId="1098"/>
    <cellStyle name="_실시계획인가" xfId="1099"/>
    <cellStyle name="_심사내역서(무안고라)" xfId="1100"/>
    <cellStyle name="_심사내역서1" xfId="1101"/>
    <cellStyle name="_안동컨트리클럽-품셈기준" xfId="1102"/>
    <cellStyle name="_안동컨트리클럽-품셈기준(단계별수정)" xfId="1103"/>
    <cellStyle name="_안면도 지포지구-품셈기준" xfId="1104"/>
    <cellStyle name="_안성시 GIS 총괄 설계내역서_1.0" xfId="1105"/>
    <cellStyle name="_앙성계통 능암리 관로이설공사" xfId="1106"/>
    <cellStyle name="_앙성계통 능암리 관로이설공사(최종)" xfId="1107"/>
    <cellStyle name="_앙성계통 능암리 관로이설공사(최종)_댐직하류 하천정비(환경)사업 기본계획 및 실시설계용역-수공용" xfId="1108"/>
    <cellStyle name="_앙성계통 능암리 관로이설공사(최종)_댐직하류 하천정비(환경)사업 기본계획 및 실시설계용역-수공용_용담댐직하류 하천정비공사 설계예산서(남원작성)-" xfId="1109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" xfId="1110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1) 신천금호강 종합개발 기본설계" xfId="1111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112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113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설계내역서(신천-금호강)" xfId="1114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115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116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설계내역서(전체)" xfId="1117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118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119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120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121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심사내역서" xfId="1122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123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욱수천 하천재해예방사업 내역서" xfId="1124"/>
    <cellStyle name="_앙성계통 능암리 관로이설공사(최종)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125"/>
    <cellStyle name="_앙성계통 능암리 관로이설공사(최종)_댐직하류 하천정비(환경)사업 기본계획 및 실시설계용역-수공용_용담댐직하류 하천정비공사 설계예산서(남원작성)-_욱수천 하천재해예방사업 내역서" xfId="1126"/>
    <cellStyle name="_앙성계통 능암리 관로이설공사(최종)_댐직하류 하천정비(환경)사업 기본계획 및 실시설계용역-수공용_용담댐직하류 하천정비공사 설계예산서(남원작성)-_욱수천 하천재해예방사업 내역서_002 욱수천정비공사실시설계 내역서_090113" xfId="1127"/>
    <cellStyle name="_앙성계통 능암리 관로이설공사(최종)_댐직하류 하천정비(환경)사업 기본계획 및 실시설계용역-수공용_용담댐하류하천환경정비사업설계예산서(건희)" xfId="1128"/>
    <cellStyle name="_앙성계통 능암리 관로이설공사(최종)_댐직하류 하천정비(환경)사업 기본계획 및 실시설계용역-수공용_용담댐하류하천환경정비사업설계예산서(건희)_1) 신천금호강 종합개발 기본설계" xfId="1129"/>
    <cellStyle name="_앙성계통 능암리 관로이설공사(최종)_댐직하류 하천정비(환경)사업 기본계획 및 실시설계용역-수공용_용담댐하류하천환경정비사업설계예산서(건희)_2) 신천금호강 종합개발 동영상제작(변경최종)" xfId="1130"/>
    <cellStyle name="_앙성계통 능암리 관로이설공사(최종)_댐직하류 하천정비(환경)사업 기본계획 및 실시설계용역-수공용_용담댐하류하천환경정비사업설계예산서(건희)_3) 신천금호강 종합개발 산책로 실시설계(변경최종)" xfId="1131"/>
    <cellStyle name="_앙성계통 능암리 관로이설공사(최종)_댐직하류 하천정비(환경)사업 기본계획 및 실시설계용역-수공용_용담댐하류하천환경정비사업설계예산서(건희)_설계내역서(신천-금호강)" xfId="1132"/>
    <cellStyle name="_앙성계통 능암리 관로이설공사(최종)_댐직하류 하천정비(환경)사업 기본계획 및 실시설계용역-수공용_용담댐하류하천환경정비사업설계예산서(건희)_설계내역서(신천-금호강)_욱수천 하천재해예방사업 내역서" xfId="1133"/>
    <cellStyle name="_앙성계통 능암리 관로이설공사(최종)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134"/>
    <cellStyle name="_앙성계통 능암리 관로이설공사(최종)_댐직하류 하천정비(환경)사업 기본계획 및 실시설계용역-수공용_용담댐하류하천환경정비사업설계예산서(건희)_설계내역서(전체)" xfId="1135"/>
    <cellStyle name="_앙성계통 능암리 관로이설공사(최종)_댐직하류 하천정비(환경)사업 기본계획 및 실시설계용역-수공용_용담댐하류하천환경정비사업설계예산서(건희)_설계내역서(전체)_욱수천 하천재해예방사업 내역서" xfId="1136"/>
    <cellStyle name="_앙성계통 능암리 관로이설공사(최종)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137"/>
    <cellStyle name="_앙성계통 능암리 관로이설공사(최종)_댐직하류 하천정비(환경)사업 기본계획 및 실시설계용역-수공용_용담댐하류하천환경정비사업설계예산서(건희)_신천금호강 종합개발 기본설계  내역서(수정분)" xfId="1138"/>
    <cellStyle name="_앙성계통 능암리 관로이설공사(최종)_댐직하류 하천정비(환경)사업 기본계획 및 실시설계용역-수공용_용담댐하류하천환경정비사업설계예산서(건희)_신천금호강내역서(수정-보오링,사전재해및환경성제외,측량연장조정9(1).95억0726)" xfId="1139"/>
    <cellStyle name="_앙성계통 능암리 관로이설공사(최종)_댐직하류 하천정비(환경)사업 기본계획 및 실시설계용역-수공용_용담댐하류하천환경정비사업설계예산서(건희)_심사내역서" xfId="1140"/>
    <cellStyle name="_앙성계통 능암리 관로이설공사(최종)_댐직하류 하천정비(환경)사업 기본계획 및 실시설계용역-수공용_용담댐하류하천환경정비사업설계예산서(건희)_용담댐하류하천환경정비사업설계예산서(건희)" xfId="1141"/>
    <cellStyle name="_앙성계통 능암리 관로이설공사(최종)_댐직하류 하천정비(환경)사업 기본계획 및 실시설계용역-수공용_용담댐하류하천환경정비사업설계예산서(건희)_욱수천 하천재해예방사업 내역서" xfId="1142"/>
    <cellStyle name="_앙성계통 능암리 관로이설공사(최종)_댐직하류 하천정비(환경)사업 기본계획 및 실시설계용역-수공용_용담댐하류하천환경정비사업설계예산서(건희)_욱수천 하천재해예방사업 내역서_002 욱수천정비공사실시설계 내역서_090113" xfId="1143"/>
    <cellStyle name="_앙성계통 능암리 관로이설공사(최종)_댐직하류 하천정비(환경)사업 기본계획 및 실시설계용역-수공용_욱수천 하천재해예방사업 내역서" xfId="1144"/>
    <cellStyle name="_앙성계통 능암리 관로이설공사(최종)_댐직하류 하천정비(환경)사업 기본계획 및 실시설계용역-수공용_욱수천 하천재해예방사업 내역서_002 욱수천정비공사실시설계 내역서_090113" xfId="1145"/>
    <cellStyle name="_앙성계통 능암리 관로이설공사(최종)_용담댐하류하천환경정비사업설계예산서(건희)" xfId="1146"/>
    <cellStyle name="_앙성계통 능암리 관로이설공사(최종)_용담댐하류하천환경정비사업설계예산서(건희)_1) 신천금호강 종합개발 기본설계" xfId="1147"/>
    <cellStyle name="_앙성계통 능암리 관로이설공사(최종)_용담댐하류하천환경정비사업설계예산서(건희)_2) 신천금호강 종합개발 동영상제작(변경최종)" xfId="1148"/>
    <cellStyle name="_앙성계통 능암리 관로이설공사(최종)_용담댐하류하천환경정비사업설계예산서(건희)_3) 신천금호강 종합개발 산책로 실시설계(변경최종)" xfId="1149"/>
    <cellStyle name="_앙성계통 능암리 관로이설공사(최종)_용담댐하류하천환경정비사업설계예산서(건희)_설계내역서(신천-금호강)" xfId="1150"/>
    <cellStyle name="_앙성계통 능암리 관로이설공사(최종)_용담댐하류하천환경정비사업설계예산서(건희)_설계내역서(신천-금호강)_욱수천 하천재해예방사업 내역서" xfId="1151"/>
    <cellStyle name="_앙성계통 능암리 관로이설공사(최종)_용담댐하류하천환경정비사업설계예산서(건희)_설계내역서(신천-금호강)_욱수천 하천재해예방사업 내역서_002 욱수천정비공사실시설계 내역서_090113" xfId="1152"/>
    <cellStyle name="_앙성계통 능암리 관로이설공사(최종)_용담댐하류하천환경정비사업설계예산서(건희)_설계내역서(전체)" xfId="1153"/>
    <cellStyle name="_앙성계통 능암리 관로이설공사(최종)_용담댐하류하천환경정비사업설계예산서(건희)_설계내역서(전체)_욱수천 하천재해예방사업 내역서" xfId="1154"/>
    <cellStyle name="_앙성계통 능암리 관로이설공사(최종)_용담댐하류하천환경정비사업설계예산서(건희)_설계내역서(전체)_욱수천 하천재해예방사업 내역서_002 욱수천정비공사실시설계 내역서_090113" xfId="1155"/>
    <cellStyle name="_앙성계통 능암리 관로이설공사(최종)_용담댐하류하천환경정비사업설계예산서(건희)_신천금호강 종합개발 기본설계  내역서(수정분)" xfId="1156"/>
    <cellStyle name="_앙성계통 능암리 관로이설공사(최종)_용담댐하류하천환경정비사업설계예산서(건희)_신천금호강내역서(수정-보오링,사전재해및환경성제외,측량연장조정9(1).95억0726)" xfId="1157"/>
    <cellStyle name="_앙성계통 능암리 관로이설공사(최종)_용담댐하류하천환경정비사업설계예산서(건희)_심사내역서" xfId="1158"/>
    <cellStyle name="_앙성계통 능암리 관로이설공사(최종)_용담댐하류하천환경정비사업설계예산서(건희)_용담댐하류하천환경정비사업설계예산서(건희)" xfId="1159"/>
    <cellStyle name="_앙성계통 능암리 관로이설공사(최종)_용담댐하류하천환경정비사업설계예산서(건희)_욱수천 하천재해예방사업 내역서" xfId="1160"/>
    <cellStyle name="_앙성계통 능암리 관로이설공사(최종)_용담댐하류하천환경정비사업설계예산서(건희)_욱수천 하천재해예방사업 내역서_002 욱수천정비공사실시설계 내역서_090113" xfId="1161"/>
    <cellStyle name="_앙성계통 능암리 관로이설공사(최종)_욱수천 하천재해예방사업 내역서" xfId="1162"/>
    <cellStyle name="_앙성계통 능암리 관로이설공사(최종)_욱수천 하천재해예방사업 내역서_002 욱수천정비공사실시설계 내역서_090113" xfId="1163"/>
    <cellStyle name="_앙성계통 능암리 관로이설공사_댐직하류 하천정비(환경)사업 기본계획 및 실시설계용역-수공용" xfId="1164"/>
    <cellStyle name="_앙성계통 능암리 관로이설공사_댐직하류 하천정비(환경)사업 기본계획 및 실시설계용역-수공용_용담댐직하류 하천정비공사 설계예산서(남원작성)-" xfId="1165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" xfId="1166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1) 신천금호강 종합개발 기본설계" xfId="1167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168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169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설계내역서(신천-금호강)" xfId="1170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171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172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설계내역서(전체)" xfId="1173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174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175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176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177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심사내역서" xfId="1178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179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욱수천 하천재해예방사업 내역서" xfId="1180"/>
    <cellStyle name="_앙성계통 능암리 관로이설공사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181"/>
    <cellStyle name="_앙성계통 능암리 관로이설공사_댐직하류 하천정비(환경)사업 기본계획 및 실시설계용역-수공용_용담댐직하류 하천정비공사 설계예산서(남원작성)-_욱수천 하천재해예방사업 내역서" xfId="1182"/>
    <cellStyle name="_앙성계통 능암리 관로이설공사_댐직하류 하천정비(환경)사업 기본계획 및 실시설계용역-수공용_용담댐직하류 하천정비공사 설계예산서(남원작성)-_욱수천 하천재해예방사업 내역서_002 욱수천정비공사실시설계 내역서_090113" xfId="1183"/>
    <cellStyle name="_앙성계통 능암리 관로이설공사_댐직하류 하천정비(환경)사업 기본계획 및 실시설계용역-수공용_용담댐하류하천환경정비사업설계예산서(건희)" xfId="1184"/>
    <cellStyle name="_앙성계통 능암리 관로이설공사_댐직하류 하천정비(환경)사업 기본계획 및 실시설계용역-수공용_용담댐하류하천환경정비사업설계예산서(건희)_1) 신천금호강 종합개발 기본설계" xfId="1185"/>
    <cellStyle name="_앙성계통 능암리 관로이설공사_댐직하류 하천정비(환경)사업 기본계획 및 실시설계용역-수공용_용담댐하류하천환경정비사업설계예산서(건희)_2) 신천금호강 종합개발 동영상제작(변경최종)" xfId="1186"/>
    <cellStyle name="_앙성계통 능암리 관로이설공사_댐직하류 하천정비(환경)사업 기본계획 및 실시설계용역-수공용_용담댐하류하천환경정비사업설계예산서(건희)_3) 신천금호강 종합개발 산책로 실시설계(변경최종)" xfId="1187"/>
    <cellStyle name="_앙성계통 능암리 관로이설공사_댐직하류 하천정비(환경)사업 기본계획 및 실시설계용역-수공용_용담댐하류하천환경정비사업설계예산서(건희)_설계내역서(신천-금호강)" xfId="1188"/>
    <cellStyle name="_앙성계통 능암리 관로이설공사_댐직하류 하천정비(환경)사업 기본계획 및 실시설계용역-수공용_용담댐하류하천환경정비사업설계예산서(건희)_설계내역서(신천-금호강)_욱수천 하천재해예방사업 내역서" xfId="1189"/>
    <cellStyle name="_앙성계통 능암리 관로이설공사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190"/>
    <cellStyle name="_앙성계통 능암리 관로이설공사_댐직하류 하천정비(환경)사업 기본계획 및 실시설계용역-수공용_용담댐하류하천환경정비사업설계예산서(건희)_설계내역서(전체)" xfId="1191"/>
    <cellStyle name="_앙성계통 능암리 관로이설공사_댐직하류 하천정비(환경)사업 기본계획 및 실시설계용역-수공용_용담댐하류하천환경정비사업설계예산서(건희)_설계내역서(전체)_욱수천 하천재해예방사업 내역서" xfId="1192"/>
    <cellStyle name="_앙성계통 능암리 관로이설공사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193"/>
    <cellStyle name="_앙성계통 능암리 관로이설공사_댐직하류 하천정비(환경)사업 기본계획 및 실시설계용역-수공용_용담댐하류하천환경정비사업설계예산서(건희)_신천금호강 종합개발 기본설계  내역서(수정분)" xfId="1194"/>
    <cellStyle name="_앙성계통 능암리 관로이설공사_댐직하류 하천정비(환경)사업 기본계획 및 실시설계용역-수공용_용담댐하류하천환경정비사업설계예산서(건희)_신천금호강내역서(수정-보오링,사전재해및환경성제외,측량연장조정9(1).95억0726)" xfId="1195"/>
    <cellStyle name="_앙성계통 능암리 관로이설공사_댐직하류 하천정비(환경)사업 기본계획 및 실시설계용역-수공용_용담댐하류하천환경정비사업설계예산서(건희)_심사내역서" xfId="1196"/>
    <cellStyle name="_앙성계통 능암리 관로이설공사_댐직하류 하천정비(환경)사업 기본계획 및 실시설계용역-수공용_용담댐하류하천환경정비사업설계예산서(건희)_용담댐하류하천환경정비사업설계예산서(건희)" xfId="1197"/>
    <cellStyle name="_앙성계통 능암리 관로이설공사_댐직하류 하천정비(환경)사업 기본계획 및 실시설계용역-수공용_용담댐하류하천환경정비사업설계예산서(건희)_욱수천 하천재해예방사업 내역서" xfId="1198"/>
    <cellStyle name="_앙성계통 능암리 관로이설공사_댐직하류 하천정비(환경)사업 기본계획 및 실시설계용역-수공용_용담댐하류하천환경정비사업설계예산서(건희)_욱수천 하천재해예방사업 내역서_002 욱수천정비공사실시설계 내역서_090113" xfId="1199"/>
    <cellStyle name="_앙성계통 능암리 관로이설공사_댐직하류 하천정비(환경)사업 기본계획 및 실시설계용역-수공용_욱수천 하천재해예방사업 내역서" xfId="1200"/>
    <cellStyle name="_앙성계통 능암리 관로이설공사_댐직하류 하천정비(환경)사업 기본계획 및 실시설계용역-수공용_욱수천 하천재해예방사업 내역서_002 욱수천정비공사실시설계 내역서_090113" xfId="1201"/>
    <cellStyle name="_앙성계통 능암리 관로이설공사_용담댐하류하천환경정비사업설계예산서(건희)" xfId="1202"/>
    <cellStyle name="_앙성계통 능암리 관로이설공사_용담댐하류하천환경정비사업설계예산서(건희)_1) 신천금호강 종합개발 기본설계" xfId="1203"/>
    <cellStyle name="_앙성계통 능암리 관로이설공사_용담댐하류하천환경정비사업설계예산서(건희)_2) 신천금호강 종합개발 동영상제작(변경최종)" xfId="1204"/>
    <cellStyle name="_앙성계통 능암리 관로이설공사_용담댐하류하천환경정비사업설계예산서(건희)_3) 신천금호강 종합개발 산책로 실시설계(변경최종)" xfId="1205"/>
    <cellStyle name="_앙성계통 능암리 관로이설공사_용담댐하류하천환경정비사업설계예산서(건희)_설계내역서(신천-금호강)" xfId="1206"/>
    <cellStyle name="_앙성계통 능암리 관로이설공사_용담댐하류하천환경정비사업설계예산서(건희)_설계내역서(신천-금호강)_욱수천 하천재해예방사업 내역서" xfId="1207"/>
    <cellStyle name="_앙성계통 능암리 관로이설공사_용담댐하류하천환경정비사업설계예산서(건희)_설계내역서(신천-금호강)_욱수천 하천재해예방사업 내역서_002 욱수천정비공사실시설계 내역서_090113" xfId="1208"/>
    <cellStyle name="_앙성계통 능암리 관로이설공사_용담댐하류하천환경정비사업설계예산서(건희)_설계내역서(전체)" xfId="1209"/>
    <cellStyle name="_앙성계통 능암리 관로이설공사_용담댐하류하천환경정비사업설계예산서(건희)_설계내역서(전체)_욱수천 하천재해예방사업 내역서" xfId="1210"/>
    <cellStyle name="_앙성계통 능암리 관로이설공사_용담댐하류하천환경정비사업설계예산서(건희)_설계내역서(전체)_욱수천 하천재해예방사업 내역서_002 욱수천정비공사실시설계 내역서_090113" xfId="1211"/>
    <cellStyle name="_앙성계통 능암리 관로이설공사_용담댐하류하천환경정비사업설계예산서(건희)_신천금호강 종합개발 기본설계  내역서(수정분)" xfId="1212"/>
    <cellStyle name="_앙성계통 능암리 관로이설공사_용담댐하류하천환경정비사업설계예산서(건희)_신천금호강내역서(수정-보오링,사전재해및환경성제외,측량연장조정9(1).95억0726)" xfId="1213"/>
    <cellStyle name="_앙성계통 능암리 관로이설공사_용담댐하류하천환경정비사업설계예산서(건희)_심사내역서" xfId="1214"/>
    <cellStyle name="_앙성계통 능암리 관로이설공사_용담댐하류하천환경정비사업설계예산서(건희)_용담댐하류하천환경정비사업설계예산서(건희)" xfId="1215"/>
    <cellStyle name="_앙성계통 능암리 관로이설공사_용담댐하류하천환경정비사업설계예산서(건희)_욱수천 하천재해예방사업 내역서" xfId="1216"/>
    <cellStyle name="_앙성계통 능암리 관로이설공사_용담댐하류하천환경정비사업설계예산서(건희)_욱수천 하천재해예방사업 내역서_002 욱수천정비공사실시설계 내역서_090113" xfId="1217"/>
    <cellStyle name="_앙성계통 능암리 관로이설공사_욱수천 하천재해예방사업 내역서" xfId="1218"/>
    <cellStyle name="_앙성계통 능암리 관로이설공사_욱수천 하천재해예방사업 내역서_002 욱수천정비공사실시설계 내역서_090113" xfId="1219"/>
    <cellStyle name="_앙성수량총괄(관수정)" xfId="1220"/>
    <cellStyle name="_앙성수량총괄(관수정)_1" xfId="1221"/>
    <cellStyle name="_앙성수량총괄(관수정)_2" xfId="1222"/>
    <cellStyle name="_양식" xfId="1223"/>
    <cellStyle name="_양식_1" xfId="1224"/>
    <cellStyle name="_양식_2" xfId="1225"/>
    <cellStyle name="_에너지테마조성사업용역비" xfId="1226"/>
    <cellStyle name="_에너지테마조성사업용역비(제영향평가)" xfId="1227"/>
    <cellStyle name="_연천관리계획용역 내역서" xfId="1228"/>
    <cellStyle name="_연천군 관리계획 및 지형도면고시용역 설계서" xfId="1229"/>
    <cellStyle name="_연천군 관리계획용역 설계서" xfId="1230"/>
    <cellStyle name="_예보지점정보관리-견적서v2(1).0" xfId="1231"/>
    <cellStyle name="_오수차집연결공사" xfId="1232"/>
    <cellStyle name="_오수차집연결공사(최종분)" xfId="1233"/>
    <cellStyle name="_오수차집연결공사(최종분)_댐직하류 하천정비(환경)사업 기본계획 및 실시설계용역-수공용" xfId="1234"/>
    <cellStyle name="_오수차집연결공사(최종분)_댐직하류 하천정비(환경)사업 기본계획 및 실시설계용역-수공용_용담댐직하류 하천정비공사 설계예산서(남원작성)-" xfId="1235"/>
    <cellStyle name="_오수차집연결공사(최종분)_댐직하류 하천정비(환경)사업 기본계획 및 실시설계용역-수공용_용담댐직하류 하천정비공사 설계예산서(남원작성)-_용담댐하류하천환경정비사업설계예산서(건희)" xfId="1236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1) 신천금호강 종합개발 기본설계" xfId="1237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238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239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설계내역서(신천-금호강)" xfId="1240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241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242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설계내역서(전체)" xfId="1243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244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245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246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247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심사내역서" xfId="1248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249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욱수천 하천재해예방사업 내역서" xfId="1250"/>
    <cellStyle name="_오수차집연결공사(최종분)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251"/>
    <cellStyle name="_오수차집연결공사(최종분)_댐직하류 하천정비(환경)사업 기본계획 및 실시설계용역-수공용_용담댐직하류 하천정비공사 설계예산서(남원작성)-_욱수천 하천재해예방사업 내역서" xfId="1252"/>
    <cellStyle name="_오수차집연결공사(최종분)_댐직하류 하천정비(환경)사업 기본계획 및 실시설계용역-수공용_용담댐직하류 하천정비공사 설계예산서(남원작성)-_욱수천 하천재해예방사업 내역서_002 욱수천정비공사실시설계 내역서_090113" xfId="1253"/>
    <cellStyle name="_오수차집연결공사(최종분)_댐직하류 하천정비(환경)사업 기본계획 및 실시설계용역-수공용_용담댐하류하천환경정비사업설계예산서(건희)" xfId="1254"/>
    <cellStyle name="_오수차집연결공사(최종분)_댐직하류 하천정비(환경)사업 기본계획 및 실시설계용역-수공용_용담댐하류하천환경정비사업설계예산서(건희)_1) 신천금호강 종합개발 기본설계" xfId="1255"/>
    <cellStyle name="_오수차집연결공사(최종분)_댐직하류 하천정비(환경)사업 기본계획 및 실시설계용역-수공용_용담댐하류하천환경정비사업설계예산서(건희)_2) 신천금호강 종합개발 동영상제작(변경최종)" xfId="1256"/>
    <cellStyle name="_오수차집연결공사(최종분)_댐직하류 하천정비(환경)사업 기본계획 및 실시설계용역-수공용_용담댐하류하천환경정비사업설계예산서(건희)_3) 신천금호강 종합개발 산책로 실시설계(변경최종)" xfId="1257"/>
    <cellStyle name="_오수차집연결공사(최종분)_댐직하류 하천정비(환경)사업 기본계획 및 실시설계용역-수공용_용담댐하류하천환경정비사업설계예산서(건희)_설계내역서(신천-금호강)" xfId="1258"/>
    <cellStyle name="_오수차집연결공사(최종분)_댐직하류 하천정비(환경)사업 기본계획 및 실시설계용역-수공용_용담댐하류하천환경정비사업설계예산서(건희)_설계내역서(신천-금호강)_욱수천 하천재해예방사업 내역서" xfId="1259"/>
    <cellStyle name="_오수차집연결공사(최종분)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260"/>
    <cellStyle name="_오수차집연결공사(최종분)_댐직하류 하천정비(환경)사업 기본계획 및 실시설계용역-수공용_용담댐하류하천환경정비사업설계예산서(건희)_설계내역서(전체)" xfId="1261"/>
    <cellStyle name="_오수차집연결공사(최종분)_댐직하류 하천정비(환경)사업 기본계획 및 실시설계용역-수공용_용담댐하류하천환경정비사업설계예산서(건희)_설계내역서(전체)_욱수천 하천재해예방사업 내역서" xfId="1262"/>
    <cellStyle name="_오수차집연결공사(최종분)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263"/>
    <cellStyle name="_오수차집연결공사(최종분)_댐직하류 하천정비(환경)사업 기본계획 및 실시설계용역-수공용_용담댐하류하천환경정비사업설계예산서(건희)_신천금호강 종합개발 기본설계  내역서(수정분)" xfId="1264"/>
    <cellStyle name="_오수차집연결공사(최종분)_댐직하류 하천정비(환경)사업 기본계획 및 실시설계용역-수공용_용담댐하류하천환경정비사업설계예산서(건희)_신천금호강내역서(수정-보오링,사전재해및환경성제외,측량연장조정9(1).95억0726)" xfId="1265"/>
    <cellStyle name="_오수차집연결공사(최종분)_댐직하류 하천정비(환경)사업 기본계획 및 실시설계용역-수공용_용담댐하류하천환경정비사업설계예산서(건희)_심사내역서" xfId="1266"/>
    <cellStyle name="_오수차집연결공사(최종분)_댐직하류 하천정비(환경)사업 기본계획 및 실시설계용역-수공용_용담댐하류하천환경정비사업설계예산서(건희)_용담댐하류하천환경정비사업설계예산서(건희)" xfId="1267"/>
    <cellStyle name="_오수차집연결공사(최종분)_댐직하류 하천정비(환경)사업 기본계획 및 실시설계용역-수공용_용담댐하류하천환경정비사업설계예산서(건희)_욱수천 하천재해예방사업 내역서" xfId="1268"/>
    <cellStyle name="_오수차집연결공사(최종분)_댐직하류 하천정비(환경)사업 기본계획 및 실시설계용역-수공용_용담댐하류하천환경정비사업설계예산서(건희)_욱수천 하천재해예방사업 내역서_002 욱수천정비공사실시설계 내역서_090113" xfId="1269"/>
    <cellStyle name="_오수차집연결공사(최종분)_댐직하류 하천정비(환경)사업 기본계획 및 실시설계용역-수공용_욱수천 하천재해예방사업 내역서" xfId="1270"/>
    <cellStyle name="_오수차집연결공사(최종분)_댐직하류 하천정비(환경)사업 기본계획 및 실시설계용역-수공용_욱수천 하천재해예방사업 내역서_002 욱수천정비공사실시설계 내역서_090113" xfId="1271"/>
    <cellStyle name="_오수차집연결공사(최종분)_용담댐하류하천환경정비사업설계예산서(건희)" xfId="1272"/>
    <cellStyle name="_오수차집연결공사(최종분)_용담댐하류하천환경정비사업설계예산서(건희)_1) 신천금호강 종합개발 기본설계" xfId="1273"/>
    <cellStyle name="_오수차집연결공사(최종분)_용담댐하류하천환경정비사업설계예산서(건희)_2) 신천금호강 종합개발 동영상제작(변경최종)" xfId="1274"/>
    <cellStyle name="_오수차집연결공사(최종분)_용담댐하류하천환경정비사업설계예산서(건희)_3) 신천금호강 종합개발 산책로 실시설계(변경최종)" xfId="1275"/>
    <cellStyle name="_오수차집연결공사(최종분)_용담댐하류하천환경정비사업설계예산서(건희)_설계내역서(신천-금호강)" xfId="1276"/>
    <cellStyle name="_오수차집연결공사(최종분)_용담댐하류하천환경정비사업설계예산서(건희)_설계내역서(신천-금호강)_욱수천 하천재해예방사업 내역서" xfId="1277"/>
    <cellStyle name="_오수차집연결공사(최종분)_용담댐하류하천환경정비사업설계예산서(건희)_설계내역서(신천-금호강)_욱수천 하천재해예방사업 내역서_002 욱수천정비공사실시설계 내역서_090113" xfId="1278"/>
    <cellStyle name="_오수차집연결공사(최종분)_용담댐하류하천환경정비사업설계예산서(건희)_설계내역서(전체)" xfId="1279"/>
    <cellStyle name="_오수차집연결공사(최종분)_용담댐하류하천환경정비사업설계예산서(건희)_설계내역서(전체)_욱수천 하천재해예방사업 내역서" xfId="1280"/>
    <cellStyle name="_오수차집연결공사(최종분)_용담댐하류하천환경정비사업설계예산서(건희)_설계내역서(전체)_욱수천 하천재해예방사업 내역서_002 욱수천정비공사실시설계 내역서_090113" xfId="1281"/>
    <cellStyle name="_오수차집연결공사(최종분)_용담댐하류하천환경정비사업설계예산서(건희)_신천금호강 종합개발 기본설계  내역서(수정분)" xfId="1282"/>
    <cellStyle name="_오수차집연결공사(최종분)_용담댐하류하천환경정비사업설계예산서(건희)_신천금호강내역서(수정-보오링,사전재해및환경성제외,측량연장조정9(1).95억0726)" xfId="1283"/>
    <cellStyle name="_오수차집연결공사(최종분)_용담댐하류하천환경정비사업설계예산서(건희)_심사내역서" xfId="1284"/>
    <cellStyle name="_오수차집연결공사(최종분)_용담댐하류하천환경정비사업설계예산서(건희)_용담댐하류하천환경정비사업설계예산서(건희)" xfId="1285"/>
    <cellStyle name="_오수차집연결공사(최종분)_용담댐하류하천환경정비사업설계예산서(건희)_욱수천 하천재해예방사업 내역서" xfId="1286"/>
    <cellStyle name="_오수차집연결공사(최종분)_용담댐하류하천환경정비사업설계예산서(건희)_욱수천 하천재해예방사업 내역서_002 욱수천정비공사실시설계 내역서_090113" xfId="1287"/>
    <cellStyle name="_오수차집연결공사(최종분)_욱수천 하천재해예방사업 내역서" xfId="1288"/>
    <cellStyle name="_오수차집연결공사(최종분)_욱수천 하천재해예방사업 내역서_002 욱수천정비공사실시설계 내역서_090113" xfId="1289"/>
    <cellStyle name="_오수차집연결공사_댐직하류 하천정비(환경)사업 기본계획 및 실시설계용역-수공용" xfId="1290"/>
    <cellStyle name="_오수차집연결공사_댐직하류 하천정비(환경)사업 기본계획 및 실시설계용역-수공용_용담댐직하류 하천정비공사 설계예산서(남원작성)-" xfId="1291"/>
    <cellStyle name="_오수차집연결공사_댐직하류 하천정비(환경)사업 기본계획 및 실시설계용역-수공용_용담댐직하류 하천정비공사 설계예산서(남원작성)-_용담댐하류하천환경정비사업설계예산서(건희)" xfId="1292"/>
    <cellStyle name="_오수차집연결공사_댐직하류 하천정비(환경)사업 기본계획 및 실시설계용역-수공용_용담댐직하류 하천정비공사 설계예산서(남원작성)-_용담댐하류하천환경정비사업설계예산서(건희)_1) 신천금호강 종합개발 기본설계" xfId="1293"/>
    <cellStyle name="_오수차집연결공사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294"/>
    <cellStyle name="_오수차집연결공사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295"/>
    <cellStyle name="_오수차집연결공사_댐직하류 하천정비(환경)사업 기본계획 및 실시설계용역-수공용_용담댐직하류 하천정비공사 설계예산서(남원작성)-_용담댐하류하천환경정비사업설계예산서(건희)_설계내역서(신천-금호강)" xfId="1296"/>
    <cellStyle name="_오수차집연결공사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297"/>
    <cellStyle name="_오수차집연결공사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298"/>
    <cellStyle name="_오수차집연결공사_댐직하류 하천정비(환경)사업 기본계획 및 실시설계용역-수공용_용담댐직하류 하천정비공사 설계예산서(남원작성)-_용담댐하류하천환경정비사업설계예산서(건희)_설계내역서(전체)" xfId="1299"/>
    <cellStyle name="_오수차집연결공사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300"/>
    <cellStyle name="_오수차집연결공사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301"/>
    <cellStyle name="_오수차집연결공사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302"/>
    <cellStyle name="_오수차집연결공사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303"/>
    <cellStyle name="_오수차집연결공사_댐직하류 하천정비(환경)사업 기본계획 및 실시설계용역-수공용_용담댐직하류 하천정비공사 설계예산서(남원작성)-_용담댐하류하천환경정비사업설계예산서(건희)_심사내역서" xfId="1304"/>
    <cellStyle name="_오수차집연결공사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305"/>
    <cellStyle name="_오수차집연결공사_댐직하류 하천정비(환경)사업 기본계획 및 실시설계용역-수공용_용담댐직하류 하천정비공사 설계예산서(남원작성)-_용담댐하류하천환경정비사업설계예산서(건희)_욱수천 하천재해예방사업 내역서" xfId="1306"/>
    <cellStyle name="_오수차집연결공사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307"/>
    <cellStyle name="_오수차집연결공사_댐직하류 하천정비(환경)사업 기본계획 및 실시설계용역-수공용_용담댐직하류 하천정비공사 설계예산서(남원작성)-_욱수천 하천재해예방사업 내역서" xfId="1308"/>
    <cellStyle name="_오수차집연결공사_댐직하류 하천정비(환경)사업 기본계획 및 실시설계용역-수공용_용담댐직하류 하천정비공사 설계예산서(남원작성)-_욱수천 하천재해예방사업 내역서_002 욱수천정비공사실시설계 내역서_090113" xfId="1309"/>
    <cellStyle name="_오수차집연결공사_댐직하류 하천정비(환경)사업 기본계획 및 실시설계용역-수공용_용담댐하류하천환경정비사업설계예산서(건희)" xfId="1310"/>
    <cellStyle name="_오수차집연결공사_댐직하류 하천정비(환경)사업 기본계획 및 실시설계용역-수공용_용담댐하류하천환경정비사업설계예산서(건희)_1) 신천금호강 종합개발 기본설계" xfId="1311"/>
    <cellStyle name="_오수차집연결공사_댐직하류 하천정비(환경)사업 기본계획 및 실시설계용역-수공용_용담댐하류하천환경정비사업설계예산서(건희)_2) 신천금호강 종합개발 동영상제작(변경최종)" xfId="1312"/>
    <cellStyle name="_오수차집연결공사_댐직하류 하천정비(환경)사업 기본계획 및 실시설계용역-수공용_용담댐하류하천환경정비사업설계예산서(건희)_3) 신천금호강 종합개발 산책로 실시설계(변경최종)" xfId="1313"/>
    <cellStyle name="_오수차집연결공사_댐직하류 하천정비(환경)사업 기본계획 및 실시설계용역-수공용_용담댐하류하천환경정비사업설계예산서(건희)_설계내역서(신천-금호강)" xfId="1314"/>
    <cellStyle name="_오수차집연결공사_댐직하류 하천정비(환경)사업 기본계획 및 실시설계용역-수공용_용담댐하류하천환경정비사업설계예산서(건희)_설계내역서(신천-금호강)_욱수천 하천재해예방사업 내역서" xfId="1315"/>
    <cellStyle name="_오수차집연결공사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316"/>
    <cellStyle name="_오수차집연결공사_댐직하류 하천정비(환경)사업 기본계획 및 실시설계용역-수공용_용담댐하류하천환경정비사업설계예산서(건희)_설계내역서(전체)" xfId="1317"/>
    <cellStyle name="_오수차집연결공사_댐직하류 하천정비(환경)사업 기본계획 및 실시설계용역-수공용_용담댐하류하천환경정비사업설계예산서(건희)_설계내역서(전체)_욱수천 하천재해예방사업 내역서" xfId="1318"/>
    <cellStyle name="_오수차집연결공사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319"/>
    <cellStyle name="_오수차집연결공사_댐직하류 하천정비(환경)사업 기본계획 및 실시설계용역-수공용_용담댐하류하천환경정비사업설계예산서(건희)_신천금호강 종합개발 기본설계  내역서(수정분)" xfId="1320"/>
    <cellStyle name="_오수차집연결공사_댐직하류 하천정비(환경)사업 기본계획 및 실시설계용역-수공용_용담댐하류하천환경정비사업설계예산서(건희)_신천금호강내역서(수정-보오링,사전재해및환경성제외,측량연장조정9(1).95억0726)" xfId="1321"/>
    <cellStyle name="_오수차집연결공사_댐직하류 하천정비(환경)사업 기본계획 및 실시설계용역-수공용_용담댐하류하천환경정비사업설계예산서(건희)_심사내역서" xfId="1322"/>
    <cellStyle name="_오수차집연결공사_댐직하류 하천정비(환경)사업 기본계획 및 실시설계용역-수공용_용담댐하류하천환경정비사업설계예산서(건희)_용담댐하류하천환경정비사업설계예산서(건희)" xfId="1323"/>
    <cellStyle name="_오수차집연결공사_댐직하류 하천정비(환경)사업 기본계획 및 실시설계용역-수공용_용담댐하류하천환경정비사업설계예산서(건희)_욱수천 하천재해예방사업 내역서" xfId="1324"/>
    <cellStyle name="_오수차집연결공사_댐직하류 하천정비(환경)사업 기본계획 및 실시설계용역-수공용_용담댐하류하천환경정비사업설계예산서(건희)_욱수천 하천재해예방사업 내역서_002 욱수천정비공사실시설계 내역서_090113" xfId="1325"/>
    <cellStyle name="_오수차집연결공사_댐직하류 하천정비(환경)사업 기본계획 및 실시설계용역-수공용_욱수천 하천재해예방사업 내역서" xfId="1326"/>
    <cellStyle name="_오수차집연결공사_댐직하류 하천정비(환경)사업 기본계획 및 실시설계용역-수공용_욱수천 하천재해예방사업 내역서_002 욱수천정비공사실시설계 내역서_090113" xfId="1327"/>
    <cellStyle name="_오수차집연결공사_용담댐하류하천환경정비사업설계예산서(건희)" xfId="1328"/>
    <cellStyle name="_오수차집연결공사_용담댐하류하천환경정비사업설계예산서(건희)_1) 신천금호강 종합개발 기본설계" xfId="1329"/>
    <cellStyle name="_오수차집연결공사_용담댐하류하천환경정비사업설계예산서(건희)_2) 신천금호강 종합개발 동영상제작(변경최종)" xfId="1330"/>
    <cellStyle name="_오수차집연결공사_용담댐하류하천환경정비사업설계예산서(건희)_3) 신천금호강 종합개발 산책로 실시설계(변경최종)" xfId="1331"/>
    <cellStyle name="_오수차집연결공사_용담댐하류하천환경정비사업설계예산서(건희)_설계내역서(신천-금호강)" xfId="1332"/>
    <cellStyle name="_오수차집연결공사_용담댐하류하천환경정비사업설계예산서(건희)_설계내역서(신천-금호강)_욱수천 하천재해예방사업 내역서" xfId="1333"/>
    <cellStyle name="_오수차집연결공사_용담댐하류하천환경정비사업설계예산서(건희)_설계내역서(신천-금호강)_욱수천 하천재해예방사업 내역서_002 욱수천정비공사실시설계 내역서_090113" xfId="1334"/>
    <cellStyle name="_오수차집연결공사_용담댐하류하천환경정비사업설계예산서(건희)_설계내역서(전체)" xfId="1335"/>
    <cellStyle name="_오수차집연결공사_용담댐하류하천환경정비사업설계예산서(건희)_설계내역서(전체)_욱수천 하천재해예방사업 내역서" xfId="1336"/>
    <cellStyle name="_오수차집연결공사_용담댐하류하천환경정비사업설계예산서(건희)_설계내역서(전체)_욱수천 하천재해예방사업 내역서_002 욱수천정비공사실시설계 내역서_090113" xfId="1337"/>
    <cellStyle name="_오수차집연결공사_용담댐하류하천환경정비사업설계예산서(건희)_신천금호강 종합개발 기본설계  내역서(수정분)" xfId="1338"/>
    <cellStyle name="_오수차집연결공사_용담댐하류하천환경정비사업설계예산서(건희)_신천금호강내역서(수정-보오링,사전재해및환경성제외,측량연장조정9(1).95억0726)" xfId="1339"/>
    <cellStyle name="_오수차집연결공사_용담댐하류하천환경정비사업설계예산서(건희)_심사내역서" xfId="1340"/>
    <cellStyle name="_오수차집연결공사_용담댐하류하천환경정비사업설계예산서(건희)_용담댐하류하천환경정비사업설계예산서(건희)" xfId="1341"/>
    <cellStyle name="_오수차집연결공사_용담댐하류하천환경정비사업설계예산서(건희)_욱수천 하천재해예방사업 내역서" xfId="1342"/>
    <cellStyle name="_오수차집연결공사_용담댐하류하천환경정비사업설계예산서(건희)_욱수천 하천재해예방사업 내역서_002 욱수천정비공사실시설계 내역서_090113" xfId="1343"/>
    <cellStyle name="_오수차집연결공사_욱수천 하천재해예방사업 내역서" xfId="1344"/>
    <cellStyle name="_오수차집연결공사_욱수천 하천재해예방사업 내역서_002 욱수천정비공사실시설계 내역서_090113" xfId="1345"/>
    <cellStyle name="_오트로닉스비교 RMS1800STD" xfId="1346"/>
    <cellStyle name="_옥동천변경내역(최종)" xfId="1347"/>
    <cellStyle name="_온더아이티_BS 서버견적" xfId="1348"/>
    <cellStyle name="_용담댐3차원하천-070515" xfId="1349"/>
    <cellStyle name="_용담댐직하류 하천정비공사 설계예산서(남원작성)" xfId="1350"/>
    <cellStyle name="_용담댐직하류 하천정비공사 설계예산서(남원작성)-" xfId="1351"/>
    <cellStyle name="_용역설계서(전원마을조성사업)" xfId="1352"/>
    <cellStyle name="_용인흥덕_시설종합관리_200610_15" xfId="1353"/>
    <cellStyle name="_용전천 생태하천조성기본및실시설계용역-작성중(사전환경성제외)" xfId="1354"/>
    <cellStyle name="_용정2p3(아포)" xfId="1355"/>
    <cellStyle name="_용정2p3(아포)_상수도급수난지역개선공사 일위대가표" xfId="1356"/>
    <cellStyle name="_용정2p3(아포)_송절2구(토공)" xfId="1357"/>
    <cellStyle name="_용정2p3(아포)_송절2구(토공)_시설관리사업소-급수난지역 2005-10" xfId="1358"/>
    <cellStyle name="_용정2p3(아포)_시설관리사업소-급수난지역 2005-10" xfId="1359"/>
    <cellStyle name="_용정2p3(아포)_토공(오근장동)" xfId="1360"/>
    <cellStyle name="_용정2p3(아포)_토공(오근장동)_시설관리사업소-급수난지역 2005-10" xfId="1361"/>
    <cellStyle name="_우포습지타당성-1" xfId="1362"/>
    <cellStyle name="_울릉군 소하천정비종합계획 내역서(070709)" xfId="1363"/>
    <cellStyle name="_울산시총괄안-20030509v1" xfId="1364"/>
    <cellStyle name="_웅천 하천기본계획 사전환경성검토 내역서(091021)-행정계획" xfId="1365"/>
    <cellStyle name="_원가계산서(양식)" xfId="1366"/>
    <cellStyle name="_웹기반 범용프로그램 기본설계용역 예산설계서_050322" xfId="1367"/>
    <cellStyle name="_웹기반 수치지도 활용시스템 도입 설계서_1.1" xfId="1368"/>
    <cellStyle name="_웹기반 수치지도 활용시스템 도입 설계서_2.0" xfId="1369"/>
    <cellStyle name="_유관기관연계시스템개발내역서" xfId="1370"/>
    <cellStyle name="_유재복차장(CP10,17,HP5100_mail)" xfId="1371"/>
    <cellStyle name="_유첨3(서식)" xfId="1372"/>
    <cellStyle name="_유첨3(서식)_1" xfId="1373"/>
    <cellStyle name="_은행천변경내역서(061128)" xfId="1374"/>
    <cellStyle name="_음성방향-p1" xfId="1375"/>
    <cellStyle name="_응급ES" xfId="1376"/>
    <cellStyle name="_응급RE" xfId="1377"/>
    <cellStyle name="_의왕 왕송저수지 조성사업 환경재해영향평가용역" xfId="1378"/>
    <cellStyle name="_의왕 왕송저수지 조성사업 환경재해영향평가용역_002 욱수천정비공사실시설계 내역서_090113" xfId="1379"/>
    <cellStyle name="_의왕 왕송저수지 조성사업 환경재해영향평가용역_서울대 바이오테크 설계내역서" xfId="1380"/>
    <cellStyle name="_의왕 왕송저수지 조성사업 환경재해영향평가용역_서울대 바이오테크 설계내역서(수정)" xfId="1381"/>
    <cellStyle name="_의정부  상하수도 설계내역서_1.2" xfId="1382"/>
    <cellStyle name="_의정부_설계내역서" xfId="1383"/>
    <cellStyle name="_의정부_설계내역서(제출용)" xfId="1384"/>
    <cellStyle name="_이담지리지 보완확장사업 설계내역서_1.1" xfId="1385"/>
    <cellStyle name="_인구평가(시흥군자지구)(1).xls-수정" xfId="1386"/>
    <cellStyle name="_인삼랜드내역서" xfId="1387"/>
    <cellStyle name="_인원계획표 " xfId="1388"/>
    <cellStyle name="_인원계획표 _적격 " xfId="1389"/>
    <cellStyle name="_인증견적자료" xfId="1390"/>
    <cellStyle name="_인천시 지하시설물통합정보시스템 구축사업 설계내역서_0514(FP)" xfId="1391"/>
    <cellStyle name="_인트라넷개발내역" xfId="1392"/>
    <cellStyle name="_일위대가" xfId="1393"/>
    <cellStyle name="_일위대가2" xfId="1394"/>
    <cellStyle name="_일중1수량" xfId="1395"/>
    <cellStyle name="_임진강-산출내역v1(1).0" xfId="1396"/>
    <cellStyle name="_입찰표지 " xfId="1397"/>
    <cellStyle name="_자동화저장설비정비유지" xfId="1398"/>
    <cellStyle name="_자연형하천정화사업기본(종합)계획수립용역설계서(계약수정)" xfId="1399"/>
    <cellStyle name="_장비" xfId="1400"/>
    <cellStyle name="_장비견적분석" xfId="1401"/>
    <cellStyle name="_장안천외 3개소 용역내역서(원내역)" xfId="1402"/>
    <cellStyle name="_장흥수수시설(도시계획시설포함)" xfId="1403"/>
    <cellStyle name="_적격 " xfId="1404"/>
    <cellStyle name="_적격 _집행갑지 " xfId="1405"/>
    <cellStyle name="_적격(화산) " xfId="1406"/>
    <cellStyle name="_전기공사 내역(근로복지공단)-88-051208" xfId="1407"/>
    <cellStyle name="_접근불능지역(최종)" xfId="1408"/>
    <cellStyle name="_정사사진제작을위한수치지도제작(1000)" xfId="1409"/>
    <cellStyle name="_정사영상제작_소프트웨어" xfId="1410"/>
    <cellStyle name="_정읍시내역서_최종" xfId="1411"/>
    <cellStyle name="_제1보급창(총괄)" xfId="1412"/>
    <cellStyle name="_제1보급창SW유지보수(총괄)" xfId="1413"/>
    <cellStyle name="_제안견적서" xfId="1414"/>
    <cellStyle name="_제주시_운용소프트웨어개발" xfId="1415"/>
    <cellStyle name="_조달청_계약내역(기성1차)" xfId="1416"/>
    <cellStyle name="_조만강하천기본계획변경" xfId="1417"/>
    <cellStyle name="_종합통제보안 견적(선도_KTN_토공)_20060206" xfId="1418"/>
    <cellStyle name="_주공_실행예산산출_040903_협상 (2)" xfId="1419"/>
    <cellStyle name="_주민복지센터건립기본및실시설계용역" xfId="1420"/>
    <cellStyle name="_증평-도안면농어촌생활용수개발사업실시설계내역(1)" xfId="1421"/>
    <cellStyle name="_지정과제1분기실적(확정990408)" xfId="1422"/>
    <cellStyle name="_지정과제1분기실적(확정990408)_1" xfId="1423"/>
    <cellStyle name="_지정과제2차심의list" xfId="1424"/>
    <cellStyle name="_지정과제2차심의list_1" xfId="1425"/>
    <cellStyle name="_지정과제2차심의list_2" xfId="1426"/>
    <cellStyle name="_지정과제2차심의결과" xfId="1427"/>
    <cellStyle name="_지정과제2차심의결과(금액조정후최종)" xfId="1428"/>
    <cellStyle name="_지정과제2차심의결과(금액조정후최종)_1" xfId="1429"/>
    <cellStyle name="_지정과제2차심의결과(금액조정후최종)_1_dimon" xfId="1430"/>
    <cellStyle name="_지정과제2차심의결과(금액조정후최종)_1_경영개선실적보고(전주공장)" xfId="1431"/>
    <cellStyle name="_지정과제2차심의결과(금액조정후최종)_1_별첨1_2" xfId="1432"/>
    <cellStyle name="_지정과제2차심의결과(금액조정후최종)_1_제안과제집계표(공장전체)" xfId="1433"/>
    <cellStyle name="_지정과제2차심의결과(금액조정후최종)_dimon" xfId="1434"/>
    <cellStyle name="_지정과제2차심의결과(금액조정후최종)_경영개선실적보고(전주공장)" xfId="1435"/>
    <cellStyle name="_지정과제2차심의결과(금액조정후최종)_별첨1_2" xfId="1436"/>
    <cellStyle name="_지정과제2차심의결과(금액조정후최종)_제안과제집계표(공장전체)" xfId="1437"/>
    <cellStyle name="_지정과제2차심의결과_1" xfId="1438"/>
    <cellStyle name="_지질조사비(본댐좌우안)-2" xfId="1439"/>
    <cellStyle name="_지하시설물(도로77㎞)측량설계10.31(최종)2급 15개" xfId="1440"/>
    <cellStyle name="_지하시설물_시스템_설계내역서" xfId="1441"/>
    <cellStyle name="_지하시설물관리현장지원시스템구축 산출내역서_1.0" xfId="1442"/>
    <cellStyle name="_지하시설물구축총괄분" xfId="1443"/>
    <cellStyle name="_지하시설물통합관리설계내역서_1.0" xfId="1444"/>
    <cellStyle name="_지하시설물통합및굴착복구관리 설계내역서_1.1" xfId="1445"/>
    <cellStyle name="_지하통합 보완개발 예상비용_v1" xfId="1446"/>
    <cellStyle name="_지형측량" xfId="1447"/>
    <cellStyle name="_진벌천 하천기본계획 내역서_52" xfId="1448"/>
    <cellStyle name="_진안군폐기물처리시설" xfId="1449"/>
    <cellStyle name="_진안용담댐인근타당성검토" xfId="1450"/>
    <cellStyle name="_진천관말 이토변설치설계" xfId="1451"/>
    <cellStyle name="_진천관말 이토변설치설계_댐직하류 하천정비(환경)사업 기본계획 및 실시설계용역-수공용" xfId="1452"/>
    <cellStyle name="_진천관말 이토변설치설계_댐직하류 하천정비(환경)사업 기본계획 및 실시설계용역-수공용_용담댐직하류 하천정비공사 설계예산서(남원작성)-" xfId="1453"/>
    <cellStyle name="_진천관말 이토변설치설계_댐직하류 하천정비(환경)사업 기본계획 및 실시설계용역-수공용_용담댐직하류 하천정비공사 설계예산서(남원작성)-_용담댐하류하천환경정비사업설계예산서(건희)" xfId="1454"/>
    <cellStyle name="_진천관말 이토변설치설계_댐직하류 하천정비(환경)사업 기본계획 및 실시설계용역-수공용_용담댐직하류 하천정비공사 설계예산서(남원작성)-_용담댐하류하천환경정비사업설계예산서(건희)_1) 신천금호강 종합개발 기본설계" xfId="1455"/>
    <cellStyle name="_진천관말 이토변설치설계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456"/>
    <cellStyle name="_진천관말 이토변설치설계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457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설계내역서(신천-금호강)" xfId="1458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459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460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설계내역서(전체)" xfId="1461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462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463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464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465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심사내역서" xfId="1466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467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욱수천 하천재해예방사업 내역서" xfId="1468"/>
    <cellStyle name="_진천관말 이토변설치설계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469"/>
    <cellStyle name="_진천관말 이토변설치설계_댐직하류 하천정비(환경)사업 기본계획 및 실시설계용역-수공용_용담댐직하류 하천정비공사 설계예산서(남원작성)-_욱수천 하천재해예방사업 내역서" xfId="1470"/>
    <cellStyle name="_진천관말 이토변설치설계_댐직하류 하천정비(환경)사업 기본계획 및 실시설계용역-수공용_용담댐직하류 하천정비공사 설계예산서(남원작성)-_욱수천 하천재해예방사업 내역서_002 욱수천정비공사실시설계 내역서_090113" xfId="1471"/>
    <cellStyle name="_진천관말 이토변설치설계_댐직하류 하천정비(환경)사업 기본계획 및 실시설계용역-수공용_용담댐하류하천환경정비사업설계예산서(건희)" xfId="1472"/>
    <cellStyle name="_진천관말 이토변설치설계_댐직하류 하천정비(환경)사업 기본계획 및 실시설계용역-수공용_용담댐하류하천환경정비사업설계예산서(건희)_1) 신천금호강 종합개발 기본설계" xfId="1473"/>
    <cellStyle name="_진천관말 이토변설치설계_댐직하류 하천정비(환경)사업 기본계획 및 실시설계용역-수공용_용담댐하류하천환경정비사업설계예산서(건희)_2) 신천금호강 종합개발 동영상제작(변경최종)" xfId="1474"/>
    <cellStyle name="_진천관말 이토변설치설계_댐직하류 하천정비(환경)사업 기본계획 및 실시설계용역-수공용_용담댐하류하천환경정비사업설계예산서(건희)_3) 신천금호강 종합개발 산책로 실시설계(변경최종)" xfId="1475"/>
    <cellStyle name="_진천관말 이토변설치설계_댐직하류 하천정비(환경)사업 기본계획 및 실시설계용역-수공용_용담댐하류하천환경정비사업설계예산서(건희)_설계내역서(신천-금호강)" xfId="1476"/>
    <cellStyle name="_진천관말 이토변설치설계_댐직하류 하천정비(환경)사업 기본계획 및 실시설계용역-수공용_용담댐하류하천환경정비사업설계예산서(건희)_설계내역서(신천-금호강)_욱수천 하천재해예방사업 내역서" xfId="1477"/>
    <cellStyle name="_진천관말 이토변설치설계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478"/>
    <cellStyle name="_진천관말 이토변설치설계_댐직하류 하천정비(환경)사업 기본계획 및 실시설계용역-수공용_용담댐하류하천환경정비사업설계예산서(건희)_설계내역서(전체)" xfId="1479"/>
    <cellStyle name="_진천관말 이토변설치설계_댐직하류 하천정비(환경)사업 기본계획 및 실시설계용역-수공용_용담댐하류하천환경정비사업설계예산서(건희)_설계내역서(전체)_욱수천 하천재해예방사업 내역서" xfId="1480"/>
    <cellStyle name="_진천관말 이토변설치설계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481"/>
    <cellStyle name="_진천관말 이토변설치설계_댐직하류 하천정비(환경)사업 기본계획 및 실시설계용역-수공용_용담댐하류하천환경정비사업설계예산서(건희)_신천금호강 종합개발 기본설계  내역서(수정분)" xfId="1482"/>
    <cellStyle name="_진천관말 이토변설치설계_댐직하류 하천정비(환경)사업 기본계획 및 실시설계용역-수공용_용담댐하류하천환경정비사업설계예산서(건희)_신천금호강내역서(수정-보오링,사전재해및환경성제외,측량연장조정9(1).95억0726)" xfId="1483"/>
    <cellStyle name="_진천관말 이토변설치설계_댐직하류 하천정비(환경)사업 기본계획 및 실시설계용역-수공용_용담댐하류하천환경정비사업설계예산서(건희)_심사내역서" xfId="1484"/>
    <cellStyle name="_진천관말 이토변설치설계_댐직하류 하천정비(환경)사업 기본계획 및 실시설계용역-수공용_용담댐하류하천환경정비사업설계예산서(건희)_용담댐하류하천환경정비사업설계예산서(건희)" xfId="1485"/>
    <cellStyle name="_진천관말 이토변설치설계_댐직하류 하천정비(환경)사업 기본계획 및 실시설계용역-수공용_용담댐하류하천환경정비사업설계예산서(건희)_욱수천 하천재해예방사업 내역서" xfId="1486"/>
    <cellStyle name="_진천관말 이토변설치설계_댐직하류 하천정비(환경)사업 기본계획 및 실시설계용역-수공용_용담댐하류하천환경정비사업설계예산서(건희)_욱수천 하천재해예방사업 내역서_002 욱수천정비공사실시설계 내역서_090113" xfId="1487"/>
    <cellStyle name="_진천관말 이토변설치설계_댐직하류 하천정비(환경)사업 기본계획 및 실시설계용역-수공용_욱수천 하천재해예방사업 내역서" xfId="1488"/>
    <cellStyle name="_진천관말 이토변설치설계_댐직하류 하천정비(환경)사업 기본계획 및 실시설계용역-수공용_욱수천 하천재해예방사업 내역서_002 욱수천정비공사실시설계 내역서_090113" xfId="1489"/>
    <cellStyle name="_진천관말 이토변설치설계_용담댐하류하천환경정비사업설계예산서(건희)" xfId="1490"/>
    <cellStyle name="_진천관말 이토변설치설계_용담댐하류하천환경정비사업설계예산서(건희)_1) 신천금호강 종합개발 기본설계" xfId="1491"/>
    <cellStyle name="_진천관말 이토변설치설계_용담댐하류하천환경정비사업설계예산서(건희)_2) 신천금호강 종합개발 동영상제작(변경최종)" xfId="1492"/>
    <cellStyle name="_진천관말 이토변설치설계_용담댐하류하천환경정비사업설계예산서(건희)_3) 신천금호강 종합개발 산책로 실시설계(변경최종)" xfId="1493"/>
    <cellStyle name="_진천관말 이토변설치설계_용담댐하류하천환경정비사업설계예산서(건희)_설계내역서(신천-금호강)" xfId="1494"/>
    <cellStyle name="_진천관말 이토변설치설계_용담댐하류하천환경정비사업설계예산서(건희)_설계내역서(신천-금호강)_욱수천 하천재해예방사업 내역서" xfId="1495"/>
    <cellStyle name="_진천관말 이토변설치설계_용담댐하류하천환경정비사업설계예산서(건희)_설계내역서(신천-금호강)_욱수천 하천재해예방사업 내역서_002 욱수천정비공사실시설계 내역서_090113" xfId="1496"/>
    <cellStyle name="_진천관말 이토변설치설계_용담댐하류하천환경정비사업설계예산서(건희)_설계내역서(전체)" xfId="1497"/>
    <cellStyle name="_진천관말 이토변설치설계_용담댐하류하천환경정비사업설계예산서(건희)_설계내역서(전체)_욱수천 하천재해예방사업 내역서" xfId="1498"/>
    <cellStyle name="_진천관말 이토변설치설계_용담댐하류하천환경정비사업설계예산서(건희)_설계내역서(전체)_욱수천 하천재해예방사업 내역서_002 욱수천정비공사실시설계 내역서_090113" xfId="1499"/>
    <cellStyle name="_진천관말 이토변설치설계_용담댐하류하천환경정비사업설계예산서(건희)_신천금호강 종합개발 기본설계  내역서(수정분)" xfId="1500"/>
    <cellStyle name="_진천관말 이토변설치설계_용담댐하류하천환경정비사업설계예산서(건희)_신천금호강내역서(수정-보오링,사전재해및환경성제외,측량연장조정9(1).95억0726)" xfId="1501"/>
    <cellStyle name="_진천관말 이토변설치설계_용담댐하류하천환경정비사업설계예산서(건희)_심사내역서" xfId="1502"/>
    <cellStyle name="_진천관말 이토변설치설계_용담댐하류하천환경정비사업설계예산서(건희)_용담댐하류하천환경정비사업설계예산서(건희)" xfId="1503"/>
    <cellStyle name="_진천관말 이토변설치설계_용담댐하류하천환경정비사업설계예산서(건희)_욱수천 하천재해예방사업 내역서" xfId="1504"/>
    <cellStyle name="_진천관말 이토변설치설계_용담댐하류하천환경정비사업설계예산서(건희)_욱수천 하천재해예방사업 내역서_002 욱수천정비공사실시설계 내역서_090113" xfId="1505"/>
    <cellStyle name="_진천관말 이토변설치설계_욱수천 하천재해예방사업 내역서" xfId="1506"/>
    <cellStyle name="_진천관말 이토변설치설계_욱수천 하천재해예방사업 내역서_002 욱수천정비공사실시설계 내역서_090113" xfId="1507"/>
    <cellStyle name="_집중관리(981231)" xfId="1508"/>
    <cellStyle name="_집중관리(981231)_1" xfId="1509"/>
    <cellStyle name="_집중관리(지정과제및 양식)" xfId="1510"/>
    <cellStyle name="_집중관리(지정과제및 양식)_1" xfId="1511"/>
    <cellStyle name="_집행(1)" xfId="1512"/>
    <cellStyle name="_집행(1)_간이배수펌프장설치에 따른 타당성용역내역" xfId="1513"/>
    <cellStyle name="_집행(1)_선정안(삼산)" xfId="1514"/>
    <cellStyle name="_집행(1)_선정안(삼산)_간이배수펌프장설치에 따른 타당성용역내역" xfId="1515"/>
    <cellStyle name="_집행(1)_추풍령" xfId="1516"/>
    <cellStyle name="_집행(1)_추풍령_간이배수펌프장설치에 따른 타당성용역내역" xfId="1517"/>
    <cellStyle name="_집행(1)_추풍령-1" xfId="1518"/>
    <cellStyle name="_집행(1)_추풍령-1_간이배수펌프장설치에 따른 타당성용역내역" xfId="1519"/>
    <cellStyle name="_집행(2)" xfId="1520"/>
    <cellStyle name="_집행(2)_간이배수펌프장설치에 따른 타당성용역내역" xfId="1521"/>
    <cellStyle name="_집행(2)_선정안(삼산)" xfId="1522"/>
    <cellStyle name="_집행(2)_선정안(삼산)_간이배수펌프장설치에 따른 타당성용역내역" xfId="1523"/>
    <cellStyle name="_집행(2)_추풍령" xfId="1524"/>
    <cellStyle name="_집행(2)_추풍령_간이배수펌프장설치에 따른 타당성용역내역" xfId="1525"/>
    <cellStyle name="_집행(2)_추풍령-1" xfId="1526"/>
    <cellStyle name="_집행(2)_추풍령-1_간이배수펌프장설치에 따른 타당성용역내역" xfId="1527"/>
    <cellStyle name="_집행갑지 " xfId="1528"/>
    <cellStyle name="_차집수량총괄서" xfId="1529"/>
    <cellStyle name="_차집수량총괄서_댐직하류 하천정비(환경)사업 기본계획 및 실시설계용역-수공용" xfId="1530"/>
    <cellStyle name="_차집수량총괄서_댐직하류 하천정비(환경)사업 기본계획 및 실시설계용역-수공용_용담댐직하류 하천정비공사 설계예산서(남원작성)-" xfId="1531"/>
    <cellStyle name="_차집수량총괄서_댐직하류 하천정비(환경)사업 기본계획 및 실시설계용역-수공용_용담댐직하류 하천정비공사 설계예산서(남원작성)-_용담댐하류하천환경정비사업설계예산서(건희)" xfId="1532"/>
    <cellStyle name="_차집수량총괄서_댐직하류 하천정비(환경)사업 기본계획 및 실시설계용역-수공용_용담댐직하류 하천정비공사 설계예산서(남원작성)-_용담댐하류하천환경정비사업설계예산서(건희)_1) 신천금호강 종합개발 기본설계" xfId="1533"/>
    <cellStyle name="_차집수량총괄서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534"/>
    <cellStyle name="_차집수량총괄서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535"/>
    <cellStyle name="_차집수량총괄서_댐직하류 하천정비(환경)사업 기본계획 및 실시설계용역-수공용_용담댐직하류 하천정비공사 설계예산서(남원작성)-_용담댐하류하천환경정비사업설계예산서(건희)_설계내역서(신천-금호강)" xfId="1536"/>
    <cellStyle name="_차집수량총괄서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537"/>
    <cellStyle name="_차집수량총괄서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538"/>
    <cellStyle name="_차집수량총괄서_댐직하류 하천정비(환경)사업 기본계획 및 실시설계용역-수공용_용담댐직하류 하천정비공사 설계예산서(남원작성)-_용담댐하류하천환경정비사업설계예산서(건희)_설계내역서(전체)" xfId="1539"/>
    <cellStyle name="_차집수량총괄서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540"/>
    <cellStyle name="_차집수량총괄서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541"/>
    <cellStyle name="_차집수량총괄서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542"/>
    <cellStyle name="_차집수량총괄서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543"/>
    <cellStyle name="_차집수량총괄서_댐직하류 하천정비(환경)사업 기본계획 및 실시설계용역-수공용_용담댐직하류 하천정비공사 설계예산서(남원작성)-_용담댐하류하천환경정비사업설계예산서(건희)_심사내역서" xfId="1544"/>
    <cellStyle name="_차집수량총괄서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545"/>
    <cellStyle name="_차집수량총괄서_댐직하류 하천정비(환경)사업 기본계획 및 실시설계용역-수공용_용담댐직하류 하천정비공사 설계예산서(남원작성)-_용담댐하류하천환경정비사업설계예산서(건희)_욱수천 하천재해예방사업 내역서" xfId="1546"/>
    <cellStyle name="_차집수량총괄서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547"/>
    <cellStyle name="_차집수량총괄서_댐직하류 하천정비(환경)사업 기본계획 및 실시설계용역-수공용_용담댐직하류 하천정비공사 설계예산서(남원작성)-_욱수천 하천재해예방사업 내역서" xfId="1548"/>
    <cellStyle name="_차집수량총괄서_댐직하류 하천정비(환경)사업 기본계획 및 실시설계용역-수공용_용담댐직하류 하천정비공사 설계예산서(남원작성)-_욱수천 하천재해예방사업 내역서_002 욱수천정비공사실시설계 내역서_090113" xfId="1549"/>
    <cellStyle name="_차집수량총괄서_댐직하류 하천정비(환경)사업 기본계획 및 실시설계용역-수공용_용담댐하류하천환경정비사업설계예산서(건희)" xfId="1550"/>
    <cellStyle name="_차집수량총괄서_댐직하류 하천정비(환경)사업 기본계획 및 실시설계용역-수공용_용담댐하류하천환경정비사업설계예산서(건희)_1) 신천금호강 종합개발 기본설계" xfId="1551"/>
    <cellStyle name="_차집수량총괄서_댐직하류 하천정비(환경)사업 기본계획 및 실시설계용역-수공용_용담댐하류하천환경정비사업설계예산서(건희)_2) 신천금호강 종합개발 동영상제작(변경최종)" xfId="1552"/>
    <cellStyle name="_차집수량총괄서_댐직하류 하천정비(환경)사업 기본계획 및 실시설계용역-수공용_용담댐하류하천환경정비사업설계예산서(건희)_3) 신천금호강 종합개발 산책로 실시설계(변경최종)" xfId="1553"/>
    <cellStyle name="_차집수량총괄서_댐직하류 하천정비(환경)사업 기본계획 및 실시설계용역-수공용_용담댐하류하천환경정비사업설계예산서(건희)_설계내역서(신천-금호강)" xfId="1554"/>
    <cellStyle name="_차집수량총괄서_댐직하류 하천정비(환경)사업 기본계획 및 실시설계용역-수공용_용담댐하류하천환경정비사업설계예산서(건희)_설계내역서(신천-금호강)_욱수천 하천재해예방사업 내역서" xfId="1555"/>
    <cellStyle name="_차집수량총괄서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556"/>
    <cellStyle name="_차집수량총괄서_댐직하류 하천정비(환경)사업 기본계획 및 실시설계용역-수공용_용담댐하류하천환경정비사업설계예산서(건희)_설계내역서(전체)" xfId="1557"/>
    <cellStyle name="_차집수량총괄서_댐직하류 하천정비(환경)사업 기본계획 및 실시설계용역-수공용_용담댐하류하천환경정비사업설계예산서(건희)_설계내역서(전체)_욱수천 하천재해예방사업 내역서" xfId="1558"/>
    <cellStyle name="_차집수량총괄서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559"/>
    <cellStyle name="_차집수량총괄서_댐직하류 하천정비(환경)사업 기본계획 및 실시설계용역-수공용_용담댐하류하천환경정비사업설계예산서(건희)_신천금호강 종합개발 기본설계  내역서(수정분)" xfId="1560"/>
    <cellStyle name="_차집수량총괄서_댐직하류 하천정비(환경)사업 기본계획 및 실시설계용역-수공용_용담댐하류하천환경정비사업설계예산서(건희)_신천금호강내역서(수정-보오링,사전재해및환경성제외,측량연장조정9(1).95억0726)" xfId="1561"/>
    <cellStyle name="_차집수량총괄서_댐직하류 하천정비(환경)사업 기본계획 및 실시설계용역-수공용_용담댐하류하천환경정비사업설계예산서(건희)_심사내역서" xfId="1562"/>
    <cellStyle name="_차집수량총괄서_댐직하류 하천정비(환경)사업 기본계획 및 실시설계용역-수공용_용담댐하류하천환경정비사업설계예산서(건희)_용담댐하류하천환경정비사업설계예산서(건희)" xfId="1563"/>
    <cellStyle name="_차집수량총괄서_댐직하류 하천정비(환경)사업 기본계획 및 실시설계용역-수공용_용담댐하류하천환경정비사업설계예산서(건희)_욱수천 하천재해예방사업 내역서" xfId="1564"/>
    <cellStyle name="_차집수량총괄서_댐직하류 하천정비(환경)사업 기본계획 및 실시설계용역-수공용_용담댐하류하천환경정비사업설계예산서(건희)_욱수천 하천재해예방사업 내역서_002 욱수천정비공사실시설계 내역서_090113" xfId="1565"/>
    <cellStyle name="_차집수량총괄서_댐직하류 하천정비(환경)사업 기본계획 및 실시설계용역-수공용_욱수천 하천재해예방사업 내역서" xfId="1566"/>
    <cellStyle name="_차집수량총괄서_댐직하류 하천정비(환경)사업 기본계획 및 실시설계용역-수공용_욱수천 하천재해예방사업 내역서_002 욱수천정비공사실시설계 내역서_090113" xfId="1567"/>
    <cellStyle name="_차집수량총괄서_용담댐하류하천환경정비사업설계예산서(건희)" xfId="1568"/>
    <cellStyle name="_차집수량총괄서_용담댐하류하천환경정비사업설계예산서(건희)_1) 신천금호강 종합개발 기본설계" xfId="1569"/>
    <cellStyle name="_차집수량총괄서_용담댐하류하천환경정비사업설계예산서(건희)_2) 신천금호강 종합개발 동영상제작(변경최종)" xfId="1570"/>
    <cellStyle name="_차집수량총괄서_용담댐하류하천환경정비사업설계예산서(건희)_3) 신천금호강 종합개발 산책로 실시설계(변경최종)" xfId="1571"/>
    <cellStyle name="_차집수량총괄서_용담댐하류하천환경정비사업설계예산서(건희)_설계내역서(신천-금호강)" xfId="1572"/>
    <cellStyle name="_차집수량총괄서_용담댐하류하천환경정비사업설계예산서(건희)_설계내역서(신천-금호강)_욱수천 하천재해예방사업 내역서" xfId="1573"/>
    <cellStyle name="_차집수량총괄서_용담댐하류하천환경정비사업설계예산서(건희)_설계내역서(신천-금호강)_욱수천 하천재해예방사업 내역서_002 욱수천정비공사실시설계 내역서_090113" xfId="1574"/>
    <cellStyle name="_차집수량총괄서_용담댐하류하천환경정비사업설계예산서(건희)_설계내역서(전체)" xfId="1575"/>
    <cellStyle name="_차집수량총괄서_용담댐하류하천환경정비사업설계예산서(건희)_설계내역서(전체)_욱수천 하천재해예방사업 내역서" xfId="1576"/>
    <cellStyle name="_차집수량총괄서_용담댐하류하천환경정비사업설계예산서(건희)_설계내역서(전체)_욱수천 하천재해예방사업 내역서_002 욱수천정비공사실시설계 내역서_090113" xfId="1577"/>
    <cellStyle name="_차집수량총괄서_용담댐하류하천환경정비사업설계예산서(건희)_신천금호강 종합개발 기본설계  내역서(수정분)" xfId="1578"/>
    <cellStyle name="_차집수량총괄서_용담댐하류하천환경정비사업설계예산서(건희)_신천금호강내역서(수정-보오링,사전재해및환경성제외,측량연장조정9(1).95억0726)" xfId="1579"/>
    <cellStyle name="_차집수량총괄서_용담댐하류하천환경정비사업설계예산서(건희)_심사내역서" xfId="1580"/>
    <cellStyle name="_차집수량총괄서_용담댐하류하천환경정비사업설계예산서(건희)_용담댐하류하천환경정비사업설계예산서(건희)" xfId="1581"/>
    <cellStyle name="_차집수량총괄서_용담댐하류하천환경정비사업설계예산서(건희)_욱수천 하천재해예방사업 내역서" xfId="1582"/>
    <cellStyle name="_차집수량총괄서_용담댐하류하천환경정비사업설계예산서(건희)_욱수천 하천재해예방사업 내역서_002 욱수천정비공사실시설계 내역서_090113" xfId="1583"/>
    <cellStyle name="_차집수량총괄서_욱수천 하천재해예방사업 내역서" xfId="1584"/>
    <cellStyle name="_차집수량총괄서_욱수천 하천재해예방사업 내역서_002 욱수천정비공사실시설계 내역서_090113" xfId="1585"/>
    <cellStyle name="_차천외 3개하천 하천기본계획 수립 용역 내역서(20090113)" xfId="1586"/>
    <cellStyle name="_참고자료" xfId="1587"/>
    <cellStyle name="_창원 북면지역 도시개발사업(감계)" xfId="1588"/>
    <cellStyle name="_창원 북면지역 도시개발사업(동전)" xfId="1589"/>
    <cellStyle name="_청소년문화시설 조성사업 사전재해 견적서" xfId="1590"/>
    <cellStyle name="_총괄단가산출근거표" xfId="1591"/>
    <cellStyle name="_총괄최종내역" xfId="1592"/>
    <cellStyle name="_최종원가(GIS)" xfId="1593"/>
    <cellStyle name="_최종원가(기반시설)" xfId="1594"/>
    <cellStyle name="_최종원가(방범)" xfId="1595"/>
    <cellStyle name="_최종원가(인테리어)" xfId="1596"/>
    <cellStyle name="_최종원가(종합보안)" xfId="1597"/>
    <cellStyle name="_충주댐초소설치공사(변경설계서,최종)" xfId="1598"/>
    <cellStyle name="_충주댐초소설치공사(변경설계서,최종)_댐직하류 하천정비(환경)사업 기본계획 및 실시설계용역-수공용" xfId="1599"/>
    <cellStyle name="_충주댐초소설치공사(변경설계서,최종)_댐직하류 하천정비(환경)사업 기본계획 및 실시설계용역-수공용_용담댐직하류 하천정비공사 설계예산서(남원작성)-" xfId="1600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" xfId="1601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1) 신천금호강 종합개발 기본설계" xfId="1602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603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604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설계내역서(신천-금호강)" xfId="1605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606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607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설계내역서(전체)" xfId="1608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609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610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611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612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심사내역서" xfId="1613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614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욱수천 하천재해예방사업 내역서" xfId="1615"/>
    <cellStyle name="_충주댐초소설치공사(변경설계서,최종)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616"/>
    <cellStyle name="_충주댐초소설치공사(변경설계서,최종)_댐직하류 하천정비(환경)사업 기본계획 및 실시설계용역-수공용_용담댐직하류 하천정비공사 설계예산서(남원작성)-_욱수천 하천재해예방사업 내역서" xfId="1617"/>
    <cellStyle name="_충주댐초소설치공사(변경설계서,최종)_댐직하류 하천정비(환경)사업 기본계획 및 실시설계용역-수공용_용담댐직하류 하천정비공사 설계예산서(남원작성)-_욱수천 하천재해예방사업 내역서_002 욱수천정비공사실시설계 내역서_090113" xfId="1618"/>
    <cellStyle name="_충주댐초소설치공사(변경설계서,최종)_댐직하류 하천정비(환경)사업 기본계획 및 실시설계용역-수공용_용담댐하류하천환경정비사업설계예산서(건희)" xfId="1619"/>
    <cellStyle name="_충주댐초소설치공사(변경설계서,최종)_댐직하류 하천정비(환경)사업 기본계획 및 실시설계용역-수공용_용담댐하류하천환경정비사업설계예산서(건희)_1) 신천금호강 종합개발 기본설계" xfId="1620"/>
    <cellStyle name="_충주댐초소설치공사(변경설계서,최종)_댐직하류 하천정비(환경)사업 기본계획 및 실시설계용역-수공용_용담댐하류하천환경정비사업설계예산서(건희)_2) 신천금호강 종합개발 동영상제작(변경최종)" xfId="1621"/>
    <cellStyle name="_충주댐초소설치공사(변경설계서,최종)_댐직하류 하천정비(환경)사업 기본계획 및 실시설계용역-수공용_용담댐하류하천환경정비사업설계예산서(건희)_3) 신천금호강 종합개발 산책로 실시설계(변경최종)" xfId="1622"/>
    <cellStyle name="_충주댐초소설치공사(변경설계서,최종)_댐직하류 하천정비(환경)사업 기본계획 및 실시설계용역-수공용_용담댐하류하천환경정비사업설계예산서(건희)_설계내역서(신천-금호강)" xfId="1623"/>
    <cellStyle name="_충주댐초소설치공사(변경설계서,최종)_댐직하류 하천정비(환경)사업 기본계획 및 실시설계용역-수공용_용담댐하류하천환경정비사업설계예산서(건희)_설계내역서(신천-금호강)_욱수천 하천재해예방사업 내역서" xfId="1624"/>
    <cellStyle name="_충주댐초소설치공사(변경설계서,최종)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625"/>
    <cellStyle name="_충주댐초소설치공사(변경설계서,최종)_댐직하류 하천정비(환경)사업 기본계획 및 실시설계용역-수공용_용담댐하류하천환경정비사업설계예산서(건희)_설계내역서(전체)" xfId="1626"/>
    <cellStyle name="_충주댐초소설치공사(변경설계서,최종)_댐직하류 하천정비(환경)사업 기본계획 및 실시설계용역-수공용_용담댐하류하천환경정비사업설계예산서(건희)_설계내역서(전체)_욱수천 하천재해예방사업 내역서" xfId="1627"/>
    <cellStyle name="_충주댐초소설치공사(변경설계서,최종)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628"/>
    <cellStyle name="_충주댐초소설치공사(변경설계서,최종)_댐직하류 하천정비(환경)사업 기본계획 및 실시설계용역-수공용_용담댐하류하천환경정비사업설계예산서(건희)_신천금호강 종합개발 기본설계  내역서(수정분)" xfId="1629"/>
    <cellStyle name="_충주댐초소설치공사(변경설계서,최종)_댐직하류 하천정비(환경)사업 기본계획 및 실시설계용역-수공용_용담댐하류하천환경정비사업설계예산서(건희)_신천금호강내역서(수정-보오링,사전재해및환경성제외,측량연장조정9(1).95억0726)" xfId="1630"/>
    <cellStyle name="_충주댐초소설치공사(변경설계서,최종)_댐직하류 하천정비(환경)사업 기본계획 및 실시설계용역-수공용_용담댐하류하천환경정비사업설계예산서(건희)_심사내역서" xfId="1631"/>
    <cellStyle name="_충주댐초소설치공사(변경설계서,최종)_댐직하류 하천정비(환경)사업 기본계획 및 실시설계용역-수공용_용담댐하류하천환경정비사업설계예산서(건희)_용담댐하류하천환경정비사업설계예산서(건희)" xfId="1632"/>
    <cellStyle name="_충주댐초소설치공사(변경설계서,최종)_댐직하류 하천정비(환경)사업 기본계획 및 실시설계용역-수공용_용담댐하류하천환경정비사업설계예산서(건희)_욱수천 하천재해예방사업 내역서" xfId="1633"/>
    <cellStyle name="_충주댐초소설치공사(변경설계서,최종)_댐직하류 하천정비(환경)사업 기본계획 및 실시설계용역-수공용_용담댐하류하천환경정비사업설계예산서(건희)_욱수천 하천재해예방사업 내역서_002 욱수천정비공사실시설계 내역서_090113" xfId="1634"/>
    <cellStyle name="_충주댐초소설치공사(변경설계서,최종)_댐직하류 하천정비(환경)사업 기본계획 및 실시설계용역-수공용_욱수천 하천재해예방사업 내역서" xfId="1635"/>
    <cellStyle name="_충주댐초소설치공사(변경설계서,최종)_댐직하류 하천정비(환경)사업 기본계획 및 실시설계용역-수공용_욱수천 하천재해예방사업 내역서_002 욱수천정비공사실시설계 내역서_090113" xfId="1636"/>
    <cellStyle name="_충주댐초소설치공사(변경설계서,최종)_용담댐하류하천환경정비사업설계예산서(건희)" xfId="1637"/>
    <cellStyle name="_충주댐초소설치공사(변경설계서,최종)_용담댐하류하천환경정비사업설계예산서(건희)_1) 신천금호강 종합개발 기본설계" xfId="1638"/>
    <cellStyle name="_충주댐초소설치공사(변경설계서,최종)_용담댐하류하천환경정비사업설계예산서(건희)_2) 신천금호강 종합개발 동영상제작(변경최종)" xfId="1639"/>
    <cellStyle name="_충주댐초소설치공사(변경설계서,최종)_용담댐하류하천환경정비사업설계예산서(건희)_3) 신천금호강 종합개발 산책로 실시설계(변경최종)" xfId="1640"/>
    <cellStyle name="_충주댐초소설치공사(변경설계서,최종)_용담댐하류하천환경정비사업설계예산서(건희)_설계내역서(신천-금호강)" xfId="1641"/>
    <cellStyle name="_충주댐초소설치공사(변경설계서,최종)_용담댐하류하천환경정비사업설계예산서(건희)_설계내역서(신천-금호강)_욱수천 하천재해예방사업 내역서" xfId="1642"/>
    <cellStyle name="_충주댐초소설치공사(변경설계서,최종)_용담댐하류하천환경정비사업설계예산서(건희)_설계내역서(신천-금호강)_욱수천 하천재해예방사업 내역서_002 욱수천정비공사실시설계 내역서_090113" xfId="1643"/>
    <cellStyle name="_충주댐초소설치공사(변경설계서,최종)_용담댐하류하천환경정비사업설계예산서(건희)_설계내역서(전체)" xfId="1644"/>
    <cellStyle name="_충주댐초소설치공사(변경설계서,최종)_용담댐하류하천환경정비사업설계예산서(건희)_설계내역서(전체)_욱수천 하천재해예방사업 내역서" xfId="1645"/>
    <cellStyle name="_충주댐초소설치공사(변경설계서,최종)_용담댐하류하천환경정비사업설계예산서(건희)_설계내역서(전체)_욱수천 하천재해예방사업 내역서_002 욱수천정비공사실시설계 내역서_090113" xfId="1646"/>
    <cellStyle name="_충주댐초소설치공사(변경설계서,최종)_용담댐하류하천환경정비사업설계예산서(건희)_신천금호강 종합개발 기본설계  내역서(수정분)" xfId="1647"/>
    <cellStyle name="_충주댐초소설치공사(변경설계서,최종)_용담댐하류하천환경정비사업설계예산서(건희)_신천금호강내역서(수정-보오링,사전재해및환경성제외,측량연장조정9(1).95억0726)" xfId="1648"/>
    <cellStyle name="_충주댐초소설치공사(변경설계서,최종)_용담댐하류하천환경정비사업설계예산서(건희)_심사내역서" xfId="1649"/>
    <cellStyle name="_충주댐초소설치공사(변경설계서,최종)_용담댐하류하천환경정비사업설계예산서(건희)_용담댐하류하천환경정비사업설계예산서(건희)" xfId="1650"/>
    <cellStyle name="_충주댐초소설치공사(변경설계서,최종)_용담댐하류하천환경정비사업설계예산서(건희)_욱수천 하천재해예방사업 내역서" xfId="1651"/>
    <cellStyle name="_충주댐초소설치공사(변경설계서,최종)_용담댐하류하천환경정비사업설계예산서(건희)_욱수천 하천재해예방사업 내역서_002 욱수천정비공사실시설계 내역서_090113" xfId="1652"/>
    <cellStyle name="_충주댐초소설치공사(변경설계서,최종)_욱수천 하천재해예방사업 내역서" xfId="1653"/>
    <cellStyle name="_충주댐초소설치공사(변경설계서,최종)_욱수천 하천재해예방사업 내역서_002 욱수천정비공사실시설계 내역서_090113" xfId="1654"/>
    <cellStyle name="_측량(항측,감계)" xfId="1655"/>
    <cellStyle name="_측량(항측,동전)" xfId="1656"/>
    <cellStyle name="_코마스HW(1023)" xfId="1657"/>
    <cellStyle name="_터미널현장 토사반입(낙찰적용,시속35)" xfId="1658"/>
    <cellStyle name="_토공계획" xfId="1659"/>
    <cellStyle name="_토공계획_B-1,B-1-1노선변경실정보고" xfId="1660"/>
    <cellStyle name="_토공계획_구조물공사시공계획서" xfId="1661"/>
    <cellStyle name="_토공계획_구조물공사시공계획서_B-1,B-1-1노선변경실정보고" xfId="1662"/>
    <cellStyle name="_토공계획_토공사시공계획서" xfId="1663"/>
    <cellStyle name="_토공계획_토공사시공계획서(포)" xfId="1664"/>
    <cellStyle name="_토공계획_토공사시공계획서(포)_B-1,B-1-1노선변경실정보고" xfId="1665"/>
    <cellStyle name="_토공계획_토공사시공계획서_B-1,B-1-1노선변경실정보고" xfId="1666"/>
    <cellStyle name="_토공시공계획서(효)" xfId="1667"/>
    <cellStyle name="_토공시공계획서(효)_B-1,B-1-1노선변경실정보고" xfId="1668"/>
    <cellStyle name="_토공시공계획서(효)_구조물공사시공계획서" xfId="1669"/>
    <cellStyle name="_토공시공계획서(효)_구조물공사시공계획서_B-1,B-1-1노선변경실정보고" xfId="1670"/>
    <cellStyle name="_토공시공계획서(효)_토공사시공계획서" xfId="1671"/>
    <cellStyle name="_토공시공계획서(효)_토공사시공계획서(포)" xfId="1672"/>
    <cellStyle name="_토공시공계획서(효)_토공사시공계획서(포)_B-1,B-1-1노선변경실정보고" xfId="1673"/>
    <cellStyle name="_토공시공계획서(효)_토공사시공계획서_B-1,B-1-1노선변경실정보고" xfId="1674"/>
    <cellStyle name="_토류판 설치작업" xfId="1675"/>
    <cellStyle name="_토류판 설치작업_댐직하류 하천정비(환경)사업 기본계획 및 실시설계용역-수공용" xfId="1676"/>
    <cellStyle name="_토류판 설치작업_댐직하류 하천정비(환경)사업 기본계획 및 실시설계용역-수공용_용담댐직하류 하천정비공사 설계예산서(남원작성)-" xfId="1677"/>
    <cellStyle name="_토류판 설치작업_댐직하류 하천정비(환경)사업 기본계획 및 실시설계용역-수공용_용담댐직하류 하천정비공사 설계예산서(남원작성)-_용담댐하류하천환경정비사업설계예산서(건희)" xfId="1678"/>
    <cellStyle name="_토류판 설치작업_댐직하류 하천정비(환경)사업 기본계획 및 실시설계용역-수공용_용담댐직하류 하천정비공사 설계예산서(남원작성)-_용담댐하류하천환경정비사업설계예산서(건희)_1) 신천금호강 종합개발 기본설계" xfId="1679"/>
    <cellStyle name="_토류판 설치작업_댐직하류 하천정비(환경)사업 기본계획 및 실시설계용역-수공용_용담댐직하류 하천정비공사 설계예산서(남원작성)-_용담댐하류하천환경정비사업설계예산서(건희)_2) 신천금호강 종합개발 동영상제작(변경최종)" xfId="1680"/>
    <cellStyle name="_토류판 설치작업_댐직하류 하천정비(환경)사업 기본계획 및 실시설계용역-수공용_용담댐직하류 하천정비공사 설계예산서(남원작성)-_용담댐하류하천환경정비사업설계예산서(건희)_3) 신천금호강 종합개발 산책로 실시설계(변경최종)" xfId="1681"/>
    <cellStyle name="_토류판 설치작업_댐직하류 하천정비(환경)사업 기본계획 및 실시설계용역-수공용_용담댐직하류 하천정비공사 설계예산서(남원작성)-_용담댐하류하천환경정비사업설계예산서(건희)_설계내역서(신천-금호강)" xfId="1682"/>
    <cellStyle name="_토류판 설치작업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" xfId="1683"/>
    <cellStyle name="_토류판 설치작업_댐직하류 하천정비(환경)사업 기본계획 및 실시설계용역-수공용_용담댐직하류 하천정비공사 설계예산서(남원작성)-_용담댐하류하천환경정비사업설계예산서(건희)_설계내역서(신천-금호강)_욱수천 하천재해예방사업 내역서_002 욱수천정비공사실시설계 내역서_090113" xfId="1684"/>
    <cellStyle name="_토류판 설치작업_댐직하류 하천정비(환경)사업 기본계획 및 실시설계용역-수공용_용담댐직하류 하천정비공사 설계예산서(남원작성)-_용담댐하류하천환경정비사업설계예산서(건희)_설계내역서(전체)" xfId="1685"/>
    <cellStyle name="_토류판 설치작업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" xfId="1686"/>
    <cellStyle name="_토류판 설치작업_댐직하류 하천정비(환경)사업 기본계획 및 실시설계용역-수공용_용담댐직하류 하천정비공사 설계예산서(남원작성)-_용담댐하류하천환경정비사업설계예산서(건희)_설계내역서(전체)_욱수천 하천재해예방사업 내역서_002 욱수천정비공사실시설계 내역서_090113" xfId="1687"/>
    <cellStyle name="_토류판 설치작업_댐직하류 하천정비(환경)사업 기본계획 및 실시설계용역-수공용_용담댐직하류 하천정비공사 설계예산서(남원작성)-_용담댐하류하천환경정비사업설계예산서(건희)_신천금호강 종합개발 기본설계  내역서(수정분)" xfId="1688"/>
    <cellStyle name="_토류판 설치작업_댐직하류 하천정비(환경)사업 기본계획 및 실시설계용역-수공용_용담댐직하류 하천정비공사 설계예산서(남원작성)-_용담댐하류하천환경정비사업설계예산서(건희)_신천금호강내역서(수정-보오링,사전재해및환경성제외,측량연장조정9(1).95억0726)" xfId="1689"/>
    <cellStyle name="_토류판 설치작업_댐직하류 하천정비(환경)사업 기본계획 및 실시설계용역-수공용_용담댐직하류 하천정비공사 설계예산서(남원작성)-_용담댐하류하천환경정비사업설계예산서(건희)_심사내역서" xfId="1690"/>
    <cellStyle name="_토류판 설치작업_댐직하류 하천정비(환경)사업 기본계획 및 실시설계용역-수공용_용담댐직하류 하천정비공사 설계예산서(남원작성)-_용담댐하류하천환경정비사업설계예산서(건희)_용담댐하류하천환경정비사업설계예산서(건희)" xfId="1691"/>
    <cellStyle name="_토류판 설치작업_댐직하류 하천정비(환경)사업 기본계획 및 실시설계용역-수공용_용담댐직하류 하천정비공사 설계예산서(남원작성)-_용담댐하류하천환경정비사업설계예산서(건희)_욱수천 하천재해예방사업 내역서" xfId="1692"/>
    <cellStyle name="_토류판 설치작업_댐직하류 하천정비(환경)사업 기본계획 및 실시설계용역-수공용_용담댐직하류 하천정비공사 설계예산서(남원작성)-_용담댐하류하천환경정비사업설계예산서(건희)_욱수천 하천재해예방사업 내역서_002 욱수천정비공사실시설계 내역서_090113" xfId="1693"/>
    <cellStyle name="_토류판 설치작업_댐직하류 하천정비(환경)사업 기본계획 및 실시설계용역-수공용_용담댐직하류 하천정비공사 설계예산서(남원작성)-_욱수천 하천재해예방사업 내역서" xfId="1694"/>
    <cellStyle name="_토류판 설치작업_댐직하류 하천정비(환경)사업 기본계획 및 실시설계용역-수공용_용담댐직하류 하천정비공사 설계예산서(남원작성)-_욱수천 하천재해예방사업 내역서_002 욱수천정비공사실시설계 내역서_090113" xfId="1695"/>
    <cellStyle name="_토류판 설치작업_댐직하류 하천정비(환경)사업 기본계획 및 실시설계용역-수공용_용담댐하류하천환경정비사업설계예산서(건희)" xfId="1696"/>
    <cellStyle name="_토류판 설치작업_댐직하류 하천정비(환경)사업 기본계획 및 실시설계용역-수공용_용담댐하류하천환경정비사업설계예산서(건희)_1) 신천금호강 종합개발 기본설계" xfId="1697"/>
    <cellStyle name="_토류판 설치작업_댐직하류 하천정비(환경)사업 기본계획 및 실시설계용역-수공용_용담댐하류하천환경정비사업설계예산서(건희)_2) 신천금호강 종합개발 동영상제작(변경최종)" xfId="1698"/>
    <cellStyle name="_토류판 설치작업_댐직하류 하천정비(환경)사업 기본계획 및 실시설계용역-수공용_용담댐하류하천환경정비사업설계예산서(건희)_3) 신천금호강 종합개발 산책로 실시설계(변경최종)" xfId="1699"/>
    <cellStyle name="_토류판 설치작업_댐직하류 하천정비(환경)사업 기본계획 및 실시설계용역-수공용_용담댐하류하천환경정비사업설계예산서(건희)_설계내역서(신천-금호강)" xfId="1700"/>
    <cellStyle name="_토류판 설치작업_댐직하류 하천정비(환경)사업 기본계획 및 실시설계용역-수공용_용담댐하류하천환경정비사업설계예산서(건희)_설계내역서(신천-금호강)_욱수천 하천재해예방사업 내역서" xfId="1701"/>
    <cellStyle name="_토류판 설치작업_댐직하류 하천정비(환경)사업 기본계획 및 실시설계용역-수공용_용담댐하류하천환경정비사업설계예산서(건희)_설계내역서(신천-금호강)_욱수천 하천재해예방사업 내역서_002 욱수천정비공사실시설계 내역서_090113" xfId="1702"/>
    <cellStyle name="_토류판 설치작업_댐직하류 하천정비(환경)사업 기본계획 및 실시설계용역-수공용_용담댐하류하천환경정비사업설계예산서(건희)_설계내역서(전체)" xfId="1703"/>
    <cellStyle name="_토류판 설치작업_댐직하류 하천정비(환경)사업 기본계획 및 실시설계용역-수공용_용담댐하류하천환경정비사업설계예산서(건희)_설계내역서(전체)_욱수천 하천재해예방사업 내역서" xfId="1704"/>
    <cellStyle name="_토류판 설치작업_댐직하류 하천정비(환경)사업 기본계획 및 실시설계용역-수공용_용담댐하류하천환경정비사업설계예산서(건희)_설계내역서(전체)_욱수천 하천재해예방사업 내역서_002 욱수천정비공사실시설계 내역서_090113" xfId="1705"/>
    <cellStyle name="_토류판 설치작업_댐직하류 하천정비(환경)사업 기본계획 및 실시설계용역-수공용_용담댐하류하천환경정비사업설계예산서(건희)_신천금호강 종합개발 기본설계  내역서(수정분)" xfId="1706"/>
    <cellStyle name="_토류판 설치작업_댐직하류 하천정비(환경)사업 기본계획 및 실시설계용역-수공용_용담댐하류하천환경정비사업설계예산서(건희)_신천금호강내역서(수정-보오링,사전재해및환경성제외,측량연장조정9(1).95억0726)" xfId="1707"/>
    <cellStyle name="_토류판 설치작업_댐직하류 하천정비(환경)사업 기본계획 및 실시설계용역-수공용_용담댐하류하천환경정비사업설계예산서(건희)_심사내역서" xfId="1708"/>
    <cellStyle name="_토류판 설치작업_댐직하류 하천정비(환경)사업 기본계획 및 실시설계용역-수공용_용담댐하류하천환경정비사업설계예산서(건희)_용담댐하류하천환경정비사업설계예산서(건희)" xfId="1709"/>
    <cellStyle name="_토류판 설치작업_댐직하류 하천정비(환경)사업 기본계획 및 실시설계용역-수공용_용담댐하류하천환경정비사업설계예산서(건희)_욱수천 하천재해예방사업 내역서" xfId="1710"/>
    <cellStyle name="_토류판 설치작업_댐직하류 하천정비(환경)사업 기본계획 및 실시설계용역-수공용_용담댐하류하천환경정비사업설계예산서(건희)_욱수천 하천재해예방사업 내역서_002 욱수천정비공사실시설계 내역서_090113" xfId="1711"/>
    <cellStyle name="_토류판 설치작업_댐직하류 하천정비(환경)사업 기본계획 및 실시설계용역-수공용_욱수천 하천재해예방사업 내역서" xfId="1712"/>
    <cellStyle name="_토류판 설치작업_댐직하류 하천정비(환경)사업 기본계획 및 실시설계용역-수공용_욱수천 하천재해예방사업 내역서_002 욱수천정비공사실시설계 내역서_090113" xfId="1713"/>
    <cellStyle name="_토류판 설치작업_용담댐하류하천환경정비사업설계예산서(건희)" xfId="1714"/>
    <cellStyle name="_토류판 설치작업_용담댐하류하천환경정비사업설계예산서(건희)_1) 신천금호강 종합개발 기본설계" xfId="1715"/>
    <cellStyle name="_토류판 설치작업_용담댐하류하천환경정비사업설계예산서(건희)_2) 신천금호강 종합개발 동영상제작(변경최종)" xfId="1716"/>
    <cellStyle name="_토류판 설치작업_용담댐하류하천환경정비사업설계예산서(건희)_3) 신천금호강 종합개발 산책로 실시설계(변경최종)" xfId="1717"/>
    <cellStyle name="_토류판 설치작업_용담댐하류하천환경정비사업설계예산서(건희)_설계내역서(신천-금호강)" xfId="1718"/>
    <cellStyle name="_토류판 설치작업_용담댐하류하천환경정비사업설계예산서(건희)_설계내역서(신천-금호강)_욱수천 하천재해예방사업 내역서" xfId="1719"/>
    <cellStyle name="_토류판 설치작업_용담댐하류하천환경정비사업설계예산서(건희)_설계내역서(신천-금호강)_욱수천 하천재해예방사업 내역서_002 욱수천정비공사실시설계 내역서_090113" xfId="1720"/>
    <cellStyle name="_토류판 설치작업_용담댐하류하천환경정비사업설계예산서(건희)_설계내역서(전체)" xfId="1721"/>
    <cellStyle name="_토류판 설치작업_용담댐하류하천환경정비사업설계예산서(건희)_설계내역서(전체)_욱수천 하천재해예방사업 내역서" xfId="1722"/>
    <cellStyle name="_토류판 설치작업_용담댐하류하천환경정비사업설계예산서(건희)_설계내역서(전체)_욱수천 하천재해예방사업 내역서_002 욱수천정비공사실시설계 내역서_090113" xfId="1723"/>
    <cellStyle name="_토류판 설치작업_용담댐하류하천환경정비사업설계예산서(건희)_신천금호강 종합개발 기본설계  내역서(수정분)" xfId="1724"/>
    <cellStyle name="_토류판 설치작업_용담댐하류하천환경정비사업설계예산서(건희)_신천금호강내역서(수정-보오링,사전재해및환경성제외,측량연장조정9(1).95억0726)" xfId="1725"/>
    <cellStyle name="_토류판 설치작업_용담댐하류하천환경정비사업설계예산서(건희)_심사내역서" xfId="1726"/>
    <cellStyle name="_토류판 설치작업_용담댐하류하천환경정비사업설계예산서(건희)_용담댐하류하천환경정비사업설계예산서(건희)" xfId="1727"/>
    <cellStyle name="_토류판 설치작업_용담댐하류하천환경정비사업설계예산서(건희)_욱수천 하천재해예방사업 내역서" xfId="1728"/>
    <cellStyle name="_토류판 설치작업_용담댐하류하천환경정비사업설계예산서(건희)_욱수천 하천재해예방사업 내역서_002 욱수천정비공사실시설계 내역서_090113" xfId="1729"/>
    <cellStyle name="_토류판 설치작업_욱수천 하천재해예방사업 내역서" xfId="1730"/>
    <cellStyle name="_토류판 설치작업_욱수천 하천재해예방사업 내역서_002 욱수천정비공사실시설계 내역서_090113" xfId="1731"/>
    <cellStyle name="_토목전도수문" xfId="1732"/>
    <cellStyle name="_토질부문설계변경내역서" xfId="1733"/>
    <cellStyle name="_토질조사(감계)" xfId="1734"/>
    <cellStyle name="_토질조사(동전)" xfId="1735"/>
    <cellStyle name="_토질조사내역서(부안)" xfId="1736"/>
    <cellStyle name="_토질조사비(2007)" xfId="1737"/>
    <cellStyle name="_파주 GIS 시스템설계서(도로,상,하수 시스템)_050406" xfId="1738"/>
    <cellStyle name="_파주시_도로 및 상,하수 범용 도입_050314" xfId="1739"/>
    <cellStyle name="_포스장비" xfId="1740"/>
    <cellStyle name="_표본설계" xfId="1741"/>
    <cellStyle name="_표본설계서" xfId="1742"/>
    <cellStyle name="_표시핀설치(ok)" xfId="1743"/>
    <cellStyle name="_표지 (2)" xfId="1744"/>
    <cellStyle name="_하드웨어사양서" xfId="1745"/>
    <cellStyle name="_하천기본계획 사전환경성검토 내역 샘플" xfId="1746"/>
    <cellStyle name="_함안사회복지시설(수정0414)" xfId="1747"/>
    <cellStyle name="_함양보산지구.별도(환경.재해.지구단위.설계)" xfId="1748"/>
    <cellStyle name="_함평1지구0724(L=3.4km)" xfId="1749"/>
    <cellStyle name="_합의서" xfId="1750"/>
    <cellStyle name="_합의서_간이배수펌프장설치에 따른 타당성용역내역" xfId="1751"/>
    <cellStyle name="_합의서_선정안(삼산)" xfId="1752"/>
    <cellStyle name="_합의서_선정안(삼산)_간이배수펌프장설치에 따른 타당성용역내역" xfId="1753"/>
    <cellStyle name="_합의서_추풍령" xfId="1754"/>
    <cellStyle name="_합의서_추풍령_간이배수펌프장설치에 따른 타당성용역내역" xfId="1755"/>
    <cellStyle name="_합의서_추풍령-1" xfId="1756"/>
    <cellStyle name="_합의서_추풍령-1_간이배수펌프장설치에 따른 타당성용역내역" xfId="1757"/>
    <cellStyle name="_합천군제2종지구단위계획수립용역" xfId="1758"/>
    <cellStyle name="_항공사진촬영,DB구축,수치표고자료구축,영상지도제작" xfId="1759"/>
    <cellStyle name="_항공측량용역예산서-최종(지적빼고)1" xfId="1760"/>
    <cellStyle name="_항측(원가)" xfId="1761"/>
    <cellStyle name="_항측(한진재조정,05년04월버젼)" xfId="1762"/>
    <cellStyle name="_항측내역(5.15최종)" xfId="1763"/>
    <cellStyle name="_항측표본설계서" xfId="1764"/>
    <cellStyle name="_해남하수도정비(최종)" xfId="1765"/>
    <cellStyle name="_현대ENG-총괄" xfId="1766"/>
    <cellStyle name="_현풍천 하천정비기본계획(변경) 내역서(0700613 최종)" xfId="1767"/>
    <cellStyle name="_형산강내역서-지오씨엔아이-060221" xfId="1768"/>
    <cellStyle name="_호남선두계역외2개소연결통로" xfId="1769"/>
    <cellStyle name="_호안공" xfId="1770"/>
    <cellStyle name="_홍제초 수목이식(2차)" xfId="1771"/>
    <cellStyle name="_홍제토목" xfId="1772"/>
    <cellStyle name="_화성동탄내역서(0419)" xfId="1773"/>
    <cellStyle name="_확보방안(설계서)" xfId="1774"/>
    <cellStyle name="_환경관리내역서(대동천)" xfId="1775"/>
    <cellStyle name="_환경평가(시흥군자지구)" xfId="1776"/>
    <cellStyle name="_흥덕지구_초기설계금액" xfId="1777"/>
    <cellStyle name="``" xfId="1778"/>
    <cellStyle name="´þ" xfId="1779"/>
    <cellStyle name="´þ·¯" xfId="1780"/>
    <cellStyle name="’E‰Y [0.00]_laroux" xfId="1781"/>
    <cellStyle name="’E‰Y_laroux" xfId="1782"/>
    <cellStyle name="¤@?e_TEST-1 " xfId="1783"/>
    <cellStyle name="+,-,0" xfId="1784"/>
    <cellStyle name="=C:\WINDOWS\SYSTEM32\COMMAND.COM" xfId="1785"/>
    <cellStyle name="△ []" xfId="1786"/>
    <cellStyle name="△ [0]" xfId="1787"/>
    <cellStyle name="△백분율" xfId="1788"/>
    <cellStyle name="△콤마" xfId="1789"/>
    <cellStyle name="°ia¤¼o " xfId="1790"/>
    <cellStyle name="°íá¤¼ò¼ýá¡" xfId="1791"/>
    <cellStyle name="°ia¤aa " xfId="1792"/>
    <cellStyle name="°íá¤ãâ·â1" xfId="1793"/>
    <cellStyle name="°íá¤ãâ·â2" xfId="1794"/>
    <cellStyle name="•W_laroux" xfId="1795"/>
    <cellStyle name="0" xfId="1796"/>
    <cellStyle name="0.0" xfId="1797"/>
    <cellStyle name="0.00" xfId="1798"/>
    <cellStyle name="0_내역서" xfId="1799"/>
    <cellStyle name="0_내역서_기본및실시설계용역 산출내역서(1차변경)" xfId="1800"/>
    <cellStyle name="0_내역서_기본및실시설계용역 산출내역서(1차변경) 2" xfId="1801"/>
    <cellStyle name="0_내역서_기본및실시설계용역 산출내역서(1차변경)_Book1" xfId="1802"/>
    <cellStyle name="0_내역서_기본및실시설계용역 산출내역서(1차변경)_감리비 산출내역서" xfId="1803"/>
    <cellStyle name="0_내역서_기본및실시설계용역 산출내역서(1차변경)_기존내역서" xfId="1804"/>
    <cellStyle name="0_내역서_기본및실시설계용역 산출내역서(1차변경)_당초내역서" xfId="1805"/>
    <cellStyle name="0_내역서_기본및실시설계용역 산출내역서(1차변경)_설계발주금액산정" xfId="1806"/>
    <cellStyle name="0_내역서_기본및실시설계용역 산출내역서(1차변경)_설계변경내역서" xfId="1807"/>
    <cellStyle name="0_내역서_기본및실시설계용역 산출내역서(1차변경)_설계변경내역서(11월)" xfId="1808"/>
    <cellStyle name="0_내역서_기본및실시설계용역 산출내역서(1차변경)_설계변경내역서(기존단가적용)-1" xfId="1809"/>
    <cellStyle name="0_내역서_기본및실시설계용역 산출내역서(1차변경)_설계변경내역서(기존단가적용)-2" xfId="1810"/>
    <cellStyle name="0_내역서_기본및실시설계용역 산출내역서(1차변경)_설계용역_내역서(10.6.)" xfId="1811"/>
    <cellStyle name="0_내역서_기본및실시설계용역 산출내역서(1차변경)_실시계획인가" xfId="1812"/>
    <cellStyle name="0_내역서_기본및실시설계용역 산출내역서(1차변경)_잠업시험지 설계용역내역서" xfId="1813"/>
    <cellStyle name="0_내역서_기본및실시설계용역 산출내역서(1차변경)_중급-부산비축기지_설계용역내역서" xfId="1814"/>
    <cellStyle name="0_변경분내역서" xfId="1815"/>
    <cellStyle name="0_변경분내역서_기본및실시설계용역 산출내역서(1차변경)" xfId="1816"/>
    <cellStyle name="0_변경분내역서_기본및실시설계용역 산출내역서(1차변경) 2" xfId="1817"/>
    <cellStyle name="0_변경분내역서_기본및실시설계용역 산출내역서(1차변경)_Book1" xfId="1818"/>
    <cellStyle name="0_변경분내역서_기본및실시설계용역 산출내역서(1차변경)_감리비 산출내역서" xfId="1819"/>
    <cellStyle name="0_변경분내역서_기본및실시설계용역 산출내역서(1차변경)_기존내역서" xfId="1820"/>
    <cellStyle name="0_변경분내역서_기본및실시설계용역 산출내역서(1차변경)_당초내역서" xfId="1821"/>
    <cellStyle name="0_변경분내역서_기본및실시설계용역 산출내역서(1차변경)_설계발주금액산정" xfId="1822"/>
    <cellStyle name="0_변경분내역서_기본및실시설계용역 산출내역서(1차변경)_설계변경내역서" xfId="1823"/>
    <cellStyle name="0_변경분내역서_기본및실시설계용역 산출내역서(1차변경)_설계변경내역서(11월)" xfId="1824"/>
    <cellStyle name="0_변경분내역서_기본및실시설계용역 산출내역서(1차변경)_설계변경내역서(기존단가적용)-1" xfId="1825"/>
    <cellStyle name="0_변경분내역서_기본및실시설계용역 산출내역서(1차변경)_설계변경내역서(기존단가적용)-2" xfId="1826"/>
    <cellStyle name="0_변경분내역서_기본및실시설계용역 산출내역서(1차변경)_설계용역_내역서(10.6.)" xfId="1827"/>
    <cellStyle name="0_변경분내역서_기본및실시설계용역 산출내역서(1차변경)_실시계획인가" xfId="1828"/>
    <cellStyle name="0_변경분내역서_기본및실시설계용역 산출내역서(1차변경)_잠업시험지 설계용역내역서" xfId="1829"/>
    <cellStyle name="0_변경분내역서_기본및실시설계용역 산출내역서(1차변경)_중급-부산비축기지_설계용역내역서" xfId="1830"/>
    <cellStyle name="0_전체분내역서" xfId="1831"/>
    <cellStyle name="0_전체분내역서_기본및실시설계용역 산출내역서(1차변경)" xfId="1832"/>
    <cellStyle name="0_전체분내역서_기본및실시설계용역 산출내역서(1차변경) 2" xfId="1833"/>
    <cellStyle name="0_전체분내역서_기본및실시설계용역 산출내역서(1차변경)_Book1" xfId="1834"/>
    <cellStyle name="0_전체분내역서_기본및실시설계용역 산출내역서(1차변경)_감리비 산출내역서" xfId="1835"/>
    <cellStyle name="0_전체분내역서_기본및실시설계용역 산출내역서(1차변경)_기존내역서" xfId="1836"/>
    <cellStyle name="0_전체분내역서_기본및실시설계용역 산출내역서(1차변경)_당초내역서" xfId="1837"/>
    <cellStyle name="0_전체분내역서_기본및실시설계용역 산출내역서(1차변경)_설계발주금액산정" xfId="1838"/>
    <cellStyle name="0_전체분내역서_기본및실시설계용역 산출내역서(1차변경)_설계변경내역서" xfId="1839"/>
    <cellStyle name="0_전체분내역서_기본및실시설계용역 산출내역서(1차변경)_설계변경내역서(11월)" xfId="1840"/>
    <cellStyle name="0_전체분내역서_기본및실시설계용역 산출내역서(1차변경)_설계변경내역서(기존단가적용)-1" xfId="1841"/>
    <cellStyle name="0_전체분내역서_기본및실시설계용역 산출내역서(1차변경)_설계변경내역서(기존단가적용)-2" xfId="1842"/>
    <cellStyle name="0_전체분내역서_기본및실시설계용역 산출내역서(1차변경)_설계용역_내역서(10.6.)" xfId="1843"/>
    <cellStyle name="0_전체분내역서_기본및실시설계용역 산출내역서(1차변경)_실시계획인가" xfId="1844"/>
    <cellStyle name="0_전체분내역서_기본및실시설계용역 산출내역서(1차변경)_잠업시험지 설계용역내역서" xfId="1845"/>
    <cellStyle name="0_전체분내역서_기본및실시설계용역 산출내역서(1차변경)_중급-부산비축기지_설계용역내역서" xfId="1846"/>
    <cellStyle name="00" xfId="1847"/>
    <cellStyle name="¾È°ÇÈ¸°è¹ýÀÎ" xfId="1848"/>
    <cellStyle name="1" xfId="1849"/>
    <cellStyle name="1_도촌설계변경내역서(1)(1).xls0" xfId="1850"/>
    <cellStyle name="1_선유도" xfId="1851"/>
    <cellStyle name="1_선유도 지방어항" xfId="1852"/>
    <cellStyle name="1_시민계략공사" xfId="1853"/>
    <cellStyle name="1_시민계략공사_전기-한남" xfId="1854"/>
    <cellStyle name="1_용역설계서(전원마을조성사업)" xfId="1855"/>
    <cellStyle name="1_전자입찰원가양식" xfId="1856"/>
    <cellStyle name="10공/㎥" xfId="1857"/>
    <cellStyle name="¹e" xfId="1858"/>
    <cellStyle name="¹eº" xfId="1859"/>
    <cellStyle name="¹éº" xfId="1860"/>
    <cellStyle name="¹eº_마곡보완" xfId="1861"/>
    <cellStyle name="¹éº_마곡보완" xfId="1862"/>
    <cellStyle name="¹eº_마곡보완_선유도" xfId="1863"/>
    <cellStyle name="¹éº_마곡보완_선유도" xfId="1864"/>
    <cellStyle name="¹eº_마곡보완_선유도 지방어항" xfId="1865"/>
    <cellStyle name="¹éº_마곡보완_선유도 지방어항" xfId="1866"/>
    <cellStyle name="¹eº_선유도" xfId="1867"/>
    <cellStyle name="¹éº_선유도" xfId="1868"/>
    <cellStyle name="¹eº_선유도 지방어항" xfId="1869"/>
    <cellStyle name="¹éº_선유도 지방어항" xfId="1870"/>
    <cellStyle name="¹eº_신태인배수장제진기" xfId="1871"/>
    <cellStyle name="¹éº_율북보완" xfId="1872"/>
    <cellStyle name="¹eº_전체분" xfId="1873"/>
    <cellStyle name="1월" xfId="1874"/>
    <cellStyle name="2" xfId="1875"/>
    <cellStyle name="2)" xfId="1876"/>
    <cellStyle name="2_선유도" xfId="1877"/>
    <cellStyle name="20% - 강조색1 2" xfId="1878"/>
    <cellStyle name="20% - 강조색2 2" xfId="1879"/>
    <cellStyle name="20% - 강조색3 2" xfId="1880"/>
    <cellStyle name="20% - 강조색4 2" xfId="1881"/>
    <cellStyle name="20% - 강조색5 2" xfId="1882"/>
    <cellStyle name="20% - 강조색6 2" xfId="1883"/>
    <cellStyle name="³?a" xfId="1884"/>
    <cellStyle name="³¯â¥" xfId="1885"/>
    <cellStyle name="315-4" xfId="1886"/>
    <cellStyle name="40% - 강조색1 2" xfId="1887"/>
    <cellStyle name="40% - 강조색2 2" xfId="1888"/>
    <cellStyle name="40% - 강조색3 2" xfId="1889"/>
    <cellStyle name="40% - 강조색4 2" xfId="1890"/>
    <cellStyle name="40% - 강조색5 2" xfId="1891"/>
    <cellStyle name="40% - 강조색6 2" xfId="1892"/>
    <cellStyle name="60" xfId="1893"/>
    <cellStyle name="60% - 강조색1 2" xfId="1894"/>
    <cellStyle name="60% - 강조색2 2" xfId="1895"/>
    <cellStyle name="60% - 강조색3 2" xfId="1896"/>
    <cellStyle name="60% - 강조색4 2" xfId="1897"/>
    <cellStyle name="60% - 강조색5 2" xfId="1898"/>
    <cellStyle name="60% - 강조색6 2" xfId="1899"/>
    <cellStyle name="90" xfId="1900"/>
    <cellStyle name="a" xfId="1901"/>
    <cellStyle name="a [0]_mud plant bolted" xfId="1902"/>
    <cellStyle name="Ā _x0010_က랐_xdc01_땯_x0001_" xfId="1903"/>
    <cellStyle name="a_(추부)농촌마을종합개발계획 예비계획" xfId="1904"/>
    <cellStyle name="a_(추부)농촌마을종합개발계획 예비계획_용역설계서(전원마을조성사업)" xfId="1905"/>
    <cellStyle name="a_1) 신천금호강 종합개발 기본설계" xfId="1906"/>
    <cellStyle name="a_2) 신천금호강 종합개발 동영상제작(변경최종)" xfId="1907"/>
    <cellStyle name="A_2회설변전체내역서" xfId="1908"/>
    <cellStyle name="a_3) 신천금호강 종합개발 산책로 실시설계(변경최종)" xfId="1909"/>
    <cellStyle name="a_Boo2" xfId="1910"/>
    <cellStyle name="a_Boo2_도로수량양식" xfId="1911"/>
    <cellStyle name="a_Boo2_수량산출" xfId="1912"/>
    <cellStyle name="a_Boo2_인월중군소하천" xfId="1913"/>
    <cellStyle name="a_Book2" xfId="1914"/>
    <cellStyle name="a_Book2_도로수량양식" xfId="1915"/>
    <cellStyle name="a_Book2_수량산출" xfId="1916"/>
    <cellStyle name="a_Book2_인월중군소하천" xfId="1917"/>
    <cellStyle name="a_Book4" xfId="1918"/>
    <cellStyle name="a_Book4_도로수량양식" xfId="1919"/>
    <cellStyle name="a_Book4_수량산출" xfId="1920"/>
    <cellStyle name="a_Book4_인월중군소하천" xfId="1921"/>
    <cellStyle name="a_광곡지구 전원마을조성사업 용역설계" xfId="1922"/>
    <cellStyle name="A_대장천_도심생태복원사업_기본_및_실시설계용역_설계예산서(원내역)" xfId="1923"/>
    <cellStyle name="a_선유도" xfId="1924"/>
    <cellStyle name="a_설계내역서(신천-금호강)" xfId="1925"/>
    <cellStyle name="a_설계내역서(신천-금호강)_욱수천 하천재해예방사업 내역서" xfId="1926"/>
    <cellStyle name="a_설계내역서(신천-금호강)_욱수천 하천재해예방사업 내역서_002 욱수천정비공사실시설계 내역서_090113" xfId="1927"/>
    <cellStyle name="a_설계내역서(전체)" xfId="1928"/>
    <cellStyle name="a_설계내역서(전체)_욱수천 하천재해예방사업 내역서" xfId="1929"/>
    <cellStyle name="a_설계내역서(전체)_욱수천 하천재해예방사업 내역서_002 욱수천정비공사실시설계 내역서_090113" xfId="1930"/>
    <cellStyle name="a_수량전체" xfId="1931"/>
    <cellStyle name="a_수량전체_도로수량양식" xfId="1932"/>
    <cellStyle name="a_수량전체_수량산출" xfId="1933"/>
    <cellStyle name="a_수량전체_인월중군소하천" xfId="1934"/>
    <cellStyle name="a_신천금호강 종합개발 기본설계  내역서(수정분)" xfId="1935"/>
    <cellStyle name="a_신천금호강내역서(수정-보오링,사전재해및환경성제외,측량연장조정9(1).95억0726)" xfId="1936"/>
    <cellStyle name="a_심사내역서" xfId="1937"/>
    <cellStyle name="a_용담댐하류하천환경정비사업설계예산서(건희)" xfId="1938"/>
    <cellStyle name="a_용역설계서(전원마을조성사업)" xfId="1939"/>
    <cellStyle name="a_욱수천 하천재해예방사업 내역서" xfId="1940"/>
    <cellStyle name="a_욱수천 하천재해예방사업 내역서_002 욱수천정비공사실시설계 내역서_090113" xfId="1941"/>
    <cellStyle name="A_일위대가양식" xfId="1942"/>
    <cellStyle name="A_토목내역" xfId="1943"/>
    <cellStyle name="A_황령산 봉수대 용역내역서" xfId="1944"/>
    <cellStyle name="A¨­￠￢￠O [0]_￠?i¡ieE¡ⓒ¡¤A ¡¾a¡¾￠￢A￠OA¡AC¡I" xfId="1945"/>
    <cellStyle name="A¨­￠￢￠O_￠?i¡ieE¡ⓒ¡¤A ¡¾a¡¾￠￢A￠OA¡AC¡I" xfId="1946"/>
    <cellStyle name="A1" xfId="1947"/>
    <cellStyle name="AA" xfId="1948"/>
    <cellStyle name="Aⓒ" xfId="1949"/>
    <cellStyle name="Aⓒ­￠￢￠" xfId="1950"/>
    <cellStyle name="Ae" xfId="1951"/>
    <cellStyle name="Åë" xfId="1952"/>
    <cellStyle name="Ae_마곡보완" xfId="1953"/>
    <cellStyle name="Åë_마곡보완" xfId="1954"/>
    <cellStyle name="Ae_마곡보완_선유도" xfId="1955"/>
    <cellStyle name="Åë_마곡보완_선유도" xfId="1956"/>
    <cellStyle name="Ae_마곡보완_선유도 지방어항" xfId="1957"/>
    <cellStyle name="Åë_마곡보완_선유도 지방어항" xfId="1958"/>
    <cellStyle name="Ae_선유도" xfId="1959"/>
    <cellStyle name="Åë_선유도" xfId="1960"/>
    <cellStyle name="Ae_선유도 지방어항" xfId="1961"/>
    <cellStyle name="Åë_선유도 지방어항" xfId="1962"/>
    <cellStyle name="Ae_신태인배수장제진기" xfId="1963"/>
    <cellStyle name="Åë_율북보완" xfId="1964"/>
    <cellStyle name="Ae_전체분" xfId="1965"/>
    <cellStyle name="Aee­ " xfId="1966"/>
    <cellStyle name="Aee­  2" xfId="1967"/>
    <cellStyle name="Aee­  3" xfId="1968"/>
    <cellStyle name="Aee­  4" xfId="1969"/>
    <cellStyle name="Aee­  5" xfId="1970"/>
    <cellStyle name="Aee­ [" xfId="1971"/>
    <cellStyle name="Åëè­ [" xfId="1972"/>
    <cellStyle name="Aee­ [_마곡보완" xfId="1973"/>
    <cellStyle name="Åëè­ [_마곡보완" xfId="1974"/>
    <cellStyle name="Aee­ [_마곡보완_선유도" xfId="1975"/>
    <cellStyle name="Åëè­ [_마곡보완_선유도" xfId="1976"/>
    <cellStyle name="Aee­ [_마곡보완_선유도 지방어항" xfId="1977"/>
    <cellStyle name="Åëè­ [_마곡보완_선유도 지방어항" xfId="1978"/>
    <cellStyle name="Aee­ [_선유도" xfId="1979"/>
    <cellStyle name="Åëè­ [_선유도" xfId="1980"/>
    <cellStyle name="Aee­ [_선유도 지방어항" xfId="1981"/>
    <cellStyle name="Åëè­ [_선유도 지방어항" xfId="1982"/>
    <cellStyle name="Aee­ [_신태인배수장제진기" xfId="1983"/>
    <cellStyle name="Åëè­ [_율북보완" xfId="1984"/>
    <cellStyle name="Aee­ [_전체분" xfId="1985"/>
    <cellStyle name="AeE­ [0]_ 2ÆAAþº° " xfId="1986"/>
    <cellStyle name="ÅëÈ­ [0]_¸ðÇü¸·" xfId="1987"/>
    <cellStyle name="AeE­ [0]_°eE¹_11¿a½A " xfId="1988"/>
    <cellStyle name="ÅëÈ­ [0]_7°èÈ¹ " xfId="1989"/>
    <cellStyle name="AeE­ [0]_A￥°i¹°·u¼¾AI" xfId="1990"/>
    <cellStyle name="ÅëÈ­ [0]_INQUIRY ¿µ¾÷ÃßÁø " xfId="1991"/>
    <cellStyle name="AeE­ [0]_INQUIRY ¿μ¾÷AßAø " xfId="1992"/>
    <cellStyle name="Åëè­ [0]_laro" xfId="1993"/>
    <cellStyle name="AeE­ [0]_º≫¼± ±æ¾i±uºI ¼o·R Ay°eC￥ " xfId="1994"/>
    <cellStyle name="Aee­ _내역서(수해원인조사및분석)" xfId="1995"/>
    <cellStyle name="AeE­_ 2ÆAAþº° " xfId="1996"/>
    <cellStyle name="ÅëÈ­_¸ðÇü¸·" xfId="1997"/>
    <cellStyle name="AeE­_°eE¹_11¿a½A " xfId="1998"/>
    <cellStyle name="ÅëÈ­_7°èÈ¹ " xfId="1999"/>
    <cellStyle name="AeE­_7°eE¹$" xfId="2000"/>
    <cellStyle name="ÅëÈ­_INQUIRY ¿µ¾÷ÃßÁø " xfId="2001"/>
    <cellStyle name="AeE­_INQUIRY ¿μ¾÷AßAø " xfId="2002"/>
    <cellStyle name="Åëè­_laro" xfId="2003"/>
    <cellStyle name="AeE­_º≫¼± ±æ¾i±uºI ¼o·R Ay°eC￥ " xfId="2004"/>
    <cellStyle name="Aee¡" xfId="2005"/>
    <cellStyle name="Aee¡ⓒ " xfId="2006"/>
    <cellStyle name="AeE¡ⓒ [0]_￠?i¡ieE¡ⓒ¡¤A ¡¾a¡¾￠￢A￠OA¡AC¡I" xfId="2007"/>
    <cellStyle name="Aee¡ⓒ _내역서(서창천기본계획및실시설계)-수정" xfId="2008"/>
    <cellStyle name="AeE¡ⓒ_￠?i¡ieE¡ⓒ¡¤A ¡¾a¡¾￠￢A￠OA¡AC¡I" xfId="2009"/>
    <cellStyle name="Æu¼ " xfId="2010"/>
    <cellStyle name="Æû¼¾æ®" xfId="2011"/>
    <cellStyle name="ALIGNMENT" xfId="2012"/>
    <cellStyle name="Aþ" xfId="2013"/>
    <cellStyle name="Äþ" xfId="2014"/>
    <cellStyle name="Aþ_마곡보완" xfId="2015"/>
    <cellStyle name="Äþ_마곡보완" xfId="2016"/>
    <cellStyle name="Aþ_마곡보완_선유도" xfId="2017"/>
    <cellStyle name="Äþ_마곡보완_선유도" xfId="2018"/>
    <cellStyle name="Aþ_마곡보완_선유도 지방어항" xfId="2019"/>
    <cellStyle name="Äþ_마곡보완_선유도 지방어항" xfId="2020"/>
    <cellStyle name="Aþ_선유도" xfId="2021"/>
    <cellStyle name="Äþ_선유도" xfId="2022"/>
    <cellStyle name="Aþ_선유도 지방어항" xfId="2023"/>
    <cellStyle name="Äþ_선유도 지방어항" xfId="2024"/>
    <cellStyle name="Aþ_신태인배수장제진기" xfId="2025"/>
    <cellStyle name="Äþ_율북보완" xfId="2026"/>
    <cellStyle name="Aþ_전체분" xfId="2027"/>
    <cellStyle name="Aþ¸" xfId="2028"/>
    <cellStyle name="Aþ¸¶ [" xfId="2029"/>
    <cellStyle name="Äþ¸¶ [" xfId="2030"/>
    <cellStyle name="Aþ¸¶ [_마곡보완" xfId="2031"/>
    <cellStyle name="Äþ¸¶ [_마곡보완" xfId="2032"/>
    <cellStyle name="Aþ¸¶ [_마곡보완_선유도" xfId="2033"/>
    <cellStyle name="Äþ¸¶ [_마곡보완_선유도" xfId="2034"/>
    <cellStyle name="Aþ¸¶ [_마곡보완_선유도 지방어항" xfId="2035"/>
    <cellStyle name="Äþ¸¶ [_마곡보완_선유도 지방어항" xfId="2036"/>
    <cellStyle name="Aþ¸¶ [_선유도" xfId="2037"/>
    <cellStyle name="Äþ¸¶ [_선유도" xfId="2038"/>
    <cellStyle name="Aþ¸¶ [_선유도 지방어항" xfId="2039"/>
    <cellStyle name="Äþ¸¶ [_선유도 지방어항" xfId="2040"/>
    <cellStyle name="Aþ¸¶ [_신태인배수장제진기" xfId="2041"/>
    <cellStyle name="Äþ¸¶ [_율북보완" xfId="2042"/>
    <cellStyle name="Aþ¸¶ [_전체분" xfId="2043"/>
    <cellStyle name="AÞ¸¶ [0]_ 2ÆAAþº° " xfId="2044"/>
    <cellStyle name="ÄÞ¸¶ [0]_¸ðÇü¸·" xfId="2045"/>
    <cellStyle name="AÞ¸¶ [0]_°eE¹_11¿a½A " xfId="2046"/>
    <cellStyle name="ÄÞ¸¶ [0]_7°èÈ¹ " xfId="2047"/>
    <cellStyle name="AÞ¸¶ [0]_A￥°i¹°·u¼¾AI" xfId="2048"/>
    <cellStyle name="ÄÞ¸¶ [0]_INQUIRY ¿µ¾÷ÃßÁø " xfId="2049"/>
    <cellStyle name="AÞ¸¶ [0]_INQUIRY ¿μ¾÷AßAø " xfId="2050"/>
    <cellStyle name="Äþ¸¶ [0]_laro" xfId="2051"/>
    <cellStyle name="AÞ¸¶ [0]_º≫¼± ±æ¾i±uºI ¼o·R Ay°eC￥ " xfId="2052"/>
    <cellStyle name="AÞ¸¶_ 2ÆAAþº° " xfId="2053"/>
    <cellStyle name="ÄÞ¸¶_¸ðÇü¸·" xfId="2054"/>
    <cellStyle name="AÞ¸¶_°eE¹_11¿a½A " xfId="2055"/>
    <cellStyle name="ÄÞ¸¶_7°èÈ¹ " xfId="2056"/>
    <cellStyle name="AÞ¸¶_A￥°i¹°·u¼¾AI" xfId="2057"/>
    <cellStyle name="ÄÞ¸¶_INQUIRY ¿µ¾÷ÃßÁø " xfId="2058"/>
    <cellStyle name="AÞ¸¶_INQUIRY ¿μ¾÷AßAø " xfId="2059"/>
    <cellStyle name="Äþ¸¶_laro" xfId="2060"/>
    <cellStyle name="AÞ¸¶_º≫¼± ±æ¾i±uºI ¼o·R Ay°eC￥ " xfId="2061"/>
    <cellStyle name="Àú¸®¼ö" xfId="2062"/>
    <cellStyle name="Àú¸®¼ö0" xfId="2063"/>
    <cellStyle name="Au¸r " xfId="2064"/>
    <cellStyle name="Au¸r¼" xfId="2065"/>
    <cellStyle name="_x0001_b" xfId="2066"/>
    <cellStyle name="BA" xfId="2067"/>
    <cellStyle name="Background" xfId="2068"/>
    <cellStyle name="body" xfId="2069"/>
    <cellStyle name="BoldHdr" xfId="2070"/>
    <cellStyle name="Bridge " xfId="2071"/>
    <cellStyle name="C" xfId="2072"/>
    <cellStyle name="C_2회설변전체내역서" xfId="2073"/>
    <cellStyle name="C_일위대가양식" xfId="2074"/>
    <cellStyle name="C_토목내역" xfId="2075"/>
    <cellStyle name="C_황령산 봉수대 용역내역서" xfId="2076"/>
    <cellStyle name="C¡" xfId="2077"/>
    <cellStyle name="C¡IA¨ª_¡ic¨u¡A¨￢I¨￢¡Æ AN¡Æe " xfId="2078"/>
    <cellStyle name="C￥" xfId="2079"/>
    <cellStyle name="Ç¥" xfId="2080"/>
    <cellStyle name="C￥_마곡보완" xfId="2081"/>
    <cellStyle name="Ç¥_마곡보완" xfId="2082"/>
    <cellStyle name="C￥_마곡보완_선유도" xfId="2083"/>
    <cellStyle name="Ç¥_마곡보완_선유도" xfId="2084"/>
    <cellStyle name="C￥_마곡보완_선유도 지방어항" xfId="2085"/>
    <cellStyle name="Ç¥_마곡보완_선유도 지방어항" xfId="2086"/>
    <cellStyle name="C￥_선유도" xfId="2087"/>
    <cellStyle name="Ç¥_선유도" xfId="2088"/>
    <cellStyle name="C￥_선유도 지방어항" xfId="2089"/>
    <cellStyle name="Ç¥_선유도 지방어항" xfId="2090"/>
    <cellStyle name="C￥_신태인배수장제진기" xfId="2091"/>
    <cellStyle name="Ç¥_율북보완" xfId="2092"/>
    <cellStyle name="C￥_전체분" xfId="2093"/>
    <cellStyle name="C￥AØ_  FAB AIA¤  " xfId="2094"/>
    <cellStyle name="Ç¥ÁØ_#3E4¿î»ê" xfId="2095"/>
    <cellStyle name="C￥AØ_¿ø°¡Aoa" xfId="2096"/>
    <cellStyle name="Ç¥ÁØ_±â°è¼³ºñ-ÀÏÀ§¸ñ·Ï " xfId="2097"/>
    <cellStyle name="C￥AØ_≫c¾÷ºIº° AN°e " xfId="2098"/>
    <cellStyle name="Ç¥ÁØ_°­´ç (2)" xfId="2099"/>
    <cellStyle name="C￥AØ_¼oAI¼º " xfId="2100"/>
    <cellStyle name="Ç¥ÁØ_½½·¡ºêÃ¶±ÙÁý°è " xfId="2101"/>
    <cellStyle name="C￥AØ_¾c½A " xfId="2102"/>
    <cellStyle name="Ç¥ÁØ_5-1±¤°í " xfId="2103"/>
    <cellStyle name="C￥AØ_95,96 ºn±³ " xfId="2104"/>
    <cellStyle name="Ç¥ÁØ_95,96 ºñ±³ " xfId="2105"/>
    <cellStyle name="C￥AØ_95,96 ºn±³  2" xfId="2106"/>
    <cellStyle name="Ç¥ÁØ_95,96 ºñ±³  2" xfId="2107"/>
    <cellStyle name="C￥AØ_95,96 ºn±³  2 2" xfId="3405"/>
    <cellStyle name="Ç¥ÁØ_Sheet1_¿µ¾÷ÇöÈ² " xfId="2108"/>
    <cellStyle name="C￥AØ_SOON1 " xfId="2109"/>
    <cellStyle name="Calc Currency (0)" xfId="2110"/>
    <cellStyle name="Calc Currency (0) 2" xfId="2111"/>
    <cellStyle name="Calc Currency (0) 2 2" xfId="2112"/>
    <cellStyle name="Calc Currency (0) 3" xfId="2113"/>
    <cellStyle name="Calc Currency (0) 3 2" xfId="2114"/>
    <cellStyle name="Calc Currency (0) 4" xfId="2115"/>
    <cellStyle name="Calc Currency (0) 4 2" xfId="2116"/>
    <cellStyle name="Calc Currency (0) 5" xfId="2117"/>
    <cellStyle name="Calc Currency (0) 6" xfId="2118"/>
    <cellStyle name="Calc Currency (0) 7" xfId="2119"/>
    <cellStyle name="Calc Currency (0) 8" xfId="2120"/>
    <cellStyle name="Calc Currency (0) 9" xfId="2121"/>
    <cellStyle name="Calc Currency (0)_Ⅰ.일위대가(수도정비)" xfId="2122"/>
    <cellStyle name="Calc Currency (2)" xfId="2123"/>
    <cellStyle name="Calc Currency (2) 2" xfId="2124"/>
    <cellStyle name="Calc Currency (2) 3" xfId="2125"/>
    <cellStyle name="Calc Currency (2) 4" xfId="2126"/>
    <cellStyle name="Calc Currency (2) 5" xfId="2127"/>
    <cellStyle name="Calc Percent (0)" xfId="2128"/>
    <cellStyle name="Calc Percent (0) 2" xfId="2129"/>
    <cellStyle name="Calc Percent (0) 3" xfId="2130"/>
    <cellStyle name="Calc Percent (0) 4" xfId="2131"/>
    <cellStyle name="Calc Percent (1)" xfId="2132"/>
    <cellStyle name="Calc Percent (1) 2" xfId="2133"/>
    <cellStyle name="Calc Percent (1) 3" xfId="2134"/>
    <cellStyle name="Calc Percent (1) 4" xfId="2135"/>
    <cellStyle name="Calc Percent (2)" xfId="2136"/>
    <cellStyle name="Calc Percent (2) 2" xfId="2137"/>
    <cellStyle name="Calc Percent (2) 3" xfId="2138"/>
    <cellStyle name="Calc Percent (2) 4" xfId="2139"/>
    <cellStyle name="Calc Units (0)" xfId="2140"/>
    <cellStyle name="Calc Units (1)" xfId="2141"/>
    <cellStyle name="Calc Units (2)" xfId="2142"/>
    <cellStyle name="category" xfId="2143"/>
    <cellStyle name="CIAIÆU¸μAⓒ" xfId="2144"/>
    <cellStyle name="ⓒo" xfId="2145"/>
    <cellStyle name="Çõ»ê" xfId="2146"/>
    <cellStyle name="Co≫" xfId="2147"/>
    <cellStyle name="ⓒoe" xfId="2148"/>
    <cellStyle name="ColHdr" xfId="2149"/>
    <cellStyle name="Column Heading" xfId="2150"/>
    <cellStyle name="Column Headings" xfId="2151"/>
    <cellStyle name="columns_array" xfId="2152"/>
    <cellStyle name="Comma" xfId="2153"/>
    <cellStyle name="Comma [0]" xfId="2154"/>
    <cellStyle name="Comma [0] 2" xfId="2155"/>
    <cellStyle name="Comma [0] 2 2" xfId="2156"/>
    <cellStyle name="Comma [0] 3" xfId="2157"/>
    <cellStyle name="Comma [0] 3 2" xfId="2158"/>
    <cellStyle name="Comma [0] 4" xfId="2159"/>
    <cellStyle name="Comma [0] 4 2" xfId="2160"/>
    <cellStyle name="Comma [0]_ SG&amp;A Bridge " xfId="2161"/>
    <cellStyle name="Comma [00]" xfId="2162"/>
    <cellStyle name="Comma [00] 2" xfId="2163"/>
    <cellStyle name="Comma [00] 3" xfId="2164"/>
    <cellStyle name="Comma [00] 4" xfId="2165"/>
    <cellStyle name="Comma 2" xfId="2166"/>
    <cellStyle name="Comma 3" xfId="2167"/>
    <cellStyle name="Comma 4" xfId="2168"/>
    <cellStyle name="Comma 5" xfId="2169"/>
    <cellStyle name="Comma 6" xfId="2170"/>
    <cellStyle name="Comma 7" xfId="2171"/>
    <cellStyle name="Comma 8" xfId="2172"/>
    <cellStyle name="Comma 9" xfId="2173"/>
    <cellStyle name="comma zerodec" xfId="2174"/>
    <cellStyle name="Comma 地0]_Values_우수공~1" xfId="2175"/>
    <cellStyle name="Comma_ SG&amp;A Bridge" xfId="2176"/>
    <cellStyle name="Comma0" xfId="2177"/>
    <cellStyle name="Comma0 2" xfId="2178"/>
    <cellStyle name="Comma0 2 2" xfId="2179"/>
    <cellStyle name="Comma0 3" xfId="2180"/>
    <cellStyle name="Comma0 3 2" xfId="2181"/>
    <cellStyle name="Comma0 4" xfId="2182"/>
    <cellStyle name="Comma0 4 2" xfId="2183"/>
    <cellStyle name="Comma0 5" xfId="2184"/>
    <cellStyle name="Commm_laroux_12~3SO2_97회비_laroux" xfId="2185"/>
    <cellStyle name="Company Info" xfId="2186"/>
    <cellStyle name="Contents Heading 1" xfId="2187"/>
    <cellStyle name="Contents Heading 2" xfId="2188"/>
    <cellStyle name="Contents Heading 3" xfId="2189"/>
    <cellStyle name="Copied" xfId="2190"/>
    <cellStyle name="CoverHeadline1" xfId="2191"/>
    <cellStyle name="Curr" xfId="2192"/>
    <cellStyle name="Curren" xfId="2193"/>
    <cellStyle name="Curren?_x0012_퐀_x0017_?" xfId="2194"/>
    <cellStyle name="Currency" xfId="2195"/>
    <cellStyle name="Currency [0]" xfId="2196"/>
    <cellStyle name="Currency [0] 2" xfId="2197"/>
    <cellStyle name="Currency [0] 3" xfId="2198"/>
    <cellStyle name="Currency [0] 4" xfId="2199"/>
    <cellStyle name="Currency [0]_ SG&amp;A Bridge " xfId="2200"/>
    <cellStyle name="Currency [00]" xfId="2201"/>
    <cellStyle name="Currency [00] 2" xfId="2202"/>
    <cellStyle name="Currency [00] 3" xfId="2203"/>
    <cellStyle name="Currency [00] 4" xfId="2204"/>
    <cellStyle name="Currency [00] 5" xfId="2205"/>
    <cellStyle name="Currency [ﺜ]_P&amp;L_laroux" xfId="2206"/>
    <cellStyle name="Currency 2" xfId="2207"/>
    <cellStyle name="Currency 3" xfId="2208"/>
    <cellStyle name="Currency 4" xfId="2209"/>
    <cellStyle name="Currency 5" xfId="2210"/>
    <cellStyle name="Currency 6" xfId="2211"/>
    <cellStyle name="Currency(￦)" xfId="2212"/>
    <cellStyle name="Currency_ SG&amp;A Bridge " xfId="2213"/>
    <cellStyle name="Currency0" xfId="2214"/>
    <cellStyle name="Currency0 2" xfId="2215"/>
    <cellStyle name="Currency0 2 2" xfId="2216"/>
    <cellStyle name="Currency0 3" xfId="2217"/>
    <cellStyle name="Currency0 3 2" xfId="2218"/>
    <cellStyle name="Currency0 4" xfId="2219"/>
    <cellStyle name="Currency0 4 2" xfId="2220"/>
    <cellStyle name="Currency0 5" xfId="2221"/>
    <cellStyle name="Currency1" xfId="2222"/>
    <cellStyle name="Currency1 2" xfId="2223"/>
    <cellStyle name="Currency1 3" xfId="2224"/>
    <cellStyle name="Currency1 4" xfId="2225"/>
    <cellStyle name="Currency1 5" xfId="2226"/>
    <cellStyle name="Currency1_Ⅰ.일위대가(수도정비)" xfId="2227"/>
    <cellStyle name="Data" xfId="2228"/>
    <cellStyle name="Date" xfId="2229"/>
    <cellStyle name="Date 2" xfId="2230"/>
    <cellStyle name="Date Short" xfId="2231"/>
    <cellStyle name="Date_【실시설계】경포천실시설계용역(1.2km)-일상감사후" xfId="2232"/>
    <cellStyle name="DELTA" xfId="2233"/>
    <cellStyle name="Dezimal [0]_Compiling Utility Macros" xfId="2234"/>
    <cellStyle name="Dezimal_Compiling Utility Macros" xfId="2235"/>
    <cellStyle name="Display" xfId="2236"/>
    <cellStyle name="Display Price" xfId="2237"/>
    <cellStyle name="Dollar (zero dec)" xfId="2238"/>
    <cellStyle name="EA" xfId="2239"/>
    <cellStyle name="E­æo±" xfId="2240"/>
    <cellStyle name="E­æo±a" xfId="2241"/>
    <cellStyle name="È­æó±âè£" xfId="2242"/>
    <cellStyle name="È­æó±âè£0" xfId="2243"/>
    <cellStyle name="Enter Currency (0)" xfId="2244"/>
    <cellStyle name="Enter Currency (0) 2" xfId="2245"/>
    <cellStyle name="Enter Currency (0) 3" xfId="2246"/>
    <cellStyle name="Enter Currency (0) 4" xfId="2247"/>
    <cellStyle name="Enter Currency (2)" xfId="2248"/>
    <cellStyle name="Enter Currency (2) 2" xfId="2249"/>
    <cellStyle name="Enter Currency (2) 3" xfId="2250"/>
    <cellStyle name="Enter Currency (2) 4" xfId="2251"/>
    <cellStyle name="Enter Currency (2) 5" xfId="2252"/>
    <cellStyle name="Enter Units (0)" xfId="2253"/>
    <cellStyle name="Enter Units (1)" xfId="2254"/>
    <cellStyle name="Enter Units (2)" xfId="2255"/>
    <cellStyle name="Entered" xfId="2256"/>
    <cellStyle name="Euro" xfId="2257"/>
    <cellStyle name="Euro 2" xfId="2258"/>
    <cellStyle name="Euro 3" xfId="2259"/>
    <cellStyle name="Euro 4" xfId="2260"/>
    <cellStyle name="F2" xfId="2261"/>
    <cellStyle name="F3" xfId="2262"/>
    <cellStyle name="F4" xfId="2263"/>
    <cellStyle name="F5" xfId="2264"/>
    <cellStyle name="F6" xfId="2265"/>
    <cellStyle name="F7" xfId="2266"/>
    <cellStyle name="F8" xfId="2267"/>
    <cellStyle name="FinePrint" xfId="2268"/>
    <cellStyle name="Fixed" xfId="2269"/>
    <cellStyle name="Fixed 2" xfId="2270"/>
    <cellStyle name="Fixed_2009년 주민숙원사업 정비공사(설계내역서)" xfId="2271"/>
    <cellStyle name="Followed Hyperlink" xfId="2272"/>
    <cellStyle name="Followed Hyperlink 2" xfId="2273"/>
    <cellStyle name="Followed Hyperlink 3" xfId="2274"/>
    <cellStyle name="Followed Hyperlink 4" xfId="2275"/>
    <cellStyle name="Followed Hyperlink 5" xfId="2276"/>
    <cellStyle name="G" xfId="2277"/>
    <cellStyle name="Grey" xfId="2278"/>
    <cellStyle name="H1" xfId="2279"/>
    <cellStyle name="H2" xfId="2280"/>
    <cellStyle name="head" xfId="2281"/>
    <cellStyle name="head 1" xfId="2282"/>
    <cellStyle name="head 1-1" xfId="2283"/>
    <cellStyle name="HEADER" xfId="2284"/>
    <cellStyle name="Header1" xfId="2285"/>
    <cellStyle name="Header2" xfId="2286"/>
    <cellStyle name="Heading" xfId="2287"/>
    <cellStyle name="Heading 1" xfId="2288"/>
    <cellStyle name="Heading 1 2" xfId="2289"/>
    <cellStyle name="Heading 1 3" xfId="2290"/>
    <cellStyle name="Heading 1 4" xfId="2291"/>
    <cellStyle name="Heading 2" xfId="2292"/>
    <cellStyle name="Heading 2 2" xfId="2293"/>
    <cellStyle name="Heading 2 3" xfId="2294"/>
    <cellStyle name="Heading 2 4" xfId="2295"/>
    <cellStyle name="Heading 3" xfId="2296"/>
    <cellStyle name="HEADING1" xfId="2297"/>
    <cellStyle name="Heading1 2" xfId="2298"/>
    <cellStyle name="Heading1_남계-유마간 군도 설계예산서" xfId="2299"/>
    <cellStyle name="HEADING2" xfId="2300"/>
    <cellStyle name="Heading2 2" xfId="2301"/>
    <cellStyle name="Heading2_남계-유마간 군도 설계예산서" xfId="2302"/>
    <cellStyle name="Heading2Divider" xfId="2303"/>
    <cellStyle name="HelpStyle" xfId="2304"/>
    <cellStyle name="Helv8_PFD4.XLS" xfId="2305"/>
    <cellStyle name="Hyperlink" xfId="2306"/>
    <cellStyle name="Hyperlink 2" xfId="2307"/>
    <cellStyle name="Hyperlink_NEGS" xfId="2308"/>
    <cellStyle name="Input" xfId="2309"/>
    <cellStyle name="Input [yellow]" xfId="2310"/>
    <cellStyle name="Input Price" xfId="2311"/>
    <cellStyle name="Input Quantity" xfId="2312"/>
    <cellStyle name="Input Single Cell" xfId="2313"/>
    <cellStyle name="InputBodyCurr" xfId="2314"/>
    <cellStyle name="InputBodyDate" xfId="2315"/>
    <cellStyle name="InputBodyText" xfId="2316"/>
    <cellStyle name="InputColor" xfId="2317"/>
    <cellStyle name="Item" xfId="2318"/>
    <cellStyle name="Item Input" xfId="2319"/>
    <cellStyle name="kg" xfId="2320"/>
    <cellStyle name="Komma [0]_BINV" xfId="2321"/>
    <cellStyle name="Komma_BINV" xfId="2322"/>
    <cellStyle name="ℓ" xfId="2323"/>
    <cellStyle name="ℓ_(추부)농촌마을종합개발계획 예비계획" xfId="2324"/>
    <cellStyle name="ℓ_(추부)농촌마을종합개발계획 예비계획_용역설계서(전원마을조성사업)" xfId="2325"/>
    <cellStyle name="ℓ_1) 신천금호강 종합개발 기본설계" xfId="2326"/>
    <cellStyle name="ℓ_2) 신천금호강 종합개발 동영상제작(변경최종)" xfId="2327"/>
    <cellStyle name="ℓ_3) 신천금호강 종합개발 산책로 실시설계(변경최종)" xfId="2328"/>
    <cellStyle name="ℓ_Boo2" xfId="2329"/>
    <cellStyle name="ℓ_Boo2_도로수량양식" xfId="2330"/>
    <cellStyle name="ℓ_Boo2_수량산출" xfId="2331"/>
    <cellStyle name="ℓ_Boo2_인월중군소하천" xfId="2332"/>
    <cellStyle name="ℓ_Book2" xfId="2333"/>
    <cellStyle name="ℓ_Book2_도로수량양식" xfId="2334"/>
    <cellStyle name="ℓ_Book2_수량산출" xfId="2335"/>
    <cellStyle name="ℓ_Book2_인월중군소하천" xfId="2336"/>
    <cellStyle name="ℓ_Book4" xfId="2337"/>
    <cellStyle name="ℓ_Book4_도로수량양식" xfId="2338"/>
    <cellStyle name="ℓ_Book4_수량산출" xfId="2339"/>
    <cellStyle name="ℓ_Book4_인월중군소하천" xfId="2340"/>
    <cellStyle name="ℓ_광곡지구 전원마을조성사업 용역설계" xfId="2341"/>
    <cellStyle name="ℓ_선유도" xfId="2342"/>
    <cellStyle name="ℓ_설계내역서(신천-금호강)" xfId="2343"/>
    <cellStyle name="ℓ_설계내역서(신천-금호강)_욱수천 하천재해예방사업 내역서" xfId="2344"/>
    <cellStyle name="ℓ_설계내역서(신천-금호강)_욱수천 하천재해예방사업 내역서_002 욱수천정비공사실시설계 내역서_090113" xfId="2345"/>
    <cellStyle name="ℓ_설계내역서(전체)" xfId="2346"/>
    <cellStyle name="ℓ_설계내역서(전체)_욱수천 하천재해예방사업 내역서" xfId="2347"/>
    <cellStyle name="ℓ_설계내역서(전체)_욱수천 하천재해예방사업 내역서_002 욱수천정비공사실시설계 내역서_090113" xfId="2348"/>
    <cellStyle name="ℓ_수량전체" xfId="2349"/>
    <cellStyle name="ℓ_수량전체_도로수량양식" xfId="2350"/>
    <cellStyle name="ℓ_수량전체_수량산출" xfId="2351"/>
    <cellStyle name="ℓ_수량전체_인월중군소하천" xfId="2352"/>
    <cellStyle name="ℓ_신천금호강 종합개발 기본설계  내역서(수정분)" xfId="2353"/>
    <cellStyle name="ℓ_신천금호강내역서(수정-보오링,사전재해및환경성제외,측량연장조정9(1).95억0726)" xfId="2354"/>
    <cellStyle name="ℓ_심사내역서" xfId="2355"/>
    <cellStyle name="ℓ_용담댐하류하천환경정비사업설계예산서(건희)" xfId="2356"/>
    <cellStyle name="ℓ_용역설계서(전원마을조성사업)" xfId="2357"/>
    <cellStyle name="ℓ_욱수천 하천재해예방사업 내역서" xfId="2358"/>
    <cellStyle name="ℓ_욱수천 하천재해예방사업 내역서_002 욱수천정비공사실시설계 내역서_090113" xfId="2359"/>
    <cellStyle name="L`" xfId="2360"/>
    <cellStyle name="left" xfId="2361"/>
    <cellStyle name="Link Currency (0)" xfId="2362"/>
    <cellStyle name="Link Currency (0) 2" xfId="2363"/>
    <cellStyle name="Link Currency (0) 3" xfId="2364"/>
    <cellStyle name="Link Currency (0) 4" xfId="2365"/>
    <cellStyle name="Link Currency (2)" xfId="2366"/>
    <cellStyle name="Link Currency (2) 2" xfId="2367"/>
    <cellStyle name="Link Currency (2) 3" xfId="2368"/>
    <cellStyle name="Link Currency (2) 4" xfId="2369"/>
    <cellStyle name="Link Currency (2) 5" xfId="2370"/>
    <cellStyle name="Link Units (0)" xfId="2371"/>
    <cellStyle name="Link Units (1)" xfId="2372"/>
    <cellStyle name="Link Units (2)" xfId="2373"/>
    <cellStyle name="M" xfId="2374"/>
    <cellStyle name="M_(추부)농촌마을종합개발계획 예비계획" xfId="2375"/>
    <cellStyle name="M_(추부)농촌마을종합개발계획 예비계획_용역설계서(전원마을조성사업)" xfId="2376"/>
    <cellStyle name="M_1) 신천금호강 종합개발 기본설계" xfId="2377"/>
    <cellStyle name="M_2) 신천금호강 종합개발 동영상제작(변경최종)" xfId="2378"/>
    <cellStyle name="M_3) 신천금호강 종합개발 산책로 실시설계(변경최종)" xfId="2379"/>
    <cellStyle name="M_4월일위목록" xfId="2380"/>
    <cellStyle name="M_4월일위목록_(추부)농촌마을종합개발계획 예비계획" xfId="2381"/>
    <cellStyle name="M_4월일위목록_(추부)농촌마을종합개발계획 예비계획_용역설계서(전원마을조성사업)" xfId="2382"/>
    <cellStyle name="M_4월일위목록_1) 신천금호강 종합개발 기본설계" xfId="2383"/>
    <cellStyle name="M_4월일위목록_2) 신천금호강 종합개발 동영상제작(변경최종)" xfId="2384"/>
    <cellStyle name="M_4월일위목록_3) 신천금호강 종합개발 산책로 실시설계(변경최종)" xfId="2385"/>
    <cellStyle name="M_4월일위목록_설계내역서(신천-금호강)" xfId="2386"/>
    <cellStyle name="M_4월일위목록_설계내역서(신천-금호강)_욱수천 하천재해예방사업 내역서" xfId="2387"/>
    <cellStyle name="M_4월일위목록_설계내역서(신천-금호강)_욱수천 하천재해예방사업 내역서_002 욱수천정비공사실시설계 내역서_090113" xfId="2388"/>
    <cellStyle name="M_4월일위목록_설계내역서(전체)" xfId="2389"/>
    <cellStyle name="M_4월일위목록_설계내역서(전체)_욱수천 하천재해예방사업 내역서" xfId="2390"/>
    <cellStyle name="M_4월일위목록_설계내역서(전체)_욱수천 하천재해예방사업 내역서_002 욱수천정비공사실시설계 내역서_090113" xfId="2391"/>
    <cellStyle name="M_4월일위목록_신천금호강 종합개발 기본설계  내역서(수정분)" xfId="2392"/>
    <cellStyle name="M_4월일위목록_신천금호강내역서(수정-보오링,사전재해및환경성제외,측량연장조정9(1).95억0726)" xfId="2393"/>
    <cellStyle name="M_4월일위목록_심사내역서" xfId="2394"/>
    <cellStyle name="M_4월일위목록_용담댐하류하천환경정비사업설계예산서(건희)" xfId="2395"/>
    <cellStyle name="M_4월일위목록_용역설계서(전원마을조성사업)" xfId="2396"/>
    <cellStyle name="M_4월일위목록_욱수천 하천재해예방사업 내역서" xfId="2397"/>
    <cellStyle name="M_4월일위목록_욱수천 하천재해예방사업 내역서_002 욱수천정비공사실시설계 내역서_090113" xfId="2398"/>
    <cellStyle name="M_Boo2" xfId="2399"/>
    <cellStyle name="M_Boo2_도로수량양식" xfId="2400"/>
    <cellStyle name="M_Boo2_수량산출" xfId="2401"/>
    <cellStyle name="M_Boo2_인월중군소하천" xfId="2402"/>
    <cellStyle name="M_Book2" xfId="2403"/>
    <cellStyle name="M_Book2_도로수량양식" xfId="2404"/>
    <cellStyle name="M_Book2_수량산출" xfId="2405"/>
    <cellStyle name="M_Book2_인월중군소하천" xfId="2406"/>
    <cellStyle name="M_Book4" xfId="2407"/>
    <cellStyle name="M_Book4_도로수량양식" xfId="2408"/>
    <cellStyle name="M_Book4_수량산출" xfId="2409"/>
    <cellStyle name="M_Book4_인월중군소하천" xfId="2410"/>
    <cellStyle name="M_광곡지구 전원마을조성사업 용역설계" xfId="2411"/>
    <cellStyle name="M_선유도" xfId="2412"/>
    <cellStyle name="M_설계내역서(신천-금호강)" xfId="2413"/>
    <cellStyle name="M_설계내역서(신천-금호강)_욱수천 하천재해예방사업 내역서" xfId="2414"/>
    <cellStyle name="M_설계내역서(신천-금호강)_욱수천 하천재해예방사업 내역서_002 욱수천정비공사실시설계 내역서_090113" xfId="2415"/>
    <cellStyle name="M_설계내역서(전체)" xfId="2416"/>
    <cellStyle name="M_설계내역서(전체)_욱수천 하천재해예방사업 내역서" xfId="2417"/>
    <cellStyle name="M_설계내역서(전체)_욱수천 하천재해예방사업 내역서_002 욱수천정비공사실시설계 내역서_090113" xfId="2418"/>
    <cellStyle name="M_수량전체" xfId="2419"/>
    <cellStyle name="M_수량전체_도로수량양식" xfId="2420"/>
    <cellStyle name="M_수량전체_수량산출" xfId="2421"/>
    <cellStyle name="M_수량전체_인월중군소하천" xfId="2422"/>
    <cellStyle name="M_신천금호강 종합개발 기본설계  내역서(수정분)" xfId="2423"/>
    <cellStyle name="M_신천금호강내역서(수정-보오링,사전재해및환경성제외,측량연장조정9(1).95억0726)" xfId="2424"/>
    <cellStyle name="M_심사내역서" xfId="2425"/>
    <cellStyle name="M_용담댐하류하천환경정비사업설계예산서(건희)" xfId="2426"/>
    <cellStyle name="M_용역설계서(전원마을조성사업)" xfId="2427"/>
    <cellStyle name="M_욱수천 하천재해예방사업 내역서" xfId="2428"/>
    <cellStyle name="M_욱수천 하천재해예방사업 내역서_002 욱수천정비공사실시설계 내역서_090113" xfId="2429"/>
    <cellStyle name="M2" xfId="2430"/>
    <cellStyle name="M3" xfId="2431"/>
    <cellStyle name="Midtitle" xfId="2432"/>
    <cellStyle name="Midtitle 2" xfId="2433"/>
    <cellStyle name="Midtitle 3" xfId="2434"/>
    <cellStyle name="Midtitle 4" xfId="2435"/>
    <cellStyle name="Milliers [0]_399GC10" xfId="2436"/>
    <cellStyle name="Milliers_399GC10" xfId="2437"/>
    <cellStyle name="mma_CASH &amp; DSO" xfId="2438"/>
    <cellStyle name="Model" xfId="2439"/>
    <cellStyle name="Mon?aire [0]_399GC10" xfId="2440"/>
    <cellStyle name="Mon?aire_399GC10" xfId="2441"/>
    <cellStyle name="moon" xfId="2442"/>
    <cellStyle name="MS Proofing Tools" xfId="2443"/>
    <cellStyle name="no dec" xfId="2444"/>
    <cellStyle name="normal" xfId="2445"/>
    <cellStyle name="Normal - Style1" xfId="2446"/>
    <cellStyle name="Normal - Style1 2" xfId="2447"/>
    <cellStyle name="Normal - Style1_2009년 주민숙원사업 정비공사(설계내역서)" xfId="2448"/>
    <cellStyle name="Normal - 유형1" xfId="2449"/>
    <cellStyle name="normal 2" xfId="2450"/>
    <cellStyle name="normal 3" xfId="2451"/>
    <cellStyle name="normal 4" xfId="2452"/>
    <cellStyle name="normal 5" xfId="2453"/>
    <cellStyle name="normal 6" xfId="2454"/>
    <cellStyle name="Normal_ SG&amp;A Bridge" xfId="2455"/>
    <cellStyle name="N䁯rmal_MCOE Summary (5)_98선급금" xfId="2456"/>
    <cellStyle name="Œ…?æ맖?e [0.00]_laroux" xfId="2457"/>
    <cellStyle name="Œ…?æ맖?e_laroux" xfId="2458"/>
    <cellStyle name="Œ…‹æØ‚è [0.00]_laroux" xfId="2459"/>
    <cellStyle name="Œ…‹æØ‚è_laroux" xfId="2460"/>
    <cellStyle name="oft Excel]_x000d__x000a_Comment=The open=/f lines load custom functions into the Paste Function list._x000d__x000a_Maximized=1_x000d__x000a_AutoFormat=" xfId="2461"/>
    <cellStyle name="oft Excel]_x000d__x000a_Comment=The open=/f lines load custom functions into the Paste Function list._x000d__x000a_Maximized=3_x000d__x000a_AutoFormat=" xfId="2462"/>
    <cellStyle name="omma [0]_Mktg Prog" xfId="2463"/>
    <cellStyle name="ormal_Sheet1_1" xfId="2464"/>
    <cellStyle name="Output Single Cell" xfId="2465"/>
    <cellStyle name="Package Size" xfId="2466"/>
    <cellStyle name="paint" xfId="2467"/>
    <cellStyle name="Percent" xfId="2468"/>
    <cellStyle name="Percent [0]" xfId="2469"/>
    <cellStyle name="Percent [0] 2" xfId="2470"/>
    <cellStyle name="Percent [0] 3" xfId="2471"/>
    <cellStyle name="Percent [0] 4" xfId="2472"/>
    <cellStyle name="Percent [00]" xfId="2473"/>
    <cellStyle name="Percent [00] 2" xfId="2474"/>
    <cellStyle name="Percent [00] 3" xfId="2475"/>
    <cellStyle name="Percent [00] 4" xfId="2476"/>
    <cellStyle name="Percent [2]" xfId="2477"/>
    <cellStyle name="Percent 2" xfId="2478"/>
    <cellStyle name="Percent 3" xfId="2479"/>
    <cellStyle name="Percent 4" xfId="2480"/>
    <cellStyle name="Percent 5" xfId="2481"/>
    <cellStyle name="Percent 6" xfId="2482"/>
    <cellStyle name="Percent_!간지" xfId="2483"/>
    <cellStyle name="PrePop Currency (0)" xfId="2484"/>
    <cellStyle name="PrePop Currency (0) 2" xfId="2485"/>
    <cellStyle name="PrePop Currency (0) 3" xfId="2486"/>
    <cellStyle name="PrePop Currency (0) 4" xfId="2487"/>
    <cellStyle name="PrePop Currency (2)" xfId="2488"/>
    <cellStyle name="PrePop Currency (2) 2" xfId="2489"/>
    <cellStyle name="PrePop Currency (2) 3" xfId="2490"/>
    <cellStyle name="PrePop Currency (2) 4" xfId="2491"/>
    <cellStyle name="PrePop Currency (2) 5" xfId="2492"/>
    <cellStyle name="PrePop Units (0)" xfId="2493"/>
    <cellStyle name="PrePop Units (1)" xfId="2494"/>
    <cellStyle name="PrePop Units (2)" xfId="2495"/>
    <cellStyle name="Print Heading" xfId="2496"/>
    <cellStyle name="Procent_BINV" xfId="2497"/>
    <cellStyle name="Ʀ" xfId="2498"/>
    <cellStyle name="Recipe" xfId="2499"/>
    <cellStyle name="Recipe Heading" xfId="2500"/>
    <cellStyle name="Recipe_괴산연풍통합-변상엽수정" xfId="2501"/>
    <cellStyle name="Released" xfId="2502"/>
    <cellStyle name="Revenue" xfId="2503"/>
    <cellStyle name="RevList" xfId="2504"/>
    <cellStyle name="RptTitle" xfId="2505"/>
    <cellStyle name="s]_x000d__x000a_run=c:\Hedgehog\app31.exe_x000d__x000a_spooler=yes_x000d__x000a_load=_x000d__x000a_run=_x000d__x000a_Beep=yes_x000d__x000a_NullPort=None_x000d__x000a_BorderWidth=3_x000d__x000a_CursorBlinkRate=530_x000d__x000a_D" xfId="2506"/>
    <cellStyle name="seo" xfId="2507"/>
    <cellStyle name="SHIM" xfId="2508"/>
    <cellStyle name="Standaard_BINV" xfId="2509"/>
    <cellStyle name="Standard_Anpassen der Amortisation" xfId="2510"/>
    <cellStyle name="subhead" xfId="2511"/>
    <cellStyle name="SubHeading" xfId="2512"/>
    <cellStyle name="Subtotal" xfId="2513"/>
    <cellStyle name="Subtotal 1" xfId="2514"/>
    <cellStyle name="Suggested Quantity" xfId="2515"/>
    <cellStyle name="testtitle" xfId="2516"/>
    <cellStyle name="testtitle 2" xfId="2517"/>
    <cellStyle name="testtitle 3" xfId="2518"/>
    <cellStyle name="testtitle 4" xfId="2519"/>
    <cellStyle name="Text Indent A" xfId="2520"/>
    <cellStyle name="Text Indent B" xfId="2521"/>
    <cellStyle name="Text Indent C" xfId="2522"/>
    <cellStyle name="Title" xfId="2523"/>
    <cellStyle name="title [1]" xfId="2524"/>
    <cellStyle name="title [2]" xfId="2525"/>
    <cellStyle name="Title_대장천_도심생태복원사업_기본_및_실시설계용역_설계예산서(원내역)" xfId="2526"/>
    <cellStyle name="TON" xfId="2527"/>
    <cellStyle name="Total" xfId="2528"/>
    <cellStyle name="Total 2" xfId="2529"/>
    <cellStyle name="Total_2009년 주민숙원사업 정비공사(설계내역서)" xfId="2530"/>
    <cellStyle name="TotalCurr" xfId="2531"/>
    <cellStyle name="TotalHdr" xfId="2532"/>
    <cellStyle name="UM" xfId="2533"/>
    <cellStyle name="Valuta [0]_BINV" xfId="2534"/>
    <cellStyle name="Valuta_BINV" xfId="2535"/>
    <cellStyle name="W?rung [0]_Compiling Utility Macros" xfId="2536"/>
    <cellStyle name="W?rung_Compiling Utility Macros" xfId="2537"/>
    <cellStyle name="wrap" xfId="2538"/>
    <cellStyle name="|?ドE" xfId="2539"/>
    <cellStyle name="가운데" xfId="2540"/>
    <cellStyle name="감춤" xfId="2541"/>
    <cellStyle name="강조색1 2" xfId="2542"/>
    <cellStyle name="강조색2 2" xfId="2543"/>
    <cellStyle name="강조색3 2" xfId="2544"/>
    <cellStyle name="강조색4 2" xfId="2545"/>
    <cellStyle name="강조색5 2" xfId="2546"/>
    <cellStyle name="강조색6 2" xfId="2547"/>
    <cellStyle name="개" xfId="2548"/>
    <cellStyle name="개_(추부)농촌마을종합개발계획 예비계획" xfId="2549"/>
    <cellStyle name="개_(추부)농촌마을종합개발계획 예비계획_용역설계서(전원마을조성사업)" xfId="2550"/>
    <cellStyle name="개_02-포장-1" xfId="2551"/>
    <cellStyle name="개_02-포장-1_(추부)농촌마을종합개발계획 예비계획" xfId="2552"/>
    <cellStyle name="개_02-포장-1_(추부)농촌마을종합개발계획 예비계획_용역설계서(전원마을조성사업)" xfId="2553"/>
    <cellStyle name="개_02-포장-1_1) 신천금호강 종합개발 기본설계" xfId="2554"/>
    <cellStyle name="개_02-포장-1_2) 신천금호강 종합개발 동영상제작(변경최종)" xfId="2555"/>
    <cellStyle name="개_02-포장-1_3) 신천금호강 종합개발 산책로 실시설계(변경최종)" xfId="2556"/>
    <cellStyle name="개_02-포장-1_Boo2" xfId="2557"/>
    <cellStyle name="개_02-포장-1_Boo2_도로수량양식" xfId="2558"/>
    <cellStyle name="개_02-포장-1_Boo2_수량산출" xfId="2559"/>
    <cellStyle name="개_02-포장-1_Boo2_인월중군소하천" xfId="2560"/>
    <cellStyle name="개_02-포장-1_Book2" xfId="2561"/>
    <cellStyle name="개_02-포장-1_Book2_도로수량양식" xfId="2562"/>
    <cellStyle name="개_02-포장-1_Book2_수량산출" xfId="2563"/>
    <cellStyle name="개_02-포장-1_Book2_인월중군소하천" xfId="2564"/>
    <cellStyle name="개_02-포장-1_Book4" xfId="2565"/>
    <cellStyle name="개_02-포장-1_Book4_도로수량양식" xfId="2566"/>
    <cellStyle name="개_02-포장-1_Book4_수량산출" xfId="2567"/>
    <cellStyle name="개_02-포장-1_Book4_인월중군소하천" xfId="2568"/>
    <cellStyle name="개_02-포장-1_광곡지구 전원마을조성사업 용역설계" xfId="2569"/>
    <cellStyle name="개_02-포장-1_선유도" xfId="2570"/>
    <cellStyle name="개_02-포장-1_설계내역서(신천-금호강)" xfId="2571"/>
    <cellStyle name="개_02-포장-1_설계내역서(신천-금호강)_욱수천 하천재해예방사업 내역서" xfId="2572"/>
    <cellStyle name="개_02-포장-1_설계내역서(신천-금호강)_욱수천 하천재해예방사업 내역서_002 욱수천정비공사실시설계 내역서_090113" xfId="2573"/>
    <cellStyle name="개_02-포장-1_설계내역서(전체)" xfId="2574"/>
    <cellStyle name="개_02-포장-1_설계내역서(전체)_욱수천 하천재해예방사업 내역서" xfId="2575"/>
    <cellStyle name="개_02-포장-1_설계내역서(전체)_욱수천 하천재해예방사업 내역서_002 욱수천정비공사실시설계 내역서_090113" xfId="2576"/>
    <cellStyle name="개_02-포장-1_수량전체" xfId="2577"/>
    <cellStyle name="개_02-포장-1_수량전체_도로수량양식" xfId="2578"/>
    <cellStyle name="개_02-포장-1_수량전체_수량산출" xfId="2579"/>
    <cellStyle name="개_02-포장-1_수량전체_인월중군소하천" xfId="2580"/>
    <cellStyle name="개_02-포장-1_신천금호강 종합개발 기본설계  내역서(수정분)" xfId="2581"/>
    <cellStyle name="개_02-포장-1_신천금호강내역서(수정-보오링,사전재해및환경성제외,측량연장조정9(1).95억0726)" xfId="2582"/>
    <cellStyle name="개_02-포장-1_심사내역서" xfId="2583"/>
    <cellStyle name="개_02-포장-1_용담댐하류하천환경정비사업설계예산서(건희)" xfId="2584"/>
    <cellStyle name="개_02-포장-1_용역설계서(전원마을조성사업)" xfId="2585"/>
    <cellStyle name="개_02-포장-1_욱수천 하천재해예방사업 내역서" xfId="2586"/>
    <cellStyle name="개_02-포장-1_욱수천 하천재해예방사업 내역서_002 욱수천정비공사실시설계 내역서_090113" xfId="2587"/>
    <cellStyle name="개_1) 신천금호강 종합개발 기본설계" xfId="2588"/>
    <cellStyle name="개_2) 신천금호강 종합개발 동영상제작(변경최종)" xfId="2589"/>
    <cellStyle name="개_3) 신천금호강 종합개발 산책로 실시설계(변경최종)" xfId="2590"/>
    <cellStyle name="개_Boo2" xfId="2591"/>
    <cellStyle name="개_Boo2_도로수량양식" xfId="2592"/>
    <cellStyle name="개_Boo2_수량산출" xfId="2593"/>
    <cellStyle name="개_Boo2_인월중군소하천" xfId="2594"/>
    <cellStyle name="개_Book2" xfId="2595"/>
    <cellStyle name="개_Book2_도로수량양식" xfId="2596"/>
    <cellStyle name="개_Book2_수량산출" xfId="2597"/>
    <cellStyle name="개_Book2_인월중군소하천" xfId="2598"/>
    <cellStyle name="개_Book4" xfId="2599"/>
    <cellStyle name="개_Book4_도로수량양식" xfId="2600"/>
    <cellStyle name="개_Book4_수량산출" xfId="2601"/>
    <cellStyle name="개_Book4_인월중군소하천" xfId="2602"/>
    <cellStyle name="개_광곡지구 전원마을조성사업 용역설계" xfId="2603"/>
    <cellStyle name="개_선유도" xfId="2604"/>
    <cellStyle name="개_설계내역서(신천-금호강)" xfId="2605"/>
    <cellStyle name="개_설계내역서(신천-금호강)_욱수천 하천재해예방사업 내역서" xfId="2606"/>
    <cellStyle name="개_설계내역서(신천-금호강)_욱수천 하천재해예방사업 내역서_002 욱수천정비공사실시설계 내역서_090113" xfId="2607"/>
    <cellStyle name="개_설계내역서(전체)" xfId="2608"/>
    <cellStyle name="개_설계내역서(전체)_욱수천 하천재해예방사업 내역서" xfId="2609"/>
    <cellStyle name="개_설계내역서(전체)_욱수천 하천재해예방사업 내역서_002 욱수천정비공사실시설계 내역서_090113" xfId="2610"/>
    <cellStyle name="개_수량전체" xfId="2611"/>
    <cellStyle name="개_수량전체_도로수량양식" xfId="2612"/>
    <cellStyle name="개_수량전체_수량산출" xfId="2613"/>
    <cellStyle name="개_수량전체_인월중군소하천" xfId="2614"/>
    <cellStyle name="개_신천금호강 종합개발 기본설계  내역서(수정분)" xfId="2615"/>
    <cellStyle name="개_신천금호강내역서(수정-보오링,사전재해및환경성제외,측량연장조정9(1).95억0726)" xfId="2616"/>
    <cellStyle name="개_심사내역서" xfId="2617"/>
    <cellStyle name="개_용담댐하류하천환경정비사업설계예산서(건희)" xfId="2618"/>
    <cellStyle name="개_용역설계서(전원마을조성사업)" xfId="2619"/>
    <cellStyle name="개_욱수천 하천재해예방사업 내역서" xfId="2620"/>
    <cellStyle name="개_욱수천 하천재해예방사업 내역서_002 욱수천정비공사실시설계 내역서_090113" xfId="2621"/>
    <cellStyle name="개소" xfId="2622"/>
    <cellStyle name="경고문 2" xfId="2623"/>
    <cellStyle name="계산 2" xfId="2624"/>
    <cellStyle name="고정소숫점" xfId="2625"/>
    <cellStyle name="고정소숫점 2" xfId="2626"/>
    <cellStyle name="고정소숫점 3" xfId="2627"/>
    <cellStyle name="고정소숫점 4" xfId="2628"/>
    <cellStyle name="고정출력1" xfId="2629"/>
    <cellStyle name="고정출력2" xfId="2630"/>
    <cellStyle name="공사원가계산서(조경)" xfId="2631"/>
    <cellStyle name="공종-규격" xfId="2632"/>
    <cellStyle name="咬訌裝?INCOM1" xfId="2633"/>
    <cellStyle name="咬訌裝?INCOM10" xfId="2634"/>
    <cellStyle name="咬訌裝?INCOM2" xfId="2635"/>
    <cellStyle name="咬訌裝?INCOM3" xfId="2636"/>
    <cellStyle name="咬訌裝?INCOM4" xfId="2637"/>
    <cellStyle name="咬訌裝?INCOM5" xfId="2638"/>
    <cellStyle name="咬訌裝?INCOM6" xfId="2639"/>
    <cellStyle name="咬訌裝?INCOM7" xfId="2640"/>
    <cellStyle name="咬訌裝?INCOM8" xfId="2641"/>
    <cellStyle name="咬訌裝?INCOM9" xfId="2642"/>
    <cellStyle name="咬訌裝?PRIB11" xfId="2643"/>
    <cellStyle name="그림" xfId="2644"/>
    <cellStyle name="김덕호" xfId="2645"/>
    <cellStyle name="끼_x0001_?" xfId="2646"/>
    <cellStyle name="나쁨 2" xfId="2647"/>
    <cellStyle name="날짜" xfId="2648"/>
    <cellStyle name="남기옥" xfId="2649"/>
    <cellStyle name="내역서" xfId="2650"/>
    <cellStyle name="노명용" xfId="2651"/>
    <cellStyle name="단위-&quot;*&quot;" xfId="2652"/>
    <cellStyle name="단위-%" xfId="2653"/>
    <cellStyle name="단위-kg" xfId="2654"/>
    <cellStyle name="단위-m" xfId="2655"/>
    <cellStyle name="단위-㎡" xfId="2656"/>
    <cellStyle name="단위-㎡/개소" xfId="2657"/>
    <cellStyle name="단위-㎡_2. 남부맨홀공" xfId="2658"/>
    <cellStyle name="단위-㎥" xfId="2659"/>
    <cellStyle name="단위-t=" xfId="2660"/>
    <cellStyle name="달러" xfId="2661"/>
    <cellStyle name="대공종" xfId="2662"/>
    <cellStyle name="'도급대비&quot;표준" xfId="2663"/>
    <cellStyle name="뒤에 오는 하이퍼링크" xfId="2664"/>
    <cellStyle name="똿뗦먛귟 [0.00]_laroux" xfId="2665"/>
    <cellStyle name="똿뗦먛귟_laroux" xfId="2666"/>
    <cellStyle name="마이너스키" xfId="2667"/>
    <cellStyle name="매" xfId="2668"/>
    <cellStyle name="매_(추부)농촌마을종합개발계획 예비계획" xfId="2669"/>
    <cellStyle name="매_(추부)농촌마을종합개발계획 예비계획_용역설계서(전원마을조성사업)" xfId="2670"/>
    <cellStyle name="매_02-포장-1" xfId="2671"/>
    <cellStyle name="매_02-포장-1_(추부)농촌마을종합개발계획 예비계획" xfId="2672"/>
    <cellStyle name="매_02-포장-1_(추부)농촌마을종합개발계획 예비계획_용역설계서(전원마을조성사업)" xfId="2673"/>
    <cellStyle name="매_02-포장-1_1) 신천금호강 종합개발 기본설계" xfId="2674"/>
    <cellStyle name="매_02-포장-1_2) 신천금호강 종합개발 동영상제작(변경최종)" xfId="2675"/>
    <cellStyle name="매_02-포장-1_3) 신천금호강 종합개발 산책로 실시설계(변경최종)" xfId="2676"/>
    <cellStyle name="매_02-포장-1_Boo2" xfId="2677"/>
    <cellStyle name="매_02-포장-1_Boo2_도로수량양식" xfId="2678"/>
    <cellStyle name="매_02-포장-1_Boo2_수량산출" xfId="2679"/>
    <cellStyle name="매_02-포장-1_Boo2_인월중군소하천" xfId="2680"/>
    <cellStyle name="매_02-포장-1_Book2" xfId="2681"/>
    <cellStyle name="매_02-포장-1_Book2_도로수량양식" xfId="2682"/>
    <cellStyle name="매_02-포장-1_Book2_수량산출" xfId="2683"/>
    <cellStyle name="매_02-포장-1_Book2_인월중군소하천" xfId="2684"/>
    <cellStyle name="매_02-포장-1_Book4" xfId="2685"/>
    <cellStyle name="매_02-포장-1_Book4_도로수량양식" xfId="2686"/>
    <cellStyle name="매_02-포장-1_Book4_수량산출" xfId="2687"/>
    <cellStyle name="매_02-포장-1_Book4_인월중군소하천" xfId="2688"/>
    <cellStyle name="매_02-포장-1_광곡지구 전원마을조성사업 용역설계" xfId="2689"/>
    <cellStyle name="매_02-포장-1_선유도" xfId="2690"/>
    <cellStyle name="매_02-포장-1_설계내역서(신천-금호강)" xfId="2691"/>
    <cellStyle name="매_02-포장-1_설계내역서(신천-금호강)_욱수천 하천재해예방사업 내역서" xfId="2692"/>
    <cellStyle name="매_02-포장-1_설계내역서(신천-금호강)_욱수천 하천재해예방사업 내역서_002 욱수천정비공사실시설계 내역서_090113" xfId="2693"/>
    <cellStyle name="매_02-포장-1_설계내역서(전체)" xfId="2694"/>
    <cellStyle name="매_02-포장-1_설계내역서(전체)_욱수천 하천재해예방사업 내역서" xfId="2695"/>
    <cellStyle name="매_02-포장-1_설계내역서(전체)_욱수천 하천재해예방사업 내역서_002 욱수천정비공사실시설계 내역서_090113" xfId="2696"/>
    <cellStyle name="매_02-포장-1_수량전체" xfId="2697"/>
    <cellStyle name="매_02-포장-1_수량전체_도로수량양식" xfId="2698"/>
    <cellStyle name="매_02-포장-1_수량전체_수량산출" xfId="2699"/>
    <cellStyle name="매_02-포장-1_수량전체_인월중군소하천" xfId="2700"/>
    <cellStyle name="매_02-포장-1_신천금호강 종합개발 기본설계  내역서(수정분)" xfId="2701"/>
    <cellStyle name="매_02-포장-1_신천금호강내역서(수정-보오링,사전재해및환경성제외,측량연장조정9(1).95억0726)" xfId="2702"/>
    <cellStyle name="매_02-포장-1_심사내역서" xfId="2703"/>
    <cellStyle name="매_02-포장-1_용담댐하류하천환경정비사업설계예산서(건희)" xfId="2704"/>
    <cellStyle name="매_02-포장-1_용역설계서(전원마을조성사업)" xfId="2705"/>
    <cellStyle name="매_02-포장-1_욱수천 하천재해예방사업 내역서" xfId="2706"/>
    <cellStyle name="매_02-포장-1_욱수천 하천재해예방사업 내역서_002 욱수천정비공사실시설계 내역서_090113" xfId="2707"/>
    <cellStyle name="매_1) 신천금호강 종합개발 기본설계" xfId="2708"/>
    <cellStyle name="매_2) 신천금호강 종합개발 동영상제작(변경최종)" xfId="2709"/>
    <cellStyle name="매_3) 신천금호강 종합개발 산책로 실시설계(변경최종)" xfId="2710"/>
    <cellStyle name="매_Boo2" xfId="2711"/>
    <cellStyle name="매_Boo2_도로수량양식" xfId="2712"/>
    <cellStyle name="매_Boo2_수량산출" xfId="2713"/>
    <cellStyle name="매_Boo2_인월중군소하천" xfId="2714"/>
    <cellStyle name="매_Book2" xfId="2715"/>
    <cellStyle name="매_Book2_도로수량양식" xfId="2716"/>
    <cellStyle name="매_Book2_수량산출" xfId="2717"/>
    <cellStyle name="매_Book2_인월중군소하천" xfId="2718"/>
    <cellStyle name="매_Book4" xfId="2719"/>
    <cellStyle name="매_Book4_도로수량양식" xfId="2720"/>
    <cellStyle name="매_Book4_수량산출" xfId="2721"/>
    <cellStyle name="매_Book4_인월중군소하천" xfId="2722"/>
    <cellStyle name="매_광곡지구 전원마을조성사업 용역설계" xfId="2723"/>
    <cellStyle name="매_선유도" xfId="2724"/>
    <cellStyle name="매_설계내역서(신천-금호강)" xfId="2725"/>
    <cellStyle name="매_설계내역서(신천-금호강)_욱수천 하천재해예방사업 내역서" xfId="2726"/>
    <cellStyle name="매_설계내역서(신천-금호강)_욱수천 하천재해예방사업 내역서_002 욱수천정비공사실시설계 내역서_090113" xfId="2727"/>
    <cellStyle name="매_설계내역서(전체)" xfId="2728"/>
    <cellStyle name="매_설계내역서(전체)_욱수천 하천재해예방사업 내역서" xfId="2729"/>
    <cellStyle name="매_설계내역서(전체)_욱수천 하천재해예방사업 내역서_002 욱수천정비공사실시설계 내역서_090113" xfId="2730"/>
    <cellStyle name="매_수량전체" xfId="2731"/>
    <cellStyle name="매_수량전체_도로수량양식" xfId="2732"/>
    <cellStyle name="매_수량전체_수량산출" xfId="2733"/>
    <cellStyle name="매_수량전체_인월중군소하천" xfId="2734"/>
    <cellStyle name="매_신천금호강 종합개발 기본설계  내역서(수정분)" xfId="2735"/>
    <cellStyle name="매_신천금호강내역서(수정-보오링,사전재해및환경성제외,측량연장조정9(1).95억0726)" xfId="2736"/>
    <cellStyle name="매_심사내역서" xfId="2737"/>
    <cellStyle name="매_용담댐하류하천환경정비사업설계예산서(건희)" xfId="2738"/>
    <cellStyle name="매_용역설계서(전원마을조성사업)" xfId="2739"/>
    <cellStyle name="매_욱수천 하천재해예방사업 내역서" xfId="2740"/>
    <cellStyle name="매_욱수천 하천재해예방사업 내역서_002 욱수천정비공사실시설계 내역서_090113" xfId="2741"/>
    <cellStyle name="메모 2" xfId="2742"/>
    <cellStyle name="믅됞 [0.00]_laroux" xfId="2743"/>
    <cellStyle name="믅됞_laroux" xfId="2744"/>
    <cellStyle name="배분" xfId="2745"/>
    <cellStyle name="백" xfId="2746"/>
    <cellStyle name="백 " xfId="2747"/>
    <cellStyle name="백  2" xfId="2748"/>
    <cellStyle name="백_2회설변전체내역서" xfId="2749"/>
    <cellStyle name="백_일위대가양식" xfId="2750"/>
    <cellStyle name="백_토목내역" xfId="2751"/>
    <cellStyle name="백_황령산 봉수대 용역내역서" xfId="2752"/>
    <cellStyle name="백분율 [△1]" xfId="2753"/>
    <cellStyle name="백분율 [△2]" xfId="2754"/>
    <cellStyle name="백분율 [0]" xfId="2755"/>
    <cellStyle name="백분율 [2]" xfId="2756"/>
    <cellStyle name="백분율 2" xfId="2757"/>
    <cellStyle name="백분율 2 2" xfId="2758"/>
    <cellStyle name="백분율 2 2 2" xfId="2759"/>
    <cellStyle name="백분율 2 3" xfId="2760"/>
    <cellStyle name="백분율 2 3 2" xfId="2761"/>
    <cellStyle name="백분율 2 4" xfId="2762"/>
    <cellStyle name="백분율 2 5" xfId="2763"/>
    <cellStyle name="백분율 3" xfId="2764"/>
    <cellStyle name="백분율 4" xfId="2765"/>
    <cellStyle name="백분율 4 2" xfId="2766"/>
    <cellStyle name="백분율［△1］" xfId="2767"/>
    <cellStyle name="백분율［△2］" xfId="2768"/>
    <cellStyle name="범위" xfId="2769"/>
    <cellStyle name="벭?_Q1 PRODUCT ACTUAL_4월 (2)" xfId="2770"/>
    <cellStyle name="보통 2" xfId="2771"/>
    <cellStyle name="凤준" xfId="2772"/>
    <cellStyle name="뷭?" xfId="2773"/>
    <cellStyle name="뷭? 2" xfId="3406"/>
    <cellStyle name="빨강" xfId="2774"/>
    <cellStyle name="빨강 2" xfId="2775"/>
    <cellStyle name="빨강 3" xfId="2776"/>
    <cellStyle name="빨강 4" xfId="2777"/>
    <cellStyle name="산출식" xfId="2778"/>
    <cellStyle name="常规_OPTION_9910" xfId="2779"/>
    <cellStyle name="선택영역" xfId="2780"/>
    <cellStyle name="선택영역 가운데" xfId="2781"/>
    <cellStyle name="선택영역의 가운데" xfId="2782"/>
    <cellStyle name="선택영역의 가운데로" xfId="2783"/>
    <cellStyle name="선택영영" xfId="2784"/>
    <cellStyle name="설계서" xfId="2785"/>
    <cellStyle name="설계서-내용" xfId="2786"/>
    <cellStyle name="설계서-내용-소수점" xfId="2787"/>
    <cellStyle name="설계서-내용-우" xfId="2788"/>
    <cellStyle name="설계서-내용-좌" xfId="2789"/>
    <cellStyle name="설계서-소제목" xfId="2790"/>
    <cellStyle name="설계서-타이틀" xfId="2791"/>
    <cellStyle name="설계서-항목" xfId="2792"/>
    <cellStyle name="설명 텍스트 2" xfId="2793"/>
    <cellStyle name="셀 확인 2" xfId="2794"/>
    <cellStyle name="소공종" xfId="2795"/>
    <cellStyle name="소수" xfId="2796"/>
    <cellStyle name="소수3" xfId="2797"/>
    <cellStyle name="소수4" xfId="2798"/>
    <cellStyle name="소수점" xfId="2799"/>
    <cellStyle name="수량" xfId="2800"/>
    <cellStyle name="숨김" xfId="2801"/>
    <cellStyle name="숫자" xfId="2802"/>
    <cellStyle name="숫자(R)" xfId="2803"/>
    <cellStyle name="숫자(R) 2" xfId="2804"/>
    <cellStyle name="숫자(R) 3" xfId="2805"/>
    <cellStyle name="숫자(R) 4" xfId="2806"/>
    <cellStyle name="숫자_02.유성천_수해상습지_내역서(최종)" xfId="2807"/>
    <cellStyle name="숫자1" xfId="2808"/>
    <cellStyle name="숫자3" xfId="2809"/>
    <cellStyle name="쉼표 [0]" xfId="1" builtinId="6"/>
    <cellStyle name="쉼표 [0] 10" xfId="2810"/>
    <cellStyle name="쉼표 [0] 2" xfId="2811"/>
    <cellStyle name="쉼표 [0] 2 2" xfId="2812"/>
    <cellStyle name="쉼표 [0] 2 2 2" xfId="2813"/>
    <cellStyle name="쉼표 [0] 2 2 3" xfId="2814"/>
    <cellStyle name="쉼표 [0] 2 2 4" xfId="2815"/>
    <cellStyle name="쉼표 [0] 2 2 5" xfId="2816"/>
    <cellStyle name="쉼표 [0] 2 3" xfId="2817"/>
    <cellStyle name="쉼표 [0] 2 3 2" xfId="2818"/>
    <cellStyle name="쉼표 [0] 2 4" xfId="2819"/>
    <cellStyle name="쉼표 [0] 2 5" xfId="2820"/>
    <cellStyle name="쉼표 [0] 2_익산천 생태습지및생태하천복원사업" xfId="2821"/>
    <cellStyle name="쉼표 [0] 3" xfId="2822"/>
    <cellStyle name="쉼표 [0] 3 2" xfId="2823"/>
    <cellStyle name="쉼표 [0] 3 2 2" xfId="2824"/>
    <cellStyle name="쉼표 [0] 3 3" xfId="2825"/>
    <cellStyle name="쉼표 [0] 3 4" xfId="2826"/>
    <cellStyle name="쉼표 [0] 3 5" xfId="2827"/>
    <cellStyle name="쉼표 [0] 3 6" xfId="2828"/>
    <cellStyle name="쉼표 [0] 3 7" xfId="2829"/>
    <cellStyle name="쉼표 [0] 4" xfId="2830"/>
    <cellStyle name="쉼표 [0] 4 2" xfId="2831"/>
    <cellStyle name="쉼표 [0] 4 3" xfId="2832"/>
    <cellStyle name="쉼표 [0] 4 4" xfId="2833"/>
    <cellStyle name="쉼표 [0] 4 5" xfId="2834"/>
    <cellStyle name="쉼표 [0] 4 6" xfId="2835"/>
    <cellStyle name="쉼표 [0] 5" xfId="2836"/>
    <cellStyle name="쉼표 [0] 5 2" xfId="2837"/>
    <cellStyle name="쉼표 [0] 5 3" xfId="2838"/>
    <cellStyle name="쉼표 [0] 5 4" xfId="2839"/>
    <cellStyle name="쉼표 [0] 5 5" xfId="2840"/>
    <cellStyle name="쉼표 [0] 5 6" xfId="2841"/>
    <cellStyle name="쉼표 [0] 6" xfId="2842"/>
    <cellStyle name="쉼표 [0] 6 2" xfId="2843"/>
    <cellStyle name="쉼표 [0] 7" xfId="2844"/>
    <cellStyle name="쉼표 [0] 8" xfId="2845"/>
    <cellStyle name="쉼표 [0] 9" xfId="2846"/>
    <cellStyle name="쉼표 2" xfId="2847"/>
    <cellStyle name="쉼표[0]" xfId="2848"/>
    <cellStyle name="'쉼표[0]'" xfId="2849"/>
    <cellStyle name="스타일 1" xfId="2850"/>
    <cellStyle name="스타일 1 2" xfId="2851"/>
    <cellStyle name="스타일 1 3" xfId="2852"/>
    <cellStyle name="스타일 1 4" xfId="2853"/>
    <cellStyle name="스타일 1 5" xfId="2854"/>
    <cellStyle name="스타일 1_발리천기본계획수립및재해위험지구정비사업(발리지구)실시설계-내역서" xfId="2855"/>
    <cellStyle name="스타일 2" xfId="2856"/>
    <cellStyle name="스타일 3" xfId="2857"/>
    <cellStyle name="스타일 4" xfId="2858"/>
    <cellStyle name="스타일 5" xfId="2859"/>
    <cellStyle name="스타일 6" xfId="2860"/>
    <cellStyle name="스타일 7" xfId="2861"/>
    <cellStyle name="스타일 8" xfId="2862"/>
    <cellStyle name="안건회계법인" xfId="2863"/>
    <cellStyle name="양식-타이틀" xfId="2864"/>
    <cellStyle name="연결된 셀 2" xfId="2865"/>
    <cellStyle name="열어본 하이퍼링크" xfId="2866"/>
    <cellStyle name="왼" xfId="2867"/>
    <cellStyle name="왼_선유도" xfId="2868"/>
    <cellStyle name="왼쪽2" xfId="2869"/>
    <cellStyle name="왼쪽5" xfId="2870"/>
    <cellStyle name="요약 2" xfId="2871"/>
    <cellStyle name="우괄호_박심배수구조물공" xfId="2872"/>
    <cellStyle name="우측양괄호" xfId="2873"/>
    <cellStyle name="원" xfId="2874"/>
    <cellStyle name="원_0009김포공항LED교체공사(광일)" xfId="2875"/>
    <cellStyle name="원_0011긴급전화기정산(99년형광일)" xfId="2876"/>
    <cellStyle name="원_0011부산종합경기장전광판" xfId="2877"/>
    <cellStyle name="원_02.깨기집계" xfId="2878"/>
    <cellStyle name="원_02.토공" xfId="2879"/>
    <cellStyle name="원_03.호안공" xfId="2880"/>
    <cellStyle name="원_04.구조물공" xfId="2881"/>
    <cellStyle name="원_1단양수장 계획보완내역서(최종)" xfId="2882"/>
    <cellStyle name="원_1단양수장보완(12월대비)" xfId="2883"/>
    <cellStyle name="원_2000시행(보완2)_2000시행(보2) " xfId="2884"/>
    <cellStyle name="원_2000시행(보완2)_2000시행(보3) " xfId="2885"/>
    <cellStyle name="원_2001년 9월" xfId="2886"/>
    <cellStyle name="원_2001년 9월 일위" xfId="2887"/>
    <cellStyle name="원_2001년7월내역" xfId="2888"/>
    <cellStyle name="원_2001년8월내역" xfId="2889"/>
    <cellStyle name="원_2002년 설치" xfId="2890"/>
    <cellStyle name="원_2002년 합판거푸집" xfId="2891"/>
    <cellStyle name="원_2002년2,3월" xfId="2892"/>
    <cellStyle name="원_2004-5m이하수문(2004년2월19일자).xls" xfId="2893"/>
    <cellStyle name="원_CCTV및수밀시험" xfId="2894"/>
    <cellStyle name="원_NEGS" xfId="2895"/>
    <cellStyle name="원_NEGS_cctv" xfId="2896"/>
    <cellStyle name="원_TDW제작시방" xfId="2897"/>
    <cellStyle name="원_TDW제작시방(2002,05,27)" xfId="2898"/>
    <cellStyle name="원_감동천표지" xfId="2899"/>
    <cellStyle name="원_갑지" xfId="2900"/>
    <cellStyle name="원_강진동면제수문1,2x0,8B" xfId="2901"/>
    <cellStyle name="원_개정보완설계(20031031)" xfId="2902"/>
    <cellStyle name="원_검토조정내역서(신세기1217)-재검토" xfId="2903"/>
    <cellStyle name="원_결재(관동취입보)" xfId="2904"/>
    <cellStyle name="원_결재참고(동화-자동제어)" xfId="2905"/>
    <cellStyle name="원_공사비2001-06" xfId="2906"/>
    <cellStyle name="원_공사비2001-07" xfId="2907"/>
    <cellStyle name="원_광양제수문15x15b" xfId="2908"/>
    <cellStyle name="원_광주생활직영시행" xfId="2909"/>
    <cellStyle name="원_구시평야부20x20외②" xfId="2910"/>
    <cellStyle name="원_구조물공" xfId="2911"/>
    <cellStyle name="원_구조물깨기수량" xfId="2912"/>
    <cellStyle name="원_금호2양수0101" xfId="2913"/>
    <cellStyle name="원_깨기" xfId="2914"/>
    <cellStyle name="원_남강하도 공사비(요율수정)" xfId="2915"/>
    <cellStyle name="원_남광TS-60B(둔기교)" xfId="2916"/>
    <cellStyle name="원_내역표지" xfId="2917"/>
    <cellStyle name="원_단가표및운반비" xfId="2918"/>
    <cellStyle name="원_대장_작성_용역_설계내역서-계약(1)" xfId="2919"/>
    <cellStyle name="원_매내천" xfId="2920"/>
    <cellStyle name="원_매내천_001.수량산출서1" xfId="2921"/>
    <cellStyle name="원_매내천_008 개비온공" xfId="2922"/>
    <cellStyle name="원_매내천_깨기" xfId="2923"/>
    <cellStyle name="원_매내천_농로교수량" xfId="2924"/>
    <cellStyle name="원_매내천_배수공" xfId="2925"/>
    <cellStyle name="원_매내천_배수공 (version 2)" xfId="2926"/>
    <cellStyle name="원_매내천_배수공_1" xfId="2927"/>
    <cellStyle name="원_매내천_배수공-1" xfId="2928"/>
    <cellStyle name="원_매내천_배수공1)" xfId="2929"/>
    <cellStyle name="원_매내천_변경내역서-2차분" xfId="2930"/>
    <cellStyle name="원_매내천_산마루측구" xfId="2931"/>
    <cellStyle name="원_매내천_석축공" xfId="2932"/>
    <cellStyle name="원_매내천_수량" xfId="2933"/>
    <cellStyle name="원_매내천_수량_수량(전천후양수장보수공사)-최종적용분" xfId="2934"/>
    <cellStyle name="원_매내천_수량_수량(황벌양수장신설공사)" xfId="2935"/>
    <cellStyle name="원_매내천_수량_수량산출서" xfId="2936"/>
    <cellStyle name="원_매내천_수량산출" xfId="2937"/>
    <cellStyle name="원_매내천_수량산출_1" xfId="2938"/>
    <cellStyle name="원_매내천_수량산출서" xfId="2939"/>
    <cellStyle name="원_매내천_수량산출서(식천)" xfId="2940"/>
    <cellStyle name="원_매내천_수량산출서1" xfId="2941"/>
    <cellStyle name="원_매내천_왕정동수량1" xfId="2942"/>
    <cellStyle name="원_매내천_측구공" xfId="2943"/>
    <cellStyle name="원_매내천_측구공1" xfId="2944"/>
    <cellStyle name="원_매내천_측구공1_000.수량산출서" xfId="2945"/>
    <cellStyle name="원_매내천_측구공1_001.수량산출서1" xfId="2946"/>
    <cellStyle name="원_매내천_측구공1_1지구포장수량산출 " xfId="2947"/>
    <cellStyle name="원_매내천_측구공1_2공구종합" xfId="2948"/>
    <cellStyle name="원_매내천_측구공1_GABION수량" xfId="2949"/>
    <cellStyle name="원_매내천_측구공1_개거(4.0X1.5)수량" xfId="2950"/>
    <cellStyle name="원_매내천_측구공1_깨기수량" xfId="2951"/>
    <cellStyle name="원_매내천_측구공1_남원시-(과립교 교명주 - 광성타견적최종)" xfId="2952"/>
    <cellStyle name="원_매내천_측구공1_내역서(변경)" xfId="2953"/>
    <cellStyle name="원_매내천_측구공1_배수공-1" xfId="2954"/>
    <cellStyle name="원_매내천_측구공1_수량산출" xfId="2955"/>
    <cellStyle name="원_매내천_측구공1_수량산출 (최종)" xfId="2956"/>
    <cellStyle name="원_매내천_측구공1_수량산출(최종)" xfId="2957"/>
    <cellStyle name="원_매내천_측구공1_수량산출서1" xfId="2958"/>
    <cellStyle name="원_매내천_콘크리트포장" xfId="2959"/>
    <cellStyle name="원_매내천_토공집계" xfId="2960"/>
    <cellStyle name="원_매내천_포장공" xfId="2961"/>
    <cellStyle name="원_매내천_포장공_설계내역서(창주서원)" xfId="2962"/>
    <cellStyle name="원_명금지구 기계내역 보완(유압식2002,10,2)" xfId="2963"/>
    <cellStyle name="원_배수공" xfId="2964"/>
    <cellStyle name="원_배수공_1" xfId="2965"/>
    <cellStyle name="원_배수공1" xfId="2966"/>
    <cellStyle name="원_백공하서공구단가보완(200403)" xfId="2967"/>
    <cellStyle name="원_변경계약내역서" xfId="2968"/>
    <cellStyle name="원_변경내역서-2차분" xfId="2969"/>
    <cellStyle name="원_보성회령제사통-변경1" xfId="2970"/>
    <cellStyle name="원_봉동사통내역서" xfId="2971"/>
    <cellStyle name="원_상평0401(단가보완)" xfId="2972"/>
    <cellStyle name="원_새들공원 조성계획변경 용역 설계내역서" xfId="2973"/>
    <cellStyle name="원_선유도 지방어항" xfId="2974"/>
    <cellStyle name="원_설계내역서(창주서원)" xfId="2975"/>
    <cellStyle name="원_설계내역서1(1)" xfId="2976"/>
    <cellStyle name="원_설계설명서" xfId="2977"/>
    <cellStyle name="원_세풍승인" xfId="2978"/>
    <cellStyle name="원_송정지 수해복구공사 사통내역서" xfId="2979"/>
    <cellStyle name="원_수량" xfId="2980"/>
    <cellStyle name="원_수량(우암 취입보보수공사)" xfId="2981"/>
    <cellStyle name="원_수량(전천후양수장보수공사)-최종적용분" xfId="2982"/>
    <cellStyle name="원_수량(황벌양수장신설공사)" xfId="2983"/>
    <cellStyle name="원_수량_수량(전천후양수장보수공사)-최종적용분" xfId="2984"/>
    <cellStyle name="원_수량_수량(황벌양수장신설공사)" xfId="2985"/>
    <cellStyle name="원_수량_수량산출서" xfId="2986"/>
    <cellStyle name="원_수량산출" xfId="2987"/>
    <cellStyle name="원_수량산출_1" xfId="2988"/>
    <cellStyle name="원_수량산출_2" xfId="2989"/>
    <cellStyle name="원_수량산출서" xfId="2990"/>
    <cellStyle name="원_수량산출서(식천)" xfId="2991"/>
    <cellStyle name="원_수량산출서1" xfId="2992"/>
    <cellStyle name="원_순천구룡" xfId="2993"/>
    <cellStyle name="원_순천지부구룡해룡" xfId="2994"/>
    <cellStyle name="원_시방서" xfId="2995"/>
    <cellStyle name="원_시방서(2003.11.17)" xfId="2996"/>
    <cellStyle name="원_시방서(2003.3.6)" xfId="2997"/>
    <cellStyle name="원_신동지구단가보완(200403)" xfId="2998"/>
    <cellStyle name="원_신안중동지구20X10" xfId="2999"/>
    <cellStyle name="원_실시계획인가" xfId="3000"/>
    <cellStyle name="원_심사내역서1" xfId="3001"/>
    <cellStyle name="원_양등제수문(울주)15x13" xfId="3002"/>
    <cellStyle name="원_예전지구시행계획서" xfId="3003"/>
    <cellStyle name="원_오로보완(0111)" xfId="3004"/>
    <cellStyle name="원_용지조서" xfId="3005"/>
    <cellStyle name="원_율촌사업수지" xfId="3006"/>
    <cellStyle name="원_율촌사업현황" xfId="3007"/>
    <cellStyle name="원_임실농공단지(20040312-2)" xfId="3008"/>
    <cellStyle name="원_잡철일위 2002년9월(코아추가)" xfId="3009"/>
    <cellStyle name="원_잡철일위 2003년1월" xfId="3010"/>
    <cellStyle name="원_잡철일위 2003년4월" xfId="3011"/>
    <cellStyle name="원_장선전기단가보완(0403)" xfId="3012"/>
    <cellStyle name="원_장흥광평양수장" xfId="3013"/>
    <cellStyle name="원_전기 수량" xfId="3014"/>
    <cellStyle name="원_전북 용산지구 다단 21×1.2-2련(020417)" xfId="3015"/>
    <cellStyle name="원_제작내역" xfId="3016"/>
    <cellStyle name="원_중재보내역서" xfId="3017"/>
    <cellStyle name="원_진도 보전지구" xfId="3018"/>
    <cellStyle name="원_진도마산2차제출F18x21" xfId="3019"/>
    <cellStyle name="원_총괄및전기공사내역서-보완" xfId="3020"/>
    <cellStyle name="원_콘크리트포장" xfId="3021"/>
    <cellStyle name="원_토공집계" xfId="3022"/>
    <cellStyle name="원_포장" xfId="3023"/>
    <cellStyle name="원_포장공" xfId="3024"/>
    <cellStyle name="원_품목조정검토양식(청웅1차)" xfId="3025"/>
    <cellStyle name="원_합판거푸집" xfId="3026"/>
    <cellStyle name="원_황계(0203)" xfId="3027"/>
    <cellStyle name="원_흘산용수로내역서" xfId="3028"/>
    <cellStyle name="유1" xfId="3029"/>
    <cellStyle name="을지" xfId="3030"/>
    <cellStyle name="일반" xfId="3031"/>
    <cellStyle name="一般_010820" xfId="3032"/>
    <cellStyle name="일반_대장_작성_용역_설계내역서-계약(1)" xfId="3033"/>
    <cellStyle name="입력 2" xfId="3034"/>
    <cellStyle name="자리수" xfId="3035"/>
    <cellStyle name="자리수 - 유형1" xfId="3036"/>
    <cellStyle name="자리수_덕적천 재해위험지구(도시계획첨부자료내역서7.14)" xfId="3037"/>
    <cellStyle name="자리수0" xfId="3038"/>
    <cellStyle name="자리수0 2" xfId="3039"/>
    <cellStyle name="자리수0 3" xfId="3040"/>
    <cellStyle name="자리수0 4" xfId="3041"/>
    <cellStyle name="정비" xfId="3042"/>
    <cellStyle name="제곱" xfId="3043"/>
    <cellStyle name="제목 1 2" xfId="3044"/>
    <cellStyle name="제목 2 2" xfId="3045"/>
    <cellStyle name="제목 3 2" xfId="3046"/>
    <cellStyle name="제목 4 2" xfId="3047"/>
    <cellStyle name="제목 5" xfId="3048"/>
    <cellStyle name="제목[1 줄]" xfId="3049"/>
    <cellStyle name="제목[2줄 아래]" xfId="3050"/>
    <cellStyle name="제목[2줄 위]" xfId="3051"/>
    <cellStyle name="제목1" xfId="3052"/>
    <cellStyle name="좋음 2" xfId="3053"/>
    <cellStyle name="좌괄호_박심배수구조물공" xfId="3054"/>
    <cellStyle name="좌측양괄호" xfId="3055"/>
    <cellStyle name="지정되지 않음" xfId="3056"/>
    <cellStyle name="千分位[0]_GARMENT STEP FORM HK" xfId="3057"/>
    <cellStyle name="千分位_GARMENT STEP FORM HK" xfId="3058"/>
    <cellStyle name="출력 2" xfId="3059"/>
    <cellStyle name="측점" xfId="3060"/>
    <cellStyle name="콤" xfId="3061"/>
    <cellStyle name="콤_002 욱수천정비공사실시설계 내역서_090113" xfId="3062"/>
    <cellStyle name="콤_01 백곡천내역서(낙찰내역)" xfId="3063"/>
    <cellStyle name="콤_01.신천 생태하천 설계변경내역서" xfId="3064"/>
    <cellStyle name="콤_01.신천 생태하천 설계변경내역서_01 유성천 수해상습지(기본계획 변경)" xfId="3065"/>
    <cellStyle name="콤_01.신천 생태하천 설계변경내역서_01 유성천 수해상습지_내역서" xfId="3066"/>
    <cellStyle name="콤_01.신천 생태하천 설계변경내역서_고향의강(진잠천)_실시설계_용역_내역서(발주내역)" xfId="3067"/>
    <cellStyle name="콤_01.신천 생태하천 설계변경내역서_유성천_수해상습지(인건비+측정)_내역서" xfId="3068"/>
    <cellStyle name="콤_2회설변전체내역서" xfId="3069"/>
    <cellStyle name="콤_4. 기본및실시설계용역내역서_옥정호" xfId="3070"/>
    <cellStyle name="콤_고향의_강_내역(환경)" xfId="3071"/>
    <cellStyle name="콤_고향의_강_내역(환경)_01 유성천 수해상습지(기본계획 변경)" xfId="3072"/>
    <cellStyle name="콤_고향의_강_내역(환경)_01 유성천 수해상습지_내역서" xfId="3073"/>
    <cellStyle name="콤_고향의_강_내역(환경)_고향의강(진잠천)_실시설계_용역_내역서(발주내역)" xfId="3074"/>
    <cellStyle name="콤_고향의_강_내역(환경)_유성천_수해상습지(인건비+측정)_내역서" xfId="3075"/>
    <cellStyle name="콤_교통성검토" xfId="3076"/>
    <cellStyle name="콤_문경내역(1127)" xfId="3077"/>
    <cellStyle name="콤_문경내역(1127)_01.신천 생태하천 설계변경내역서" xfId="3078"/>
    <cellStyle name="콤_문경내역(1127)_01.신천 생태하천 설계변경내역서_01 유성천 수해상습지(기본계획 변경)" xfId="3079"/>
    <cellStyle name="콤_문경내역(1127)_01.신천 생태하천 설계변경내역서_01 유성천 수해상습지_내역서" xfId="3080"/>
    <cellStyle name="콤_문경내역(1127)_01.신천 생태하천 설계변경내역서_고향의강(진잠천)_실시설계_용역_내역서(발주내역)" xfId="3081"/>
    <cellStyle name="콤_문경내역(1127)_01.신천 생태하천 설계변경내역서_고향의강(진잠천)_실시설계_용역_내역서(발주내역)_동두천시_침수방지대책수립실시설계예산서(0823)" xfId="3082"/>
    <cellStyle name="콤_문경내역(1127)_01.신천 생태하천 설계변경내역서_내역서(수해원인조사및분석)" xfId="3083"/>
    <cellStyle name="콤_문경내역(1127)_01.신천 생태하천 설계변경내역서_동두천시_침수방지대책수립실시설계예산서(0823)" xfId="3084"/>
    <cellStyle name="콤_문경내역(1127)_01.신천 생태하천 설계변경내역서_유성천_수해상습지(인건비+측정)_내역서" xfId="3085"/>
    <cellStyle name="콤_문경내역(1127)_고향의_강_내역(환경)" xfId="3086"/>
    <cellStyle name="콤_문경내역(1127)_고향의_강_내역(환경)_01 유성천 수해상습지(기본계획 변경)" xfId="3087"/>
    <cellStyle name="콤_문경내역(1127)_고향의_강_내역(환경)_01 유성천 수해상습지_내역서" xfId="3088"/>
    <cellStyle name="콤_문경내역(1127)_고향의_강_내역(환경)_고향의강(진잠천)_실시설계_용역_내역서(발주내역)" xfId="3089"/>
    <cellStyle name="콤_문경내역(1127)_고향의_강_내역(환경)_고향의강(진잠천)_실시설계_용역_내역서(발주내역)_동두천시_침수방지대책수립실시설계예산서(0823)" xfId="3090"/>
    <cellStyle name="콤_문경내역(1127)_고향의_강_내역(환경)_내역서(수해원인조사및분석)" xfId="3091"/>
    <cellStyle name="콤_문경내역(1127)_고향의_강_내역(환경)_동두천시_침수방지대책수립실시설계예산서(0823)" xfId="3092"/>
    <cellStyle name="콤_문경내역(1127)_고향의_강_내역(환경)_유성천_수해상습지(인건비+측정)_내역서" xfId="3093"/>
    <cellStyle name="콤_문경내역(1127)_설계내역서(변경)" xfId="3094"/>
    <cellStyle name="콤_밀양시소하천_계약내역" xfId="3095"/>
    <cellStyle name="콤_복사본 동백공원내 군수영부두 이전사업용역내역서" xfId="3096"/>
    <cellStyle name="콤_복사본_동백공원내_군수영부두_이전사업용역내역서" xfId="3097"/>
    <cellStyle name="콤_서울대 바이오테크 설계내역서" xfId="3098"/>
    <cellStyle name="콤_서울대 바이오테크 설계내역서(수정)" xfId="3099"/>
    <cellStyle name="콤_설계내역서(변경)" xfId="3100"/>
    <cellStyle name="콤_설계내역서1(1)" xfId="3101"/>
    <cellStyle name="콤_심사내역서1" xfId="3102"/>
    <cellStyle name="콤_울산 도시개발사업(교평)" xfId="3103"/>
    <cellStyle name="콤_울산 도시개발사업(교평)_01.신천 생태하천 설계변경내역서" xfId="3104"/>
    <cellStyle name="콤_울산 도시개발사업(교평)_01.신천 생태하천 설계변경내역서_01 유성천 수해상습지(기본계획 변경)" xfId="3105"/>
    <cellStyle name="콤_울산 도시개발사업(교평)_01.신천 생태하천 설계변경내역서_01 유성천 수해상습지_내역서" xfId="3106"/>
    <cellStyle name="콤_울산 도시개발사업(교평)_01.신천 생태하천 설계변경내역서_고향의강(진잠천)_실시설계_용역_내역서(발주내역)" xfId="3107"/>
    <cellStyle name="콤_울산 도시개발사업(교평)_01.신천 생태하천 설계변경내역서_고향의강(진잠천)_실시설계_용역_내역서(발주내역)_동두천시_침수방지대책수립실시설계예산서(0823)" xfId="3108"/>
    <cellStyle name="콤_울산 도시개발사업(교평)_01.신천 생태하천 설계변경내역서_내역서(수해원인조사및분석)" xfId="3109"/>
    <cellStyle name="콤_울산 도시개발사업(교평)_01.신천 생태하천 설계변경내역서_동두천시_침수방지대책수립실시설계예산서(0823)" xfId="3110"/>
    <cellStyle name="콤_울산 도시개발사업(교평)_01.신천 생태하천 설계변경내역서_유성천_수해상습지(인건비+측정)_내역서" xfId="3111"/>
    <cellStyle name="콤_울산 도시개발사업(교평)_고향의_강_내역(환경)" xfId="3112"/>
    <cellStyle name="콤_울산 도시개발사업(교평)_고향의_강_내역(환경)_01 유성천 수해상습지(기본계획 변경)" xfId="3113"/>
    <cellStyle name="콤_울산 도시개발사업(교평)_고향의_강_내역(환경)_01 유성천 수해상습지_내역서" xfId="3114"/>
    <cellStyle name="콤_울산 도시개발사업(교평)_고향의_강_내역(환경)_고향의강(진잠천)_실시설계_용역_내역서(발주내역)" xfId="3115"/>
    <cellStyle name="콤_울산 도시개발사업(교평)_고향의_강_내역(환경)_고향의강(진잠천)_실시설계_용역_내역서(발주내역)_동두천시_침수방지대책수립실시설계예산서(0823)" xfId="3116"/>
    <cellStyle name="콤_울산 도시개발사업(교평)_고향의_강_내역(환경)_내역서(수해원인조사및분석)" xfId="3117"/>
    <cellStyle name="콤_울산 도시개발사업(교평)_고향의_강_내역(환경)_동두천시_침수방지대책수립실시설계예산서(0823)" xfId="3118"/>
    <cellStyle name="콤_울산 도시개발사업(교평)_고향의_강_내역(환경)_유성천_수해상습지(인건비+측정)_내역서" xfId="3119"/>
    <cellStyle name="콤_울산 도시개발사업(교평)_설계내역서(변경)" xfId="3120"/>
    <cellStyle name="콤_이충무공순국공원용역설계서(2008)" xfId="3121"/>
    <cellStyle name="콤_일위대가양식" xfId="3122"/>
    <cellStyle name="콤_장계천-내역서" xfId="3123"/>
    <cellStyle name="콤_측량인허가" xfId="3124"/>
    <cellStyle name="콤_토목내역" xfId="3125"/>
    <cellStyle name="콤_토질조사" xfId="3126"/>
    <cellStyle name="콤_토질조사(변경)" xfId="3127"/>
    <cellStyle name="콤_현황측량예산서" xfId="3128"/>
    <cellStyle name="콤_황령산 봉수대 용역내역서" xfId="3129"/>
    <cellStyle name="콤마" xfId="3130"/>
    <cellStyle name="콤마 [" xfId="3131"/>
    <cellStyle name="콤마 [#]" xfId="3132"/>
    <cellStyle name="콤마 []" xfId="3133"/>
    <cellStyle name="콤마 [_밀양시소하천_계약내역" xfId="3134"/>
    <cellStyle name="콤마 [0.00]" xfId="3135"/>
    <cellStyle name="콤마 [0]" xfId="3136"/>
    <cellStyle name="콤마 [1]" xfId="3137"/>
    <cellStyle name="콤마 [2]" xfId="3138"/>
    <cellStyle name="콤마 [2] 2" xfId="3139"/>
    <cellStyle name="콤마 [2] 3" xfId="3140"/>
    <cellStyle name="콤마 [2] 4" xfId="3141"/>
    <cellStyle name="콤마 [3]" xfId="3142"/>
    <cellStyle name="콤마 [금액]" xfId="3143"/>
    <cellStyle name="콤마 [소수]" xfId="3144"/>
    <cellStyle name="콤마 [수량]" xfId="3145"/>
    <cellStyle name="콤마(1)" xfId="3146"/>
    <cellStyle name="콤마[ ]" xfId="3147"/>
    <cellStyle name="콤마[*]" xfId="3148"/>
    <cellStyle name="콤마[,]" xfId="3149"/>
    <cellStyle name="콤마[.]" xfId="3150"/>
    <cellStyle name="콤마[0]" xfId="3151"/>
    <cellStyle name="콤마_  종  합  " xfId="3152"/>
    <cellStyle name="타이틀" xfId="3153"/>
    <cellStyle name="테두리" xfId="3154"/>
    <cellStyle name="통" xfId="3155"/>
    <cellStyle name="통_002 욱수천정비공사실시설계 내역서_090113" xfId="3156"/>
    <cellStyle name="통_01 백곡천내역서(낙찰내역)" xfId="3157"/>
    <cellStyle name="통_01.신천 생태하천 설계변경내역서" xfId="3158"/>
    <cellStyle name="통_01.신천 생태하천 설계변경내역서_01 유성천 수해상습지(기본계획 변경)" xfId="3159"/>
    <cellStyle name="통_01.신천 생태하천 설계변경내역서_01 유성천 수해상습지_내역서" xfId="3160"/>
    <cellStyle name="통_01.신천 생태하천 설계변경내역서_고향의강(진잠천)_실시설계_용역_내역서(발주내역)" xfId="3161"/>
    <cellStyle name="통_01.신천 생태하천 설계변경내역서_유성천_수해상습지(인건비+측정)_내역서" xfId="3162"/>
    <cellStyle name="통_2회설변전체내역서" xfId="3163"/>
    <cellStyle name="통_4. 기본및실시설계용역내역서_옥정호" xfId="3164"/>
    <cellStyle name="통_고향의_강_내역(환경)" xfId="3165"/>
    <cellStyle name="통_고향의_강_내역(환경)_01 유성천 수해상습지(기본계획 변경)" xfId="3166"/>
    <cellStyle name="통_고향의_강_내역(환경)_01 유성천 수해상습지_내역서" xfId="3167"/>
    <cellStyle name="통_고향의_강_내역(환경)_고향의강(진잠천)_실시설계_용역_내역서(발주내역)" xfId="3168"/>
    <cellStyle name="통_고향의_강_내역(환경)_유성천_수해상습지(인건비+측정)_내역서" xfId="3169"/>
    <cellStyle name="통_교통성검토" xfId="3170"/>
    <cellStyle name="통_문경내역(1127)" xfId="3171"/>
    <cellStyle name="통_문경내역(1127)_01.신천 생태하천 설계변경내역서" xfId="3172"/>
    <cellStyle name="통_문경내역(1127)_01.신천 생태하천 설계변경내역서_01 유성천 수해상습지(기본계획 변경)" xfId="3173"/>
    <cellStyle name="통_문경내역(1127)_01.신천 생태하천 설계변경내역서_01 유성천 수해상습지_내역서" xfId="3174"/>
    <cellStyle name="통_문경내역(1127)_01.신천 생태하천 설계변경내역서_고향의강(진잠천)_실시설계_용역_내역서(발주내역)" xfId="3175"/>
    <cellStyle name="통_문경내역(1127)_01.신천 생태하천 설계변경내역서_고향의강(진잠천)_실시설계_용역_내역서(발주내역)_동두천시_침수방지대책수립실시설계예산서(0823)" xfId="3176"/>
    <cellStyle name="통_문경내역(1127)_01.신천 생태하천 설계변경내역서_내역서(수해원인조사및분석)" xfId="3177"/>
    <cellStyle name="통_문경내역(1127)_01.신천 생태하천 설계변경내역서_동두천시_침수방지대책수립실시설계예산서(0823)" xfId="3178"/>
    <cellStyle name="통_문경내역(1127)_01.신천 생태하천 설계변경내역서_유성천_수해상습지(인건비+측정)_내역서" xfId="3179"/>
    <cellStyle name="통_문경내역(1127)_고향의_강_내역(환경)" xfId="3180"/>
    <cellStyle name="통_문경내역(1127)_고향의_강_내역(환경)_01 유성천 수해상습지(기본계획 변경)" xfId="3181"/>
    <cellStyle name="통_문경내역(1127)_고향의_강_내역(환경)_01 유성천 수해상습지_내역서" xfId="3182"/>
    <cellStyle name="통_문경내역(1127)_고향의_강_내역(환경)_고향의강(진잠천)_실시설계_용역_내역서(발주내역)" xfId="3183"/>
    <cellStyle name="통_문경내역(1127)_고향의_강_내역(환경)_고향의강(진잠천)_실시설계_용역_내역서(발주내역)_동두천시_침수방지대책수립실시설계예산서(0823)" xfId="3184"/>
    <cellStyle name="통_문경내역(1127)_고향의_강_내역(환경)_내역서(수해원인조사및분석)" xfId="3185"/>
    <cellStyle name="통_문경내역(1127)_고향의_강_내역(환경)_동두천시_침수방지대책수립실시설계예산서(0823)" xfId="3186"/>
    <cellStyle name="통_문경내역(1127)_고향의_강_내역(환경)_유성천_수해상습지(인건비+측정)_내역서" xfId="3187"/>
    <cellStyle name="통_문경내역(1127)_설계내역서(변경)" xfId="3188"/>
    <cellStyle name="통_밀양시소하천_계약내역" xfId="3189"/>
    <cellStyle name="통_복사본 동백공원내 군수영부두 이전사업용역내역서" xfId="3190"/>
    <cellStyle name="통_복사본_동백공원내_군수영부두_이전사업용역내역서" xfId="3191"/>
    <cellStyle name="통_서울대 바이오테크 설계내역서" xfId="3192"/>
    <cellStyle name="통_서울대 바이오테크 설계내역서(수정)" xfId="3193"/>
    <cellStyle name="통_설계내역서(변경)" xfId="3194"/>
    <cellStyle name="통_설계내역서1(1)" xfId="3195"/>
    <cellStyle name="통_심사내역서1" xfId="3196"/>
    <cellStyle name="통_울산 도시개발사업(교평)" xfId="3197"/>
    <cellStyle name="통_울산 도시개발사업(교평)_01.신천 생태하천 설계변경내역서" xfId="3198"/>
    <cellStyle name="통_울산 도시개발사업(교평)_01.신천 생태하천 설계변경내역서_01 유성천 수해상습지(기본계획 변경)" xfId="3199"/>
    <cellStyle name="통_울산 도시개발사업(교평)_01.신천 생태하천 설계변경내역서_01 유성천 수해상습지_내역서" xfId="3200"/>
    <cellStyle name="통_울산 도시개발사업(교평)_01.신천 생태하천 설계변경내역서_고향의강(진잠천)_실시설계_용역_내역서(발주내역)" xfId="3201"/>
    <cellStyle name="통_울산 도시개발사업(교평)_01.신천 생태하천 설계변경내역서_고향의강(진잠천)_실시설계_용역_내역서(발주내역)_동두천시_침수방지대책수립실시설계예산서(0823)" xfId="3202"/>
    <cellStyle name="통_울산 도시개발사업(교평)_01.신천 생태하천 설계변경내역서_내역서(수해원인조사및분석)" xfId="3203"/>
    <cellStyle name="통_울산 도시개발사업(교평)_01.신천 생태하천 설계변경내역서_동두천시_침수방지대책수립실시설계예산서(0823)" xfId="3204"/>
    <cellStyle name="통_울산 도시개발사업(교평)_01.신천 생태하천 설계변경내역서_유성천_수해상습지(인건비+측정)_내역서" xfId="3205"/>
    <cellStyle name="통_울산 도시개발사업(교평)_고향의_강_내역(환경)" xfId="3206"/>
    <cellStyle name="통_울산 도시개발사업(교평)_고향의_강_내역(환경)_01 유성천 수해상습지(기본계획 변경)" xfId="3207"/>
    <cellStyle name="통_울산 도시개발사업(교평)_고향의_강_내역(환경)_01 유성천 수해상습지_내역서" xfId="3208"/>
    <cellStyle name="통_울산 도시개발사업(교평)_고향의_강_내역(환경)_고향의강(진잠천)_실시설계_용역_내역서(발주내역)" xfId="3209"/>
    <cellStyle name="통_울산 도시개발사업(교평)_고향의_강_내역(환경)_고향의강(진잠천)_실시설계_용역_내역서(발주내역)_동두천시_침수방지대책수립실시설계예산서(0823)" xfId="3210"/>
    <cellStyle name="통_울산 도시개발사업(교평)_고향의_강_내역(환경)_내역서(수해원인조사및분석)" xfId="3211"/>
    <cellStyle name="통_울산 도시개발사업(교평)_고향의_강_내역(환경)_동두천시_침수방지대책수립실시설계예산서(0823)" xfId="3212"/>
    <cellStyle name="통_울산 도시개발사업(교평)_고향의_강_내역(환경)_유성천_수해상습지(인건비+측정)_내역서" xfId="3213"/>
    <cellStyle name="통_울산 도시개발사업(교평)_설계내역서(변경)" xfId="3214"/>
    <cellStyle name="통_이충무공순국공원용역설계서(2008)" xfId="3215"/>
    <cellStyle name="통_일위대가양식" xfId="3216"/>
    <cellStyle name="통_장계천-내역서" xfId="3217"/>
    <cellStyle name="통_측량인허가" xfId="3218"/>
    <cellStyle name="통_토목내역" xfId="3219"/>
    <cellStyle name="통_토질조사" xfId="3220"/>
    <cellStyle name="통_토질조사(변경)" xfId="3221"/>
    <cellStyle name="통_현황측량예산서" xfId="3222"/>
    <cellStyle name="통_황령산 봉수대 용역내역서" xfId="3223"/>
    <cellStyle name="통화 [" xfId="3224"/>
    <cellStyle name="통화 [0] 2" xfId="3226"/>
    <cellStyle name="통화 [0] 2 2" xfId="3227"/>
    <cellStyle name="통화 [0] 2 3" xfId="3228"/>
    <cellStyle name="통화 [0] 2 4" xfId="3229"/>
    <cellStyle name="통화 [0] 2 5" xfId="3230"/>
    <cellStyle name="통화 [0] 3" xfId="3231"/>
    <cellStyle name="통화 [0] 3 2" xfId="3232"/>
    <cellStyle name="통화 [0] 4" xfId="3225"/>
    <cellStyle name="통화 [0㉝〸" xfId="3233"/>
    <cellStyle name="퍼센트" xfId="3234"/>
    <cellStyle name="퍼센트 2" xfId="3235"/>
    <cellStyle name="퍼센트 3" xfId="3236"/>
    <cellStyle name="퍼센트 4" xfId="3237"/>
    <cellStyle name="표" xfId="3238"/>
    <cellStyle name="표 2" xfId="3239"/>
    <cellStyle name="표(가는선,가운데,중앙)" xfId="3240"/>
    <cellStyle name="표(가는선,왼쪽,중앙)" xfId="3241"/>
    <cellStyle name="표(세로쓰기)" xfId="3242"/>
    <cellStyle name="표_002 욱수천정비공사실시설계 내역서_090113" xfId="3243"/>
    <cellStyle name="표_01 백곡천내역서(낙찰내역)" xfId="3244"/>
    <cellStyle name="표_01.신천 생태하천 설계변경내역서" xfId="3245"/>
    <cellStyle name="표_01.신천 생태하천 설계변경내역서_01 유성천 수해상습지(기본계획 변경)" xfId="3246"/>
    <cellStyle name="표_01.신천 생태하천 설계변경내역서_01 유성천 수해상습지_내역서" xfId="3247"/>
    <cellStyle name="표_01.신천 생태하천 설계변경내역서_고향의강(진잠천)_실시설계_용역_내역서(발주내역)" xfId="3248"/>
    <cellStyle name="표_01.신천 생태하천 설계변경내역서_유성천_수해상습지(인건비+측정)_내역서" xfId="3249"/>
    <cellStyle name="표_2회설변전체내역서" xfId="3250"/>
    <cellStyle name="표_4. 기본및실시설계용역내역서_옥정호" xfId="3251"/>
    <cellStyle name="표_고향의_강_내역(환경)" xfId="3252"/>
    <cellStyle name="표_고향의_강_내역(환경)_01 유성천 수해상습지(기본계획 변경)" xfId="3253"/>
    <cellStyle name="표_고향의_강_내역(환경)_01 유성천 수해상습지_내역서" xfId="3254"/>
    <cellStyle name="표_고향의_강_내역(환경)_고향의강(진잠천)_실시설계_용역_내역서(발주내역)" xfId="3255"/>
    <cellStyle name="표_고향의_강_내역(환경)_유성천_수해상습지(인건비+측정)_내역서" xfId="3256"/>
    <cellStyle name="표_교통성검토" xfId="3257"/>
    <cellStyle name="표_대장천_도심생태복원사업_기본_및_실시설계용역_설계예산서(원내역)" xfId="3258"/>
    <cellStyle name="표_문경내역(1127)" xfId="3259"/>
    <cellStyle name="표_문경내역(1127)_01.신천 생태하천 설계변경내역서" xfId="3260"/>
    <cellStyle name="표_문경내역(1127)_01.신천 생태하천 설계변경내역서_01 유성천 수해상습지(기본계획 변경)" xfId="3261"/>
    <cellStyle name="표_문경내역(1127)_01.신천 생태하천 설계변경내역서_01 유성천 수해상습지_내역서" xfId="3262"/>
    <cellStyle name="표_문경내역(1127)_01.신천 생태하천 설계변경내역서_고향의강(진잠천)_실시설계_용역_내역서(발주내역)" xfId="3263"/>
    <cellStyle name="표_문경내역(1127)_01.신천 생태하천 설계변경내역서_고향의강(진잠천)_실시설계_용역_내역서(발주내역)_동두천시_침수방지대책수립실시설계예산서(0823)" xfId="3264"/>
    <cellStyle name="표_문경내역(1127)_01.신천 생태하천 설계변경내역서_내역서(수해원인조사및분석)" xfId="3265"/>
    <cellStyle name="표_문경내역(1127)_01.신천 생태하천 설계변경내역서_동두천시_침수방지대책수립실시설계예산서(0823)" xfId="3266"/>
    <cellStyle name="표_문경내역(1127)_01.신천 생태하천 설계변경내역서_유성천_수해상습지(인건비+측정)_내역서" xfId="3267"/>
    <cellStyle name="표_문경내역(1127)_고향의_강_내역(환경)" xfId="3268"/>
    <cellStyle name="표_문경내역(1127)_고향의_강_내역(환경)_01 유성천 수해상습지(기본계획 변경)" xfId="3269"/>
    <cellStyle name="표_문경내역(1127)_고향의_강_내역(환경)_01 유성천 수해상습지_내역서" xfId="3270"/>
    <cellStyle name="표_문경내역(1127)_고향의_강_내역(환경)_고향의강(진잠천)_실시설계_용역_내역서(발주내역)" xfId="3271"/>
    <cellStyle name="표_문경내역(1127)_고향의_강_내역(환경)_고향의강(진잠천)_실시설계_용역_내역서(발주내역)_동두천시_침수방지대책수립실시설계예산서(0823)" xfId="3272"/>
    <cellStyle name="표_문경내역(1127)_고향의_강_내역(환경)_내역서(수해원인조사및분석)" xfId="3273"/>
    <cellStyle name="표_문경내역(1127)_고향의_강_내역(환경)_동두천시_침수방지대책수립실시설계예산서(0823)" xfId="3274"/>
    <cellStyle name="표_문경내역(1127)_고향의_강_내역(환경)_유성천_수해상습지(인건비+측정)_내역서" xfId="3275"/>
    <cellStyle name="표_문경내역(1127)_설계내역서(변경)" xfId="3276"/>
    <cellStyle name="표_밀양시소하천_계약내역" xfId="3277"/>
    <cellStyle name="표_발리천기본계획수립및재해위험지구정비사업(발리지구)실시설계-내역서" xfId="3278"/>
    <cellStyle name="표_복사본 동백공원내 군수영부두 이전사업용역내역서" xfId="3279"/>
    <cellStyle name="표_복사본_동백공원내_군수영부두_이전사업용역내역서" xfId="3280"/>
    <cellStyle name="표_서울대 바이오테크 설계내역서" xfId="3281"/>
    <cellStyle name="표_서울대 바이오테크 설계내역서(수정)" xfId="3282"/>
    <cellStyle name="표_설계내역서(변경)" xfId="3283"/>
    <cellStyle name="표_설계내역서1(1)" xfId="3284"/>
    <cellStyle name="표_심사내역서1" xfId="3285"/>
    <cellStyle name="표_영양군재해위험지구정비사업(양평지구)실시설계" xfId="3286"/>
    <cellStyle name="표_영양군재해위험지구정비사업(양평지구)실시설계(3차수정)" xfId="3287"/>
    <cellStyle name="표_영양군재해위험지구정비사업(양평지구)실시설계(수정)" xfId="3288"/>
    <cellStyle name="표_울산 도시개발사업(교평)" xfId="3289"/>
    <cellStyle name="표_울산 도시개발사업(교평)_01.신천 생태하천 설계변경내역서" xfId="3290"/>
    <cellStyle name="표_울산 도시개발사업(교평)_01.신천 생태하천 설계변경내역서_01 유성천 수해상습지(기본계획 변경)" xfId="3291"/>
    <cellStyle name="표_울산 도시개발사업(교평)_01.신천 생태하천 설계변경내역서_01 유성천 수해상습지_내역서" xfId="3292"/>
    <cellStyle name="표_울산 도시개발사업(교평)_01.신천 생태하천 설계변경내역서_고향의강(진잠천)_실시설계_용역_내역서(발주내역)" xfId="3293"/>
    <cellStyle name="표_울산 도시개발사업(교평)_01.신천 생태하천 설계변경내역서_고향의강(진잠천)_실시설계_용역_내역서(발주내역)_동두천시_침수방지대책수립실시설계예산서(0823)" xfId="3294"/>
    <cellStyle name="표_울산 도시개발사업(교평)_01.신천 생태하천 설계변경내역서_내역서(수해원인조사및분석)" xfId="3295"/>
    <cellStyle name="표_울산 도시개발사업(교평)_01.신천 생태하천 설계변경내역서_동두천시_침수방지대책수립실시설계예산서(0823)" xfId="3296"/>
    <cellStyle name="표_울산 도시개발사업(교평)_01.신천 생태하천 설계변경내역서_유성천_수해상습지(인건비+측정)_내역서" xfId="3297"/>
    <cellStyle name="표_울산 도시개발사업(교평)_고향의_강_내역(환경)" xfId="3298"/>
    <cellStyle name="표_울산 도시개발사업(교평)_고향의_강_내역(환경)_01 유성천 수해상습지(기본계획 변경)" xfId="3299"/>
    <cellStyle name="표_울산 도시개발사업(교평)_고향의_강_내역(환경)_01 유성천 수해상습지_내역서" xfId="3300"/>
    <cellStyle name="표_울산 도시개발사업(교평)_고향의_강_내역(환경)_고향의강(진잠천)_실시설계_용역_내역서(발주내역)" xfId="3301"/>
    <cellStyle name="표_울산 도시개발사업(교평)_고향의_강_내역(환경)_고향의강(진잠천)_실시설계_용역_내역서(발주내역)_동두천시_침수방지대책수립실시설계예산서(0823)" xfId="3302"/>
    <cellStyle name="표_울산 도시개발사업(교평)_고향의_강_내역(환경)_내역서(수해원인조사및분석)" xfId="3303"/>
    <cellStyle name="표_울산 도시개발사업(교평)_고향의_강_내역(환경)_동두천시_침수방지대책수립실시설계예산서(0823)" xfId="3304"/>
    <cellStyle name="표_울산 도시개발사업(교평)_고향의_강_내역(환경)_유성천_수해상습지(인건비+측정)_내역서" xfId="3305"/>
    <cellStyle name="표_울산 도시개발사업(교평)_설계내역서(변경)" xfId="3306"/>
    <cellStyle name="표_이충무공순국공원용역설계서(2008)" xfId="3307"/>
    <cellStyle name="표_일위대가양식" xfId="3308"/>
    <cellStyle name="표_장계천-내역서" xfId="3309"/>
    <cellStyle name="표_측량인허가" xfId="3310"/>
    <cellStyle name="표_토목내역" xfId="3311"/>
    <cellStyle name="표_토질조사" xfId="3312"/>
    <cellStyle name="표_토질조사(변경)" xfId="3313"/>
    <cellStyle name="표_현황측량예산서" xfId="3314"/>
    <cellStyle name="표_황령산 봉수대 용역내역서" xfId="3315"/>
    <cellStyle name="표제목" xfId="3316"/>
    <cellStyle name="표준" xfId="0" builtinId="0"/>
    <cellStyle name="표준 10" xfId="3317"/>
    <cellStyle name="표준 10 2" xfId="3318"/>
    <cellStyle name="표준 10 3" xfId="3319"/>
    <cellStyle name="표준 10 4" xfId="3320"/>
    <cellStyle name="표준 11" xfId="3321"/>
    <cellStyle name="표준 12" xfId="3322"/>
    <cellStyle name="표준 13" xfId="3323"/>
    <cellStyle name="표준 14" xfId="3324"/>
    <cellStyle name="표준 15" xfId="3325"/>
    <cellStyle name="표준 16" xfId="3326"/>
    <cellStyle name="표준 17" xfId="3327"/>
    <cellStyle name="표준 18" xfId="3328"/>
    <cellStyle name="표준 19" xfId="3329"/>
    <cellStyle name="표준 2" xfId="3330"/>
    <cellStyle name="표준 2 2" xfId="3331"/>
    <cellStyle name="표준 2 2 2" xfId="3332"/>
    <cellStyle name="표준 2 2 3" xfId="3333"/>
    <cellStyle name="표준 2 2 4" xfId="3334"/>
    <cellStyle name="표준 2 3" xfId="3335"/>
    <cellStyle name="표준 2 3 2" xfId="3336"/>
    <cellStyle name="표준 2_20120814.백무동공공하수처리구역하수관거조사및개량사업실시설계용역(내역서)-1차수정중" xfId="3337"/>
    <cellStyle name="표준 20" xfId="3338"/>
    <cellStyle name="표준 21" xfId="3339"/>
    <cellStyle name="표준 22" xfId="3340"/>
    <cellStyle name="표준 23" xfId="3341"/>
    <cellStyle name="표준 24" xfId="3342"/>
    <cellStyle name="표준 25" xfId="3343"/>
    <cellStyle name="표준 26" xfId="2"/>
    <cellStyle name="표준 3" xfId="3344"/>
    <cellStyle name="표준 3 2" xfId="3345"/>
    <cellStyle name="표준 3 2 2" xfId="3346"/>
    <cellStyle name="표준 3 3" xfId="3347"/>
    <cellStyle name="표준 3 4" xfId="3348"/>
    <cellStyle name="표준 4" xfId="3349"/>
    <cellStyle name="표준 4 2" xfId="3350"/>
    <cellStyle name="표준 4 3" xfId="3351"/>
    <cellStyle name="표준 4 4" xfId="3352"/>
    <cellStyle name="표준 4 5" xfId="3353"/>
    <cellStyle name="표준 4 6" xfId="3354"/>
    <cellStyle name="표준 5" xfId="3355"/>
    <cellStyle name="표준 5 2" xfId="3356"/>
    <cellStyle name="표준 5 3" xfId="3357"/>
    <cellStyle name="표준 5 4" xfId="3358"/>
    <cellStyle name="표준 5 5" xfId="3359"/>
    <cellStyle name="표준 5 6" xfId="3360"/>
    <cellStyle name="표준 53" xfId="3361"/>
    <cellStyle name="표준 54" xfId="3362"/>
    <cellStyle name="표준 56" xfId="3363"/>
    <cellStyle name="표준 57" xfId="3364"/>
    <cellStyle name="표준 58" xfId="3365"/>
    <cellStyle name="표준 59" xfId="3366"/>
    <cellStyle name="표준 6" xfId="3367"/>
    <cellStyle name="표준 6 2" xfId="3368"/>
    <cellStyle name="표준 6 3" xfId="3369"/>
    <cellStyle name="표준 6 4" xfId="3370"/>
    <cellStyle name="표준 60" xfId="3371"/>
    <cellStyle name="표준 61" xfId="3372"/>
    <cellStyle name="표준 62" xfId="3373"/>
    <cellStyle name="표준 63" xfId="3374"/>
    <cellStyle name="표준 7" xfId="3375"/>
    <cellStyle name="표준 7 2" xfId="3376"/>
    <cellStyle name="표준 7 3" xfId="3377"/>
    <cellStyle name="표준 7 4" xfId="3378"/>
    <cellStyle name="표준 8" xfId="3379"/>
    <cellStyle name="표준 8 2" xfId="3380"/>
    <cellStyle name="표준 8 3" xfId="3381"/>
    <cellStyle name="표준 8 4" xfId="3382"/>
    <cellStyle name="표준 9" xfId="3383"/>
    <cellStyle name="標準_Akia(F）-8" xfId="3384"/>
    <cellStyle name="표준1" xfId="3385"/>
    <cellStyle name="표준1 2" xfId="3386"/>
    <cellStyle name="표준1 3" xfId="3387"/>
    <cellStyle name="표준1 4" xfId="3388"/>
    <cellStyle name="표준123" xfId="3389"/>
    <cellStyle name="표준2" xfId="3390"/>
    <cellStyle name="표준JKDH" xfId="3391"/>
    <cellStyle name="표준중앙" xfId="3392"/>
    <cellStyle name="표쥰" xfId="3393"/>
    <cellStyle name="합계" xfId="3394"/>
    <cellStyle name="합산" xfId="3395"/>
    <cellStyle name="貨幣 [0]_GARMENT STEP FORM HK" xfId="3396"/>
    <cellStyle name="貨幣_GARMENT STEP FORM HK" xfId="3397"/>
    <cellStyle name="화폐기호" xfId="3398"/>
    <cellStyle name="화폐기호0" xfId="3399"/>
    <cellStyle name="화폐기호0 2" xfId="3400"/>
    <cellStyle name="화폐기호0 3" xfId="3401"/>
    <cellStyle name="화폐기호0 4" xfId="3402"/>
    <cellStyle name="회계" xfId="3403"/>
    <cellStyle name="ㅣ" xfId="3404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jpg"/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7.jpg"/><Relationship Id="rId1" Type="http://schemas.openxmlformats.org/officeDocument/2006/relationships/image" Target="../media/image6.jp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9.jpg"/><Relationship Id="rId1" Type="http://schemas.openxmlformats.org/officeDocument/2006/relationships/image" Target="../media/image8.jp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0.jpg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2.PNG"/><Relationship Id="rId1" Type="http://schemas.openxmlformats.org/officeDocument/2006/relationships/image" Target="../media/image1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639536</xdr:colOff>
      <xdr:row>14</xdr:row>
      <xdr:rowOff>1</xdr:rowOff>
    </xdr:from>
    <xdr:to>
      <xdr:col>6</xdr:col>
      <xdr:colOff>545647</xdr:colOff>
      <xdr:row>15</xdr:row>
      <xdr:rowOff>479623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46072" y="5061858"/>
          <a:ext cx="1266825" cy="8742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9</xdr:row>
      <xdr:rowOff>57150</xdr:rowOff>
    </xdr:from>
    <xdr:to>
      <xdr:col>8</xdr:col>
      <xdr:colOff>284845</xdr:colOff>
      <xdr:row>47</xdr:row>
      <xdr:rowOff>65555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2133600"/>
          <a:ext cx="7238095" cy="8961905"/>
        </a:xfrm>
        <a:prstGeom prst="rect">
          <a:avLst/>
        </a:prstGeom>
      </xdr:spPr>
    </xdr:pic>
    <xdr:clientData/>
  </xdr:twoCellAnchor>
  <xdr:twoCellAnchor>
    <xdr:from>
      <xdr:col>0</xdr:col>
      <xdr:colOff>344558</xdr:colOff>
      <xdr:row>17</xdr:row>
      <xdr:rowOff>163580</xdr:rowOff>
    </xdr:from>
    <xdr:to>
      <xdr:col>0</xdr:col>
      <xdr:colOff>1247362</xdr:colOff>
      <xdr:row>18</xdr:row>
      <xdr:rowOff>122168</xdr:rowOff>
    </xdr:to>
    <xdr:sp macro="" textlink="">
      <xdr:nvSpPr>
        <xdr:cNvPr id="3" name="직사각형 2">
          <a:extLst>
            <a:ext uri="{FF2B5EF4-FFF2-40B4-BE49-F238E27FC236}">
              <a16:creationId xmlns:a16="http://schemas.microsoft.com/office/drawing/2014/main" id="{4431E1DC-8754-403A-A234-1ACC5EE16315}"/>
            </a:ext>
          </a:extLst>
        </xdr:cNvPr>
        <xdr:cNvSpPr/>
      </xdr:nvSpPr>
      <xdr:spPr>
        <a:xfrm>
          <a:off x="344558" y="4221230"/>
          <a:ext cx="902804" cy="206238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0</xdr:col>
      <xdr:colOff>1516545</xdr:colOff>
      <xdr:row>17</xdr:row>
      <xdr:rowOff>166067</xdr:rowOff>
    </xdr:from>
    <xdr:to>
      <xdr:col>0</xdr:col>
      <xdr:colOff>1962979</xdr:colOff>
      <xdr:row>18</xdr:row>
      <xdr:rowOff>124655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4431E1DC-8754-403A-A234-1ACC5EE16315}"/>
            </a:ext>
          </a:extLst>
        </xdr:cNvPr>
        <xdr:cNvSpPr/>
      </xdr:nvSpPr>
      <xdr:spPr>
        <a:xfrm>
          <a:off x="1516545" y="4223717"/>
          <a:ext cx="446434" cy="206238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</xdr:colOff>
      <xdr:row>0</xdr:row>
      <xdr:rowOff>0</xdr:rowOff>
    </xdr:from>
    <xdr:to>
      <xdr:col>6</xdr:col>
      <xdr:colOff>485340</xdr:colOff>
      <xdr:row>41</xdr:row>
      <xdr:rowOff>161925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" y="0"/>
          <a:ext cx="4581090" cy="8753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8</xdr:col>
      <xdr:colOff>88900</xdr:colOff>
      <xdr:row>1</xdr:row>
      <xdr:rowOff>0</xdr:rowOff>
    </xdr:from>
    <xdr:to>
      <xdr:col>15</xdr:col>
      <xdr:colOff>247650</xdr:colOff>
      <xdr:row>42</xdr:row>
      <xdr:rowOff>135859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00000000-0008-0000-06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89500" y="209550"/>
          <a:ext cx="4959350" cy="87274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16</xdr:col>
      <xdr:colOff>133349</xdr:colOff>
      <xdr:row>1</xdr:row>
      <xdr:rowOff>0</xdr:rowOff>
    </xdr:from>
    <xdr:to>
      <xdr:col>23</xdr:col>
      <xdr:colOff>400050</xdr:colOff>
      <xdr:row>40</xdr:row>
      <xdr:rowOff>199524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6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34624" y="209550"/>
          <a:ext cx="4819651" cy="8371974"/>
        </a:xfrm>
        <a:prstGeom prst="rect">
          <a:avLst/>
        </a:prstGeom>
      </xdr:spPr>
    </xdr:pic>
    <xdr:clientData/>
  </xdr:twoCellAnchor>
  <xdr:twoCellAnchor>
    <xdr:from>
      <xdr:col>3</xdr:col>
      <xdr:colOff>257175</xdr:colOff>
      <xdr:row>33</xdr:row>
      <xdr:rowOff>180975</xdr:rowOff>
    </xdr:from>
    <xdr:to>
      <xdr:col>4</xdr:col>
      <xdr:colOff>266700</xdr:colOff>
      <xdr:row>34</xdr:row>
      <xdr:rowOff>190500</xdr:rowOff>
    </xdr:to>
    <xdr:sp macro="" textlink="">
      <xdr:nvSpPr>
        <xdr:cNvPr id="6" name="직사각형 5">
          <a:extLst>
            <a:ext uri="{FF2B5EF4-FFF2-40B4-BE49-F238E27FC236}">
              <a16:creationId xmlns:a16="http://schemas.microsoft.com/office/drawing/2014/main" id="{4431E1DC-8754-403A-A234-1ACC5EE16315}"/>
            </a:ext>
          </a:extLst>
        </xdr:cNvPr>
        <xdr:cNvSpPr/>
      </xdr:nvSpPr>
      <xdr:spPr>
        <a:xfrm>
          <a:off x="2314575" y="7096125"/>
          <a:ext cx="695325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3</xdr:col>
      <xdr:colOff>257175</xdr:colOff>
      <xdr:row>31</xdr:row>
      <xdr:rowOff>38100</xdr:rowOff>
    </xdr:from>
    <xdr:to>
      <xdr:col>4</xdr:col>
      <xdr:colOff>266700</xdr:colOff>
      <xdr:row>32</xdr:row>
      <xdr:rowOff>47625</xdr:rowOff>
    </xdr:to>
    <xdr:sp macro="" textlink="">
      <xdr:nvSpPr>
        <xdr:cNvPr id="7" name="직사각형 6">
          <a:extLst>
            <a:ext uri="{FF2B5EF4-FFF2-40B4-BE49-F238E27FC236}">
              <a16:creationId xmlns:a16="http://schemas.microsoft.com/office/drawing/2014/main" id="{4431E1DC-8754-403A-A234-1ACC5EE16315}"/>
            </a:ext>
          </a:extLst>
        </xdr:cNvPr>
        <xdr:cNvSpPr/>
      </xdr:nvSpPr>
      <xdr:spPr>
        <a:xfrm>
          <a:off x="2314575" y="6534150"/>
          <a:ext cx="695325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161925</xdr:colOff>
      <xdr:row>25</xdr:row>
      <xdr:rowOff>200025</xdr:rowOff>
    </xdr:from>
    <xdr:to>
      <xdr:col>13</xdr:col>
      <xdr:colOff>171450</xdr:colOff>
      <xdr:row>27</xdr:row>
      <xdr:rowOff>0</xdr:rowOff>
    </xdr:to>
    <xdr:sp macro="" textlink="">
      <xdr:nvSpPr>
        <xdr:cNvPr id="8" name="직사각형 7">
          <a:extLst>
            <a:ext uri="{FF2B5EF4-FFF2-40B4-BE49-F238E27FC236}">
              <a16:creationId xmlns:a16="http://schemas.microsoft.com/office/drawing/2014/main" id="{4431E1DC-8754-403A-A234-1ACC5EE16315}"/>
            </a:ext>
          </a:extLst>
        </xdr:cNvPr>
        <xdr:cNvSpPr/>
      </xdr:nvSpPr>
      <xdr:spPr>
        <a:xfrm>
          <a:off x="7705725" y="5438775"/>
          <a:ext cx="695325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  <xdr:twoCellAnchor>
    <xdr:from>
      <xdr:col>12</xdr:col>
      <xdr:colOff>161925</xdr:colOff>
      <xdr:row>14</xdr:row>
      <xdr:rowOff>200025</xdr:rowOff>
    </xdr:from>
    <xdr:to>
      <xdr:col>13</xdr:col>
      <xdr:colOff>171450</xdr:colOff>
      <xdr:row>16</xdr:row>
      <xdr:rowOff>0</xdr:rowOff>
    </xdr:to>
    <xdr:sp macro="" textlink="">
      <xdr:nvSpPr>
        <xdr:cNvPr id="9" name="직사각형 8">
          <a:extLst>
            <a:ext uri="{FF2B5EF4-FFF2-40B4-BE49-F238E27FC236}">
              <a16:creationId xmlns:a16="http://schemas.microsoft.com/office/drawing/2014/main" id="{4431E1DC-8754-403A-A234-1ACC5EE16315}"/>
            </a:ext>
          </a:extLst>
        </xdr:cNvPr>
        <xdr:cNvSpPr/>
      </xdr:nvSpPr>
      <xdr:spPr>
        <a:xfrm>
          <a:off x="7705725" y="3133725"/>
          <a:ext cx="695325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10</xdr:col>
      <xdr:colOff>257737</xdr:colOff>
      <xdr:row>48</xdr:row>
      <xdr:rowOff>0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7115737" cy="10058400"/>
        </a:xfrm>
        <a:prstGeom prst="rect">
          <a:avLst/>
        </a:prstGeom>
      </xdr:spPr>
    </xdr:pic>
    <xdr:clientData/>
  </xdr:twoCellAnchor>
  <xdr:twoCellAnchor editAs="oneCell">
    <xdr:from>
      <xdr:col>11</xdr:col>
      <xdr:colOff>174625</xdr:colOff>
      <xdr:row>0</xdr:row>
      <xdr:rowOff>0</xdr:rowOff>
    </xdr:from>
    <xdr:to>
      <xdr:col>21</xdr:col>
      <xdr:colOff>533385</xdr:colOff>
      <xdr:row>48</xdr:row>
      <xdr:rowOff>69273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18425" y="0"/>
          <a:ext cx="7216760" cy="10127673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66675</xdr:rowOff>
    </xdr:from>
    <xdr:to>
      <xdr:col>10</xdr:col>
      <xdr:colOff>460561</xdr:colOff>
      <xdr:row>52</xdr:row>
      <xdr:rowOff>85725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66675"/>
          <a:ext cx="7109011" cy="10915650"/>
        </a:xfrm>
        <a:prstGeom prst="rect">
          <a:avLst/>
        </a:prstGeom>
      </xdr:spPr>
    </xdr:pic>
    <xdr:clientData/>
  </xdr:twoCellAnchor>
  <xdr:twoCellAnchor editAs="oneCell">
    <xdr:from>
      <xdr:col>11</xdr:col>
      <xdr:colOff>389854</xdr:colOff>
      <xdr:row>0</xdr:row>
      <xdr:rowOff>66674</xdr:rowOff>
    </xdr:from>
    <xdr:to>
      <xdr:col>21</xdr:col>
      <xdr:colOff>438328</xdr:colOff>
      <xdr:row>52</xdr:row>
      <xdr:rowOff>133350</xdr:rowOff>
    </xdr:to>
    <xdr:pic>
      <xdr:nvPicPr>
        <xdr:cNvPr id="5" name="그림 4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3654" y="66674"/>
          <a:ext cx="6906474" cy="10963276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287000</xdr:colOff>
      <xdr:row>1</xdr:row>
      <xdr:rowOff>13225</xdr:rowOff>
    </xdr:from>
    <xdr:to>
      <xdr:col>10</xdr:col>
      <xdr:colOff>352942</xdr:colOff>
      <xdr:row>50</xdr:row>
      <xdr:rowOff>204326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7000" y="222310"/>
          <a:ext cx="6919296" cy="10436284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257176</xdr:colOff>
      <xdr:row>49</xdr:row>
      <xdr:rowOff>57149</xdr:rowOff>
    </xdr:from>
    <xdr:to>
      <xdr:col>10</xdr:col>
      <xdr:colOff>411980</xdr:colOff>
      <xdr:row>94</xdr:row>
      <xdr:rowOff>161925</xdr:rowOff>
    </xdr:to>
    <xdr:pic>
      <xdr:nvPicPr>
        <xdr:cNvPr id="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57176" y="9515474"/>
          <a:ext cx="6327004" cy="9534526"/>
        </a:xfrm>
        <a:prstGeom prst="rect">
          <a:avLst/>
        </a:prstGeom>
      </xdr:spPr>
    </xdr:pic>
    <xdr:clientData/>
  </xdr:twoCellAnchor>
  <xdr:twoCellAnchor editAs="oneCell">
    <xdr:from>
      <xdr:col>0</xdr:col>
      <xdr:colOff>323804</xdr:colOff>
      <xdr:row>0</xdr:row>
      <xdr:rowOff>156847</xdr:rowOff>
    </xdr:from>
    <xdr:to>
      <xdr:col>10</xdr:col>
      <xdr:colOff>323850</xdr:colOff>
      <xdr:row>45</xdr:row>
      <xdr:rowOff>28576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3804" y="156847"/>
          <a:ext cx="6172246" cy="8491854"/>
        </a:xfrm>
        <a:prstGeom prst="rect">
          <a:avLst/>
        </a:prstGeom>
      </xdr:spPr>
    </xdr:pic>
    <xdr:clientData/>
  </xdr:twoCellAnchor>
  <xdr:twoCellAnchor>
    <xdr:from>
      <xdr:col>8</xdr:col>
      <xdr:colOff>381001</xdr:colOff>
      <xdr:row>60</xdr:row>
      <xdr:rowOff>180974</xdr:rowOff>
    </xdr:from>
    <xdr:to>
      <xdr:col>9</xdr:col>
      <xdr:colOff>390526</xdr:colOff>
      <xdr:row>61</xdr:row>
      <xdr:rowOff>190499</xdr:rowOff>
    </xdr:to>
    <xdr:sp macro="" textlink="">
      <xdr:nvSpPr>
        <xdr:cNvPr id="4" name="직사각형 3">
          <a:extLst>
            <a:ext uri="{FF2B5EF4-FFF2-40B4-BE49-F238E27FC236}">
              <a16:creationId xmlns:a16="http://schemas.microsoft.com/office/drawing/2014/main" id="{4431E1DC-8754-403A-A234-1ACC5EE16315}"/>
            </a:ext>
          </a:extLst>
        </xdr:cNvPr>
        <xdr:cNvSpPr/>
      </xdr:nvSpPr>
      <xdr:spPr>
        <a:xfrm>
          <a:off x="5181601" y="11944349"/>
          <a:ext cx="695325" cy="219075"/>
        </a:xfrm>
        <a:prstGeom prst="rect">
          <a:avLst/>
        </a:prstGeom>
        <a:noFill/>
        <a:ln w="28575">
          <a:solidFill>
            <a:srgbClr val="FF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18"/>
  <sheetViews>
    <sheetView tabSelected="1" view="pageBreakPreview" zoomScaleNormal="70" zoomScaleSheetLayoutView="100" workbookViewId="0">
      <selection activeCell="M3" sqref="M3"/>
    </sheetView>
  </sheetViews>
  <sheetFormatPr defaultRowHeight="16.5"/>
  <cols>
    <col min="1" max="1" width="16.625" customWidth="1"/>
    <col min="12" max="12" width="16.625" customWidth="1"/>
    <col min="13" max="13" width="14.625" customWidth="1"/>
    <col min="21" max="21" width="16" customWidth="1"/>
    <col min="24" max="24" width="14.625" customWidth="1"/>
    <col min="30" max="30" width="10" bestFit="1" customWidth="1"/>
  </cols>
  <sheetData>
    <row r="1" spans="1:24" ht="26.25">
      <c r="A1" s="96"/>
      <c r="B1" s="97"/>
      <c r="C1" s="97"/>
      <c r="D1" s="97"/>
      <c r="E1" s="97"/>
      <c r="F1" s="97"/>
      <c r="G1" s="97"/>
      <c r="H1" s="97"/>
      <c r="I1" s="97"/>
      <c r="J1" s="97"/>
      <c r="K1" s="97"/>
      <c r="L1" s="98"/>
      <c r="M1" s="152" t="s">
        <v>164</v>
      </c>
      <c r="N1" s="152"/>
      <c r="O1" s="152"/>
      <c r="P1" s="152" t="s">
        <v>0</v>
      </c>
      <c r="Q1" s="141"/>
      <c r="R1" s="143"/>
      <c r="S1" s="152" t="s">
        <v>147</v>
      </c>
      <c r="T1" s="141"/>
      <c r="U1" s="143"/>
      <c r="V1" s="139" t="s">
        <v>1</v>
      </c>
      <c r="W1" s="141"/>
      <c r="X1" s="143"/>
    </row>
    <row r="2" spans="1:24" ht="26.25">
      <c r="A2" s="89"/>
      <c r="B2" s="1"/>
      <c r="C2" s="1"/>
      <c r="D2" s="1"/>
      <c r="E2" s="1"/>
      <c r="F2" s="1"/>
      <c r="G2" s="1"/>
      <c r="H2" s="1"/>
      <c r="I2" s="1"/>
      <c r="J2" s="1"/>
      <c r="K2" s="1"/>
      <c r="L2" s="90"/>
      <c r="M2" s="140"/>
      <c r="N2" s="140"/>
      <c r="O2" s="140"/>
      <c r="P2" s="140"/>
      <c r="Q2" s="142"/>
      <c r="R2" s="144"/>
      <c r="S2" s="140"/>
      <c r="T2" s="142"/>
      <c r="U2" s="144"/>
      <c r="V2" s="140"/>
      <c r="W2" s="142"/>
      <c r="X2" s="144"/>
    </row>
    <row r="3" spans="1:24" ht="26.25">
      <c r="A3" s="89"/>
      <c r="B3" s="1"/>
      <c r="C3" s="1"/>
      <c r="D3" s="1"/>
      <c r="E3" s="1"/>
      <c r="F3" s="1"/>
      <c r="G3" s="1"/>
      <c r="H3" s="1"/>
      <c r="I3" s="1"/>
      <c r="J3" s="1"/>
      <c r="K3" s="1"/>
      <c r="L3" s="90"/>
      <c r="M3" s="87"/>
      <c r="N3" s="2"/>
      <c r="O3" s="2"/>
      <c r="P3" s="2"/>
      <c r="Q3" s="2"/>
      <c r="R3" s="2"/>
      <c r="S3" s="2"/>
      <c r="T3" s="3"/>
      <c r="U3" s="2"/>
      <c r="V3" s="2"/>
      <c r="W3" s="2"/>
      <c r="X3" s="88"/>
    </row>
    <row r="4" spans="1:24" ht="26.25">
      <c r="A4" s="89"/>
      <c r="B4" s="1"/>
      <c r="C4" s="1"/>
      <c r="D4" s="1"/>
      <c r="E4" s="1"/>
      <c r="F4" s="1"/>
      <c r="G4" s="1"/>
      <c r="H4" s="1"/>
      <c r="I4" s="1"/>
      <c r="J4" s="1"/>
      <c r="K4" s="1"/>
      <c r="L4" s="90"/>
      <c r="M4" s="89"/>
      <c r="N4" s="1"/>
      <c r="O4" s="1"/>
      <c r="P4" s="1"/>
      <c r="Q4" s="1"/>
      <c r="R4" s="2"/>
      <c r="S4" s="2"/>
      <c r="T4" s="2"/>
      <c r="U4" s="2"/>
      <c r="V4" s="1"/>
      <c r="W4" s="1"/>
      <c r="X4" s="90"/>
    </row>
    <row r="5" spans="1:24" ht="26.25">
      <c r="A5" s="89"/>
      <c r="B5" s="1"/>
      <c r="C5" s="1"/>
      <c r="D5" s="1"/>
      <c r="E5" s="1"/>
      <c r="F5" s="1"/>
      <c r="G5" s="1"/>
      <c r="H5" s="1"/>
      <c r="I5" s="1"/>
      <c r="J5" s="1"/>
      <c r="K5" s="1"/>
      <c r="L5" s="90"/>
      <c r="M5" s="89"/>
      <c r="N5" s="1"/>
      <c r="O5" s="1"/>
      <c r="P5" s="1"/>
      <c r="Q5" s="1"/>
      <c r="R5" s="1"/>
      <c r="S5" s="1"/>
      <c r="T5" s="1"/>
      <c r="U5" s="1"/>
      <c r="V5" s="1"/>
      <c r="W5" s="1"/>
      <c r="X5" s="90"/>
    </row>
    <row r="6" spans="1:24" ht="38.25">
      <c r="A6" s="145" t="s">
        <v>162</v>
      </c>
      <c r="B6" s="146"/>
      <c r="C6" s="146"/>
      <c r="D6" s="146"/>
      <c r="E6" s="146"/>
      <c r="F6" s="146"/>
      <c r="G6" s="146"/>
      <c r="H6" s="146"/>
      <c r="I6" s="146"/>
      <c r="J6" s="146"/>
      <c r="K6" s="146"/>
      <c r="L6" s="147"/>
      <c r="M6" s="145" t="str">
        <f>A6</f>
        <v xml:space="preserve">춘향골 나무향기 활력센터 건축설계용역 </v>
      </c>
      <c r="N6" s="146"/>
      <c r="O6" s="146"/>
      <c r="P6" s="146"/>
      <c r="Q6" s="146"/>
      <c r="R6" s="146"/>
      <c r="S6" s="146"/>
      <c r="T6" s="146"/>
      <c r="U6" s="146"/>
      <c r="V6" s="146"/>
      <c r="W6" s="146"/>
      <c r="X6" s="147"/>
    </row>
    <row r="7" spans="1:24" ht="26.25">
      <c r="A7" s="89"/>
      <c r="B7" s="1"/>
      <c r="C7" s="1"/>
      <c r="D7" s="1"/>
      <c r="E7" s="1"/>
      <c r="F7" s="4"/>
      <c r="G7" s="1"/>
      <c r="H7" s="1"/>
      <c r="I7" s="1"/>
      <c r="J7" s="1"/>
      <c r="K7" s="1"/>
      <c r="L7" s="90"/>
      <c r="M7" s="89"/>
      <c r="N7" s="1"/>
      <c r="O7" s="1"/>
      <c r="P7" s="1"/>
      <c r="Q7" s="1"/>
      <c r="R7" s="1" t="s">
        <v>2</v>
      </c>
      <c r="S7" s="1"/>
      <c r="T7" s="1"/>
      <c r="U7" s="1"/>
      <c r="V7" s="1"/>
      <c r="W7" s="1"/>
      <c r="X7" s="90"/>
    </row>
    <row r="8" spans="1:24" ht="26.25">
      <c r="A8" s="89"/>
      <c r="B8" s="1"/>
      <c r="C8" s="1"/>
      <c r="D8" s="1"/>
      <c r="E8" s="1"/>
      <c r="F8" s="1"/>
      <c r="G8" s="1"/>
      <c r="H8" s="1"/>
      <c r="I8" s="1"/>
      <c r="J8" s="1"/>
      <c r="K8" s="1"/>
      <c r="L8" s="90"/>
      <c r="M8" s="89"/>
      <c r="N8" s="1"/>
      <c r="O8" s="1"/>
      <c r="P8" s="1"/>
      <c r="Q8" s="1"/>
      <c r="R8" s="1"/>
      <c r="S8" s="1"/>
      <c r="T8" s="1"/>
      <c r="U8" s="1"/>
      <c r="V8" s="1"/>
      <c r="W8" s="1"/>
      <c r="X8" s="90"/>
    </row>
    <row r="9" spans="1:24" ht="26.25">
      <c r="A9" s="89"/>
      <c r="B9" s="1"/>
      <c r="C9" s="1"/>
      <c r="D9" s="1"/>
      <c r="E9" s="1"/>
      <c r="F9" s="1"/>
      <c r="G9" s="1"/>
      <c r="H9" s="1"/>
      <c r="I9" s="1"/>
      <c r="J9" s="1"/>
      <c r="K9" s="1"/>
      <c r="L9" s="90"/>
      <c r="M9" s="148" t="s">
        <v>3</v>
      </c>
      <c r="N9" s="149"/>
      <c r="O9" s="149"/>
      <c r="P9" s="149"/>
      <c r="Q9" s="149"/>
      <c r="R9" s="150"/>
      <c r="S9" s="151" t="s">
        <v>4</v>
      </c>
      <c r="T9" s="151"/>
      <c r="U9" s="151"/>
      <c r="V9" s="151"/>
      <c r="W9" s="151"/>
      <c r="X9" s="151"/>
    </row>
    <row r="10" spans="1:24" ht="26.25">
      <c r="A10" s="89"/>
      <c r="B10" s="5"/>
      <c r="C10" s="6"/>
      <c r="D10" s="6"/>
      <c r="E10" s="6"/>
      <c r="F10" s="6"/>
      <c r="G10" s="6"/>
      <c r="H10" s="6"/>
      <c r="I10" s="7"/>
      <c r="J10" s="1"/>
      <c r="K10" s="1"/>
      <c r="L10" s="90"/>
      <c r="M10" s="91"/>
      <c r="N10" s="6" t="s">
        <v>5</v>
      </c>
      <c r="O10" s="6"/>
      <c r="P10" s="16"/>
      <c r="Q10" s="16"/>
      <c r="R10" s="8"/>
      <c r="S10" s="156" t="s">
        <v>6</v>
      </c>
      <c r="T10" s="157"/>
      <c r="U10" s="9">
        <f>설계내역서!G17</f>
        <v>412588000</v>
      </c>
      <c r="V10" s="6" t="s">
        <v>7</v>
      </c>
      <c r="W10" s="6"/>
      <c r="X10" s="8"/>
    </row>
    <row r="11" spans="1:24" ht="26.25">
      <c r="A11" s="89"/>
      <c r="B11" s="5"/>
      <c r="C11" s="6"/>
      <c r="D11" s="6"/>
      <c r="E11" s="6"/>
      <c r="F11" s="6"/>
      <c r="G11" s="6"/>
      <c r="H11" s="6"/>
      <c r="I11" s="6"/>
      <c r="J11" s="6"/>
      <c r="K11" s="6"/>
      <c r="L11" s="90"/>
      <c r="M11" s="91"/>
      <c r="N11" s="157" t="s">
        <v>159</v>
      </c>
      <c r="O11" s="157"/>
      <c r="P11" s="157"/>
      <c r="Q11" s="16"/>
      <c r="R11" s="8"/>
      <c r="S11" s="158"/>
      <c r="T11" s="159"/>
      <c r="U11" s="9"/>
      <c r="V11" s="6"/>
      <c r="W11" s="6"/>
      <c r="X11" s="8"/>
    </row>
    <row r="12" spans="1:24" ht="38.25">
      <c r="A12" s="89"/>
      <c r="B12" s="5"/>
      <c r="C12" s="6"/>
      <c r="D12" s="6"/>
      <c r="E12" s="6"/>
      <c r="F12" s="10"/>
      <c r="G12" s="6"/>
      <c r="H12" s="6"/>
      <c r="I12" s="6"/>
      <c r="J12" s="6"/>
      <c r="K12" s="1"/>
      <c r="L12" s="90"/>
      <c r="M12" s="91"/>
      <c r="N12" s="6"/>
      <c r="O12" s="6"/>
      <c r="P12" s="6"/>
      <c r="Q12" s="6"/>
      <c r="R12" s="8"/>
      <c r="S12" s="156" t="s">
        <v>8</v>
      </c>
      <c r="T12" s="157"/>
      <c r="U12" s="9">
        <f>설계내역서!G14</f>
        <v>666622</v>
      </c>
      <c r="V12" s="6" t="s">
        <v>7</v>
      </c>
      <c r="W12" s="6"/>
      <c r="X12" s="8"/>
    </row>
    <row r="13" spans="1:24" ht="26.25">
      <c r="A13" s="89"/>
      <c r="B13" s="1"/>
      <c r="C13" s="11"/>
      <c r="D13" s="6"/>
      <c r="E13" s="6"/>
      <c r="F13" s="6"/>
      <c r="G13" s="6"/>
      <c r="H13" s="6"/>
      <c r="I13" s="1"/>
      <c r="J13" s="1"/>
      <c r="K13" s="1"/>
      <c r="L13" s="90"/>
      <c r="M13" s="91"/>
      <c r="N13" s="6"/>
      <c r="O13" s="6"/>
      <c r="P13" s="6"/>
      <c r="Q13" s="6"/>
      <c r="R13" s="8"/>
      <c r="S13" s="156" t="s">
        <v>145</v>
      </c>
      <c r="T13" s="157"/>
      <c r="U13" s="9">
        <f>설계내역서!G15</f>
        <v>375080000</v>
      </c>
      <c r="V13" s="6" t="s">
        <v>7</v>
      </c>
      <c r="W13" s="6"/>
      <c r="X13" s="8"/>
    </row>
    <row r="14" spans="1:24" ht="26.25">
      <c r="A14" s="89"/>
      <c r="B14" s="1"/>
      <c r="C14" s="5"/>
      <c r="D14" s="6"/>
      <c r="E14" s="6"/>
      <c r="F14" s="6"/>
      <c r="G14" s="6"/>
      <c r="H14" s="6"/>
      <c r="I14" s="6"/>
      <c r="J14" s="1"/>
      <c r="K14" s="1"/>
      <c r="L14" s="90"/>
      <c r="M14" s="91"/>
      <c r="N14" s="6"/>
      <c r="O14" s="6"/>
      <c r="P14" s="6"/>
      <c r="Q14" s="6"/>
      <c r="R14" s="8"/>
      <c r="S14" s="156" t="s">
        <v>9</v>
      </c>
      <c r="T14" s="157"/>
      <c r="U14" s="12">
        <f>설계내역서!G16</f>
        <v>37508000</v>
      </c>
      <c r="V14" s="6" t="s">
        <v>7</v>
      </c>
      <c r="W14" s="6"/>
      <c r="X14" s="8"/>
    </row>
    <row r="15" spans="1:24" ht="31.5">
      <c r="A15" s="89"/>
      <c r="B15" s="1"/>
      <c r="C15" s="1"/>
      <c r="D15" s="1" t="s">
        <v>152</v>
      </c>
      <c r="E15" s="153"/>
      <c r="F15" s="153"/>
      <c r="G15" s="153"/>
      <c r="H15" s="153"/>
      <c r="I15" s="1"/>
      <c r="J15" s="1"/>
      <c r="K15" s="1"/>
      <c r="L15" s="90"/>
      <c r="M15" s="92"/>
      <c r="N15" s="13"/>
      <c r="O15" s="14"/>
      <c r="P15" s="14"/>
      <c r="Q15" s="14"/>
      <c r="R15" s="15"/>
      <c r="S15" s="14"/>
      <c r="T15" s="14"/>
      <c r="U15" s="14"/>
      <c r="V15" s="14"/>
      <c r="W15" s="14"/>
      <c r="X15" s="15"/>
    </row>
    <row r="16" spans="1:24" ht="41.25">
      <c r="A16" s="89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90"/>
      <c r="M16" s="93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90"/>
    </row>
    <row r="17" spans="1:24" ht="39">
      <c r="A17" s="89"/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90"/>
      <c r="M17" s="94"/>
      <c r="N17" s="155"/>
      <c r="O17" s="155"/>
      <c r="P17" s="155"/>
      <c r="Q17" s="155"/>
      <c r="R17" s="155"/>
      <c r="S17" s="155"/>
      <c r="T17" s="155"/>
      <c r="U17" s="155"/>
      <c r="V17" s="155"/>
      <c r="W17" s="155"/>
      <c r="X17" s="90"/>
    </row>
    <row r="18" spans="1:24" ht="39">
      <c r="A18" s="92"/>
      <c r="B18" s="95"/>
      <c r="C18" s="95"/>
      <c r="D18" s="95"/>
      <c r="E18" s="95"/>
      <c r="F18" s="95"/>
      <c r="G18" s="95"/>
      <c r="H18" s="95"/>
      <c r="I18" s="95"/>
      <c r="J18" s="95"/>
      <c r="K18" s="95"/>
      <c r="L18" s="15"/>
      <c r="M18" s="92"/>
      <c r="N18" s="95"/>
      <c r="O18" s="95"/>
      <c r="P18" s="95"/>
      <c r="Q18" s="95"/>
      <c r="R18" s="95"/>
      <c r="S18" s="95"/>
      <c r="T18" s="95"/>
      <c r="U18" s="95"/>
      <c r="V18" s="95"/>
      <c r="W18" s="95"/>
      <c r="X18" s="15"/>
    </row>
  </sheetData>
  <mergeCells count="22">
    <mergeCell ref="E15:H15"/>
    <mergeCell ref="B17:K17"/>
    <mergeCell ref="N17:W17"/>
    <mergeCell ref="S10:T10"/>
    <mergeCell ref="N11:P11"/>
    <mergeCell ref="S11:T11"/>
    <mergeCell ref="S12:T12"/>
    <mergeCell ref="S13:T13"/>
    <mergeCell ref="S14:T14"/>
    <mergeCell ref="V1:V2"/>
    <mergeCell ref="W1:W2"/>
    <mergeCell ref="X1:X2"/>
    <mergeCell ref="A6:L6"/>
    <mergeCell ref="M9:R9"/>
    <mergeCell ref="S9:X9"/>
    <mergeCell ref="M1:O2"/>
    <mergeCell ref="P1:P2"/>
    <mergeCell ref="Q1:R2"/>
    <mergeCell ref="S1:S2"/>
    <mergeCell ref="T1:T2"/>
    <mergeCell ref="U1:U2"/>
    <mergeCell ref="M6:X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8" fitToWidth="0" orientation="landscape" r:id="rId1"/>
  <colBreaks count="1" manualBreakCount="1">
    <brk id="12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0"/>
  <sheetViews>
    <sheetView view="pageBreakPreview" zoomScaleNormal="100" zoomScaleSheetLayoutView="100" workbookViewId="0">
      <selection activeCell="C4" sqref="C4"/>
    </sheetView>
  </sheetViews>
  <sheetFormatPr defaultRowHeight="16.5"/>
  <cols>
    <col min="1" max="1" width="20.625" customWidth="1"/>
    <col min="2" max="2" width="28.25" customWidth="1"/>
    <col min="3" max="3" width="11.625" customWidth="1"/>
    <col min="4" max="4" width="7.625" customWidth="1"/>
    <col min="5" max="5" width="14.5" customWidth="1"/>
    <col min="6" max="6" width="19.25" customWidth="1"/>
    <col min="7" max="7" width="18.25" customWidth="1"/>
    <col min="8" max="8" width="18.75" customWidth="1"/>
    <col min="9" max="9" width="18.25" bestFit="1" customWidth="1"/>
    <col min="10" max="10" width="14.625" bestFit="1" customWidth="1"/>
  </cols>
  <sheetData>
    <row r="1" spans="1:8" ht="30" customHeight="1">
      <c r="A1" s="162" t="s">
        <v>10</v>
      </c>
      <c r="B1" s="162"/>
      <c r="C1" s="162"/>
      <c r="D1" s="162"/>
      <c r="E1" s="162"/>
      <c r="F1" s="162"/>
      <c r="G1" s="162"/>
    </row>
    <row r="2" spans="1:8" ht="17.25" thickBot="1">
      <c r="A2" s="18"/>
      <c r="B2" s="18"/>
      <c r="C2" s="18"/>
      <c r="D2" s="18"/>
      <c r="E2" s="18"/>
      <c r="F2" s="18"/>
      <c r="G2" s="18"/>
    </row>
    <row r="3" spans="1:8" ht="24.95" customHeight="1">
      <c r="A3" s="19" t="s">
        <v>11</v>
      </c>
      <c r="B3" s="20" t="s">
        <v>12</v>
      </c>
      <c r="C3" s="20" t="s">
        <v>13</v>
      </c>
      <c r="D3" s="20" t="s">
        <v>14</v>
      </c>
      <c r="E3" s="20" t="s">
        <v>15</v>
      </c>
      <c r="F3" s="20" t="s">
        <v>16</v>
      </c>
      <c r="G3" s="21" t="s">
        <v>17</v>
      </c>
    </row>
    <row r="4" spans="1:8" ht="24.95" customHeight="1">
      <c r="A4" s="163" t="s">
        <v>130</v>
      </c>
      <c r="B4" s="22" t="s">
        <v>18</v>
      </c>
      <c r="C4" s="23">
        <v>0.5</v>
      </c>
      <c r="D4" s="22">
        <v>1</v>
      </c>
      <c r="E4" s="24"/>
      <c r="F4" s="25">
        <f>F6*C4</f>
        <v>162590909.09090909</v>
      </c>
      <c r="G4" s="26">
        <f>F4</f>
        <v>162590909.09090909</v>
      </c>
    </row>
    <row r="5" spans="1:8" ht="24.95" customHeight="1">
      <c r="A5" s="164"/>
      <c r="B5" s="22" t="s">
        <v>19</v>
      </c>
      <c r="C5" s="23">
        <v>0.5</v>
      </c>
      <c r="D5" s="22">
        <v>1</v>
      </c>
      <c r="E5" s="22"/>
      <c r="F5" s="25">
        <f>F6*C5</f>
        <v>162590909.09090909</v>
      </c>
      <c r="G5" s="25">
        <f>F5</f>
        <v>162590909.09090909</v>
      </c>
    </row>
    <row r="6" spans="1:8" ht="24.95" customHeight="1">
      <c r="A6" s="165"/>
      <c r="B6" s="79" t="s">
        <v>20</v>
      </c>
      <c r="C6" s="82"/>
      <c r="D6" s="81"/>
      <c r="E6" s="81"/>
      <c r="F6" s="84">
        <f>'건축부문(직선보간)'!G17</f>
        <v>325181818.18181819</v>
      </c>
      <c r="G6" s="111">
        <f>F6</f>
        <v>325181818.18181819</v>
      </c>
    </row>
    <row r="7" spans="1:8" ht="24.95" customHeight="1">
      <c r="A7" s="166" t="s">
        <v>120</v>
      </c>
      <c r="B7" s="22" t="s">
        <v>151</v>
      </c>
      <c r="C7" s="27" t="s">
        <v>122</v>
      </c>
      <c r="D7" s="22">
        <v>1</v>
      </c>
      <c r="E7" s="27">
        <v>8.5000000000000006E-2</v>
      </c>
      <c r="F7" s="112"/>
      <c r="G7" s="112"/>
    </row>
    <row r="8" spans="1:8" ht="24.95" customHeight="1">
      <c r="A8" s="167"/>
      <c r="B8" s="22" t="s">
        <v>140</v>
      </c>
      <c r="C8" s="27" t="s">
        <v>122</v>
      </c>
      <c r="D8" s="22">
        <v>1</v>
      </c>
      <c r="E8" s="27"/>
      <c r="F8" s="112"/>
      <c r="G8" s="112"/>
    </row>
    <row r="9" spans="1:8" ht="24.95" customHeight="1">
      <c r="A9" s="168"/>
      <c r="B9" s="79" t="s">
        <v>123</v>
      </c>
      <c r="C9" s="80"/>
      <c r="D9" s="81"/>
      <c r="E9" s="80"/>
      <c r="F9" s="130">
        <v>8.5000000000000006E-2</v>
      </c>
      <c r="G9" s="117">
        <f>G6*F9</f>
        <v>27640454.545454547</v>
      </c>
    </row>
    <row r="10" spans="1:8" ht="24.95" customHeight="1">
      <c r="A10" s="166" t="s">
        <v>124</v>
      </c>
      <c r="B10" s="22" t="s">
        <v>127</v>
      </c>
      <c r="C10" s="27" t="s">
        <v>21</v>
      </c>
      <c r="D10" s="22">
        <v>1</v>
      </c>
      <c r="E10" s="27" t="s">
        <v>22</v>
      </c>
      <c r="F10" s="23"/>
      <c r="G10" s="125">
        <v>12000000</v>
      </c>
    </row>
    <row r="11" spans="1:8" ht="25.5" customHeight="1">
      <c r="A11" s="167"/>
      <c r="B11" s="22" t="s">
        <v>148</v>
      </c>
      <c r="C11" s="27" t="s">
        <v>122</v>
      </c>
      <c r="D11" s="22">
        <v>1</v>
      </c>
      <c r="E11" s="27" t="s">
        <v>22</v>
      </c>
      <c r="F11" s="23"/>
      <c r="G11" s="125">
        <v>7000000</v>
      </c>
    </row>
    <row r="12" spans="1:8" ht="25.5" customHeight="1">
      <c r="A12" s="167"/>
      <c r="B12" s="22" t="s">
        <v>157</v>
      </c>
      <c r="C12" s="27" t="s">
        <v>149</v>
      </c>
      <c r="D12" s="22">
        <v>1</v>
      </c>
      <c r="E12" s="27" t="s">
        <v>22</v>
      </c>
      <c r="F12" s="23"/>
      <c r="G12" s="126">
        <v>2600000</v>
      </c>
    </row>
    <row r="13" spans="1:8" ht="25.5" customHeight="1">
      <c r="A13" s="168"/>
      <c r="B13" s="79" t="s">
        <v>20</v>
      </c>
      <c r="C13" s="85"/>
      <c r="D13" s="85"/>
      <c r="E13" s="81"/>
      <c r="F13" s="84"/>
      <c r="G13" s="111">
        <f>G10+G12+G11</f>
        <v>21600000</v>
      </c>
    </row>
    <row r="14" spans="1:8" ht="24.95" customHeight="1">
      <c r="A14" s="110" t="s">
        <v>141</v>
      </c>
      <c r="B14" s="136">
        <v>4.1000000000000003E-3</v>
      </c>
      <c r="C14" s="27"/>
      <c r="D14" s="22"/>
      <c r="E14" s="31"/>
      <c r="F14" s="30"/>
      <c r="G14" s="137">
        <f>TRUNC(G5*B14,0)</f>
        <v>666622</v>
      </c>
    </row>
    <row r="15" spans="1:8" ht="24.95" customHeight="1">
      <c r="A15" s="118" t="s">
        <v>142</v>
      </c>
      <c r="B15" s="31"/>
      <c r="C15" s="27"/>
      <c r="D15" s="22"/>
      <c r="E15" s="31"/>
      <c r="F15" s="30"/>
      <c r="G15" s="30">
        <f>TRUNC(G6+G9+G13+G14,-4)</f>
        <v>375080000</v>
      </c>
      <c r="H15" s="120"/>
    </row>
    <row r="16" spans="1:8" ht="24.95" customHeight="1">
      <c r="A16" s="110" t="s">
        <v>143</v>
      </c>
      <c r="B16" s="23">
        <v>0.1</v>
      </c>
      <c r="C16" s="27"/>
      <c r="D16" s="22"/>
      <c r="E16" s="32"/>
      <c r="F16" s="30"/>
      <c r="G16" s="112">
        <f>G15*B16</f>
        <v>37508000</v>
      </c>
      <c r="H16" s="120"/>
    </row>
    <row r="17" spans="1:10" ht="24.95" customHeight="1" thickBot="1">
      <c r="A17" s="33" t="s">
        <v>144</v>
      </c>
      <c r="B17" s="34"/>
      <c r="C17" s="35"/>
      <c r="D17" s="35"/>
      <c r="E17" s="36"/>
      <c r="F17" s="37"/>
      <c r="G17" s="120">
        <f>ROUND(I18,-3)</f>
        <v>412588000</v>
      </c>
      <c r="H17" s="120"/>
    </row>
    <row r="18" spans="1:10" ht="24.95" customHeight="1" thickBot="1">
      <c r="A18" s="161" t="s">
        <v>156</v>
      </c>
      <c r="B18" s="161"/>
      <c r="C18" s="161"/>
      <c r="D18" s="161"/>
      <c r="E18" s="161"/>
      <c r="F18" s="161"/>
      <c r="G18" s="161"/>
      <c r="H18" s="120"/>
      <c r="I18" s="38">
        <f>TRUNC(SUM(G15+G16),-3)</f>
        <v>412588000</v>
      </c>
    </row>
    <row r="19" spans="1:10" ht="24.95" customHeight="1">
      <c r="A19" s="160" t="s">
        <v>23</v>
      </c>
      <c r="B19" s="160"/>
      <c r="C19" s="160"/>
      <c r="D19" s="160"/>
      <c r="E19" s="160"/>
      <c r="F19" s="160"/>
      <c r="G19" s="160"/>
    </row>
    <row r="20" spans="1:10" ht="24.95" customHeight="1">
      <c r="I20" s="77"/>
      <c r="J20" s="78"/>
    </row>
  </sheetData>
  <mergeCells count="6">
    <mergeCell ref="A19:G19"/>
    <mergeCell ref="A18:G18"/>
    <mergeCell ref="A1:G1"/>
    <mergeCell ref="A4:A6"/>
    <mergeCell ref="A10:A13"/>
    <mergeCell ref="A7:A9"/>
  </mergeCells>
  <phoneticPr fontId="3" type="noConversion"/>
  <pageMargins left="0.7" right="0.7" top="0.75" bottom="0.75" header="0.3" footer="0.3"/>
  <pageSetup paperSize="9" fitToWidth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view="pageBreakPreview" zoomScaleNormal="100" zoomScaleSheetLayoutView="100" workbookViewId="0">
      <selection activeCell="E10" sqref="E10"/>
    </sheetView>
  </sheetViews>
  <sheetFormatPr defaultRowHeight="16.5"/>
  <cols>
    <col min="1" max="1" width="14.5" customWidth="1"/>
    <col min="2" max="2" width="28.25" customWidth="1"/>
    <col min="3" max="3" width="11.625" customWidth="1"/>
    <col min="4" max="4" width="9.625" style="100" customWidth="1"/>
    <col min="5" max="5" width="18.5" style="100" customWidth="1"/>
    <col min="6" max="6" width="13.125" customWidth="1"/>
    <col min="7" max="7" width="19.875" customWidth="1"/>
    <col min="9" max="9" width="13" bestFit="1" customWidth="1"/>
    <col min="10" max="10" width="14.625" bestFit="1" customWidth="1"/>
  </cols>
  <sheetData>
    <row r="1" spans="1:10" ht="27.75" customHeight="1" thickBot="1">
      <c r="A1" s="162" t="s">
        <v>125</v>
      </c>
      <c r="B1" s="162"/>
      <c r="C1" s="162"/>
      <c r="D1" s="162"/>
      <c r="E1" s="162"/>
      <c r="F1" s="162"/>
      <c r="G1" s="162"/>
    </row>
    <row r="2" spans="1:10" ht="24.95" customHeight="1">
      <c r="A2" s="19" t="s">
        <v>11</v>
      </c>
      <c r="B2" s="20" t="s">
        <v>12</v>
      </c>
      <c r="C2" s="20" t="s">
        <v>13</v>
      </c>
      <c r="D2" s="20" t="s">
        <v>14</v>
      </c>
      <c r="E2" s="20" t="s">
        <v>15</v>
      </c>
      <c r="F2" s="20" t="s">
        <v>16</v>
      </c>
      <c r="G2" s="21" t="s">
        <v>17</v>
      </c>
    </row>
    <row r="3" spans="1:10" ht="24.95" customHeight="1">
      <c r="A3" s="171" t="s">
        <v>131</v>
      </c>
      <c r="B3" s="115" t="s">
        <v>155</v>
      </c>
      <c r="C3" s="115" t="s">
        <v>138</v>
      </c>
      <c r="D3" s="115">
        <v>1</v>
      </c>
      <c r="E3" s="116"/>
      <c r="F3" s="114"/>
      <c r="G3" s="76"/>
    </row>
    <row r="4" spans="1:10" ht="34.5" customHeight="1">
      <c r="A4" s="172"/>
      <c r="B4" s="22" t="s">
        <v>151</v>
      </c>
      <c r="C4" s="23" t="s">
        <v>128</v>
      </c>
      <c r="D4" s="22">
        <v>1</v>
      </c>
      <c r="E4" s="134" t="s">
        <v>160</v>
      </c>
      <c r="F4" s="22"/>
      <c r="G4" s="26">
        <v>3900000</v>
      </c>
    </row>
    <row r="5" spans="1:10" ht="30" customHeight="1">
      <c r="A5" s="172"/>
      <c r="B5" s="22" t="s">
        <v>126</v>
      </c>
      <c r="C5" s="27" t="s">
        <v>128</v>
      </c>
      <c r="D5" s="22">
        <v>1</v>
      </c>
      <c r="E5" s="101"/>
      <c r="F5" s="22"/>
      <c r="G5" s="76">
        <v>3000000</v>
      </c>
    </row>
    <row r="6" spans="1:10" ht="32.25" customHeight="1">
      <c r="A6" s="172"/>
      <c r="B6" s="22" t="s">
        <v>136</v>
      </c>
      <c r="C6" s="27"/>
      <c r="D6" s="22"/>
      <c r="E6" s="113"/>
      <c r="F6" s="112"/>
      <c r="G6" s="76"/>
    </row>
    <row r="7" spans="1:10" ht="29.25" customHeight="1">
      <c r="A7" s="172"/>
      <c r="B7" s="22" t="s">
        <v>127</v>
      </c>
      <c r="C7" s="27" t="s">
        <v>128</v>
      </c>
      <c r="D7" s="22">
        <v>1</v>
      </c>
      <c r="E7" s="119">
        <v>4030000</v>
      </c>
      <c r="F7" s="103">
        <v>1</v>
      </c>
      <c r="G7" s="104">
        <f>E7*F7</f>
        <v>4030000</v>
      </c>
      <c r="J7" s="76"/>
    </row>
    <row r="8" spans="1:10" ht="24.95" customHeight="1">
      <c r="A8" s="173"/>
      <c r="B8" s="81" t="s">
        <v>123</v>
      </c>
      <c r="C8" s="80"/>
      <c r="D8" s="81"/>
      <c r="E8" s="105"/>
      <c r="F8" s="82"/>
      <c r="G8" s="83">
        <f>SUM(G3:G7)</f>
        <v>10930000</v>
      </c>
      <c r="J8" s="76"/>
    </row>
    <row r="9" spans="1:10" ht="31.5" customHeight="1">
      <c r="A9" s="171" t="s">
        <v>132</v>
      </c>
      <c r="B9" s="115" t="s">
        <v>137</v>
      </c>
      <c r="C9" s="27" t="s">
        <v>139</v>
      </c>
      <c r="D9" s="22">
        <v>1</v>
      </c>
      <c r="E9" s="116"/>
      <c r="F9" s="23"/>
      <c r="G9" s="76"/>
    </row>
    <row r="10" spans="1:10" ht="31.5" customHeight="1">
      <c r="A10" s="172"/>
      <c r="B10" s="22" t="s">
        <v>158</v>
      </c>
      <c r="C10" s="27" t="s">
        <v>128</v>
      </c>
      <c r="D10" s="22">
        <v>1</v>
      </c>
      <c r="E10" s="135" t="s">
        <v>161</v>
      </c>
      <c r="F10" s="29"/>
      <c r="G10" s="28">
        <v>3900000</v>
      </c>
    </row>
    <row r="11" spans="1:10" ht="35.25" customHeight="1">
      <c r="A11" s="172"/>
      <c r="B11" s="22" t="s">
        <v>127</v>
      </c>
      <c r="C11" s="22" t="s">
        <v>128</v>
      </c>
      <c r="D11" s="22">
        <v>1</v>
      </c>
      <c r="E11" s="102">
        <v>2060000</v>
      </c>
      <c r="F11" s="103">
        <v>1</v>
      </c>
      <c r="G11" s="99">
        <f>E11*F11</f>
        <v>2060000</v>
      </c>
    </row>
    <row r="12" spans="1:10" ht="29.25" customHeight="1">
      <c r="A12" s="173"/>
      <c r="B12" s="81" t="s">
        <v>123</v>
      </c>
      <c r="C12" s="106"/>
      <c r="D12" s="81"/>
      <c r="E12" s="81"/>
      <c r="F12" s="84"/>
      <c r="G12" s="86">
        <f>SUM(G9:G11)</f>
        <v>5960000</v>
      </c>
    </row>
    <row r="13" spans="1:10" ht="24.95" customHeight="1" thickBot="1">
      <c r="A13" s="169" t="s">
        <v>129</v>
      </c>
      <c r="B13" s="170"/>
      <c r="C13" s="107"/>
      <c r="D13" s="108"/>
      <c r="E13" s="108"/>
      <c r="F13" s="107"/>
      <c r="G13" s="109">
        <f>G8+G12</f>
        <v>16890000</v>
      </c>
    </row>
    <row r="14" spans="1:10" ht="26.25" customHeight="1"/>
    <row r="15" spans="1:10" ht="26.25" customHeight="1"/>
  </sheetData>
  <mergeCells count="4">
    <mergeCell ref="A13:B13"/>
    <mergeCell ref="A1:G1"/>
    <mergeCell ref="A3:A8"/>
    <mergeCell ref="A9:A12"/>
  </mergeCells>
  <phoneticPr fontId="3" type="noConversion"/>
  <pageMargins left="0.7" right="0.7" top="0.75" bottom="0.75" header="0.3" footer="0.3"/>
  <pageSetup paperSize="9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1"/>
  <sheetViews>
    <sheetView showWhiteSpace="0" view="pageBreakPreview" zoomScale="115" zoomScaleNormal="100" zoomScaleSheetLayoutView="115" workbookViewId="0">
      <selection activeCell="E13" sqref="E13"/>
    </sheetView>
  </sheetViews>
  <sheetFormatPr defaultRowHeight="16.5"/>
  <cols>
    <col min="1" max="4" width="13.875" customWidth="1"/>
    <col min="5" max="5" width="15.875" customWidth="1"/>
    <col min="6" max="6" width="18.375" customWidth="1"/>
    <col min="7" max="7" width="22.25" customWidth="1"/>
  </cols>
  <sheetData>
    <row r="1" spans="1:7" ht="31.5">
      <c r="A1" s="176" t="s">
        <v>146</v>
      </c>
      <c r="B1" s="176"/>
      <c r="C1" s="176"/>
      <c r="D1" s="176"/>
      <c r="E1" s="176"/>
      <c r="F1" s="176"/>
      <c r="G1" s="176"/>
    </row>
    <row r="2" spans="1:7" ht="17.25" thickBot="1">
      <c r="A2" s="177"/>
      <c r="B2" s="178"/>
      <c r="C2" s="178"/>
      <c r="D2" s="178"/>
      <c r="E2" s="178"/>
      <c r="F2" s="178"/>
      <c r="G2" s="179"/>
    </row>
    <row r="3" spans="1:7" ht="20.25">
      <c r="A3" s="39" t="s">
        <v>24</v>
      </c>
      <c r="B3" s="180" t="s">
        <v>25</v>
      </c>
      <c r="C3" s="180"/>
      <c r="D3" s="180"/>
      <c r="E3" s="180"/>
      <c r="F3" s="180"/>
      <c r="G3" s="40"/>
    </row>
    <row r="4" spans="1:7" ht="24.95" customHeight="1">
      <c r="A4" s="41" t="s">
        <v>26</v>
      </c>
      <c r="B4" s="181" t="s">
        <v>121</v>
      </c>
      <c r="C4" s="181"/>
      <c r="D4" s="181"/>
      <c r="E4" s="181"/>
      <c r="F4" s="181"/>
      <c r="G4" s="42" t="s">
        <v>27</v>
      </c>
    </row>
    <row r="5" spans="1:7" ht="24.95" customHeight="1">
      <c r="A5" s="41"/>
      <c r="B5" s="182" t="s">
        <v>163</v>
      </c>
      <c r="C5" s="182"/>
      <c r="D5" s="182"/>
      <c r="E5" s="182"/>
      <c r="F5" s="182"/>
      <c r="G5" s="138">
        <v>7000000000</v>
      </c>
    </row>
    <row r="6" spans="1:7" ht="24.95" customHeight="1">
      <c r="A6" s="41" t="s">
        <v>28</v>
      </c>
      <c r="B6" s="44"/>
      <c r="C6" s="45"/>
      <c r="D6" s="46"/>
      <c r="E6" s="47"/>
      <c r="F6" s="44"/>
      <c r="G6" s="43"/>
    </row>
    <row r="7" spans="1:7" ht="24.95" customHeight="1">
      <c r="A7" s="41"/>
      <c r="B7" s="44"/>
      <c r="C7" s="45"/>
      <c r="D7" s="47"/>
      <c r="E7" s="47"/>
      <c r="F7" s="44"/>
      <c r="G7" s="43">
        <f>G5/1.1</f>
        <v>6363636363.636363</v>
      </c>
    </row>
    <row r="8" spans="1:7" ht="24.95" customHeight="1">
      <c r="A8" s="41" t="s">
        <v>29</v>
      </c>
      <c r="B8" s="181" t="s">
        <v>30</v>
      </c>
      <c r="C8" s="181"/>
      <c r="D8" s="181"/>
      <c r="E8" s="181"/>
      <c r="F8" s="181"/>
      <c r="G8" s="43"/>
    </row>
    <row r="9" spans="1:7" ht="24.95" customHeight="1">
      <c r="A9" s="41"/>
      <c r="B9" s="174" t="s">
        <v>31</v>
      </c>
      <c r="C9" s="174"/>
      <c r="D9" s="174"/>
      <c r="E9" s="174"/>
      <c r="F9" s="174"/>
      <c r="G9" s="43"/>
    </row>
    <row r="10" spans="1:7" ht="24.95" customHeight="1">
      <c r="A10" s="41"/>
      <c r="B10" s="44"/>
      <c r="C10" s="47" t="s">
        <v>32</v>
      </c>
      <c r="D10" s="48" t="s">
        <v>33</v>
      </c>
      <c r="E10" s="48" t="s">
        <v>34</v>
      </c>
      <c r="F10" s="47" t="s">
        <v>35</v>
      </c>
      <c r="G10" s="43"/>
    </row>
    <row r="11" spans="1:7" ht="24.95" customHeight="1">
      <c r="A11" s="41"/>
      <c r="B11" s="44"/>
      <c r="C11" s="44" t="s">
        <v>36</v>
      </c>
      <c r="D11" s="49"/>
      <c r="E11" s="50">
        <f>G7</f>
        <v>6363636363.636363</v>
      </c>
      <c r="F11" s="44"/>
      <c r="G11" s="43"/>
    </row>
    <row r="12" spans="1:7" ht="24.95" customHeight="1">
      <c r="A12" s="41"/>
      <c r="B12" s="44"/>
      <c r="C12" s="44" t="s">
        <v>37</v>
      </c>
      <c r="D12" s="49"/>
      <c r="E12" s="50">
        <v>10000000000</v>
      </c>
      <c r="F12" s="44"/>
      <c r="G12" s="43"/>
    </row>
    <row r="13" spans="1:7" ht="24.95" customHeight="1">
      <c r="A13" s="51"/>
      <c r="B13" s="44"/>
      <c r="C13" s="44" t="s">
        <v>38</v>
      </c>
      <c r="D13" s="49"/>
      <c r="E13" s="50">
        <v>5000000000</v>
      </c>
      <c r="F13" s="44"/>
      <c r="G13" s="43"/>
    </row>
    <row r="14" spans="1:7" ht="24.95" customHeight="1">
      <c r="A14" s="41"/>
      <c r="B14" s="44"/>
      <c r="C14" s="44" t="s">
        <v>39</v>
      </c>
      <c r="D14" s="52"/>
      <c r="E14" s="53">
        <v>5.1999999999999998E-2</v>
      </c>
      <c r="F14" s="54" t="s">
        <v>153</v>
      </c>
      <c r="G14" s="55" t="s">
        <v>150</v>
      </c>
    </row>
    <row r="15" spans="1:7" ht="24.95" customHeight="1">
      <c r="A15" s="41"/>
      <c r="B15" s="44"/>
      <c r="C15" s="44" t="s">
        <v>40</v>
      </c>
      <c r="D15" s="52"/>
      <c r="E15" s="53">
        <v>5.0700000000000002E-2</v>
      </c>
      <c r="F15" s="54" t="s">
        <v>154</v>
      </c>
      <c r="G15" s="55" t="str">
        <f>G14</f>
        <v>제2종(보통) 상급적용</v>
      </c>
    </row>
    <row r="16" spans="1:7" ht="24.95" customHeight="1">
      <c r="A16" s="51"/>
      <c r="B16" s="44"/>
      <c r="C16" s="44" t="s">
        <v>41</v>
      </c>
      <c r="D16" s="56"/>
      <c r="E16" s="57">
        <f>E14-((E11-E13)*(E14-E15)/(E12-E13))</f>
        <v>5.1645454545454543E-2</v>
      </c>
      <c r="F16" s="44"/>
      <c r="G16" s="58">
        <f>(5.11*G7)/100</f>
        <v>325181818.18181819</v>
      </c>
    </row>
    <row r="17" spans="1:7" ht="24.95" customHeight="1" thickBot="1">
      <c r="A17" s="59" t="s">
        <v>42</v>
      </c>
      <c r="B17" s="175" t="s">
        <v>43</v>
      </c>
      <c r="C17" s="175"/>
      <c r="D17" s="175"/>
      <c r="E17" s="175"/>
      <c r="F17" s="175"/>
      <c r="G17" s="60">
        <f>G16</f>
        <v>325181818.18181819</v>
      </c>
    </row>
    <row r="18" spans="1:7">
      <c r="A18" s="61"/>
      <c r="B18" s="61"/>
      <c r="C18" s="61"/>
      <c r="D18" s="62"/>
      <c r="E18" s="61"/>
      <c r="F18" s="61"/>
      <c r="G18" s="62"/>
    </row>
    <row r="19" spans="1:7">
      <c r="A19" s="63" t="s">
        <v>44</v>
      </c>
      <c r="B19" s="64"/>
      <c r="C19" s="64"/>
      <c r="D19" s="65"/>
      <c r="E19" s="64"/>
      <c r="F19" s="64"/>
      <c r="G19" s="65"/>
    </row>
    <row r="20" spans="1:7">
      <c r="A20" s="18"/>
      <c r="B20" s="18"/>
      <c r="C20" s="18"/>
      <c r="D20" s="18"/>
      <c r="E20" s="18"/>
      <c r="F20" s="18"/>
      <c r="G20" s="18"/>
    </row>
    <row r="21" spans="1:7">
      <c r="A21" s="18"/>
      <c r="B21" s="18"/>
      <c r="C21" s="18"/>
      <c r="D21" s="18"/>
      <c r="E21" s="18"/>
      <c r="F21" s="18"/>
      <c r="G21" s="18"/>
    </row>
  </sheetData>
  <mergeCells count="8">
    <mergeCell ref="B9:F9"/>
    <mergeCell ref="B17:F17"/>
    <mergeCell ref="A1:G1"/>
    <mergeCell ref="A2:G2"/>
    <mergeCell ref="B3:F3"/>
    <mergeCell ref="B4:F4"/>
    <mergeCell ref="B5:F5"/>
    <mergeCell ref="B8:F8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fitToHeight="0" orientation="landscape" horizontalDpi="4294967292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6"/>
  <sheetViews>
    <sheetView view="pageBreakPreview" topLeftCell="A43" zoomScale="85" zoomScaleNormal="85" zoomScaleSheetLayoutView="85" workbookViewId="0">
      <selection activeCell="Q43" sqref="Q43"/>
    </sheetView>
  </sheetViews>
  <sheetFormatPr defaultRowHeight="16.5"/>
  <sheetData>
    <row r="1" spans="1:15">
      <c r="A1" s="18" t="s">
        <v>45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5" ht="17.25" thickBot="1">
      <c r="A2" s="18" t="s">
        <v>119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spans="1:15">
      <c r="A3" s="183"/>
      <c r="B3" s="185" t="s">
        <v>46</v>
      </c>
      <c r="C3" s="187" t="s">
        <v>50</v>
      </c>
      <c r="D3" s="187"/>
      <c r="E3" s="187"/>
      <c r="F3" s="187"/>
      <c r="G3" s="189" t="s">
        <v>51</v>
      </c>
      <c r="H3" s="189"/>
      <c r="I3" s="189"/>
      <c r="J3" s="189"/>
      <c r="K3" s="185" t="s">
        <v>52</v>
      </c>
      <c r="L3" s="185"/>
      <c r="M3" s="185"/>
      <c r="N3" s="191"/>
      <c r="O3" s="18"/>
    </row>
    <row r="4" spans="1:15">
      <c r="A4" s="184"/>
      <c r="B4" s="186"/>
      <c r="C4" s="188"/>
      <c r="D4" s="188"/>
      <c r="E4" s="188"/>
      <c r="F4" s="188"/>
      <c r="G4" s="190"/>
      <c r="H4" s="190"/>
      <c r="I4" s="190"/>
      <c r="J4" s="190"/>
      <c r="K4" s="186"/>
      <c r="L4" s="186"/>
      <c r="M4" s="186"/>
      <c r="N4" s="192"/>
      <c r="O4" s="18"/>
    </row>
    <row r="5" spans="1:15">
      <c r="A5" s="66"/>
      <c r="B5" s="67" t="s">
        <v>56</v>
      </c>
      <c r="C5" s="186" t="s">
        <v>57</v>
      </c>
      <c r="D5" s="186" t="s">
        <v>58</v>
      </c>
      <c r="E5" s="186" t="s">
        <v>59</v>
      </c>
      <c r="F5" s="186" t="s">
        <v>60</v>
      </c>
      <c r="G5" s="186" t="s">
        <v>57</v>
      </c>
      <c r="H5" s="186" t="s">
        <v>58</v>
      </c>
      <c r="I5" s="186" t="s">
        <v>59</v>
      </c>
      <c r="J5" s="186" t="s">
        <v>60</v>
      </c>
      <c r="K5" s="186" t="s">
        <v>57</v>
      </c>
      <c r="L5" s="186" t="s">
        <v>58</v>
      </c>
      <c r="M5" s="186" t="s">
        <v>59</v>
      </c>
      <c r="N5" s="192" t="s">
        <v>60</v>
      </c>
      <c r="O5" s="18"/>
    </row>
    <row r="6" spans="1:15">
      <c r="A6" s="66" t="s">
        <v>62</v>
      </c>
      <c r="B6" s="67"/>
      <c r="C6" s="186"/>
      <c r="D6" s="186"/>
      <c r="E6" s="186"/>
      <c r="F6" s="186"/>
      <c r="G6" s="186"/>
      <c r="H6" s="186"/>
      <c r="I6" s="186"/>
      <c r="J6" s="186"/>
      <c r="K6" s="186"/>
      <c r="L6" s="186"/>
      <c r="M6" s="186"/>
      <c r="N6" s="192"/>
      <c r="O6" s="18"/>
    </row>
    <row r="7" spans="1:15">
      <c r="A7" s="184" t="s">
        <v>135</v>
      </c>
      <c r="B7" s="186"/>
      <c r="C7" s="68">
        <v>12.55</v>
      </c>
      <c r="D7" s="68">
        <v>10.46</v>
      </c>
      <c r="E7" s="68">
        <v>8.36</v>
      </c>
      <c r="F7" s="67">
        <v>2.46</v>
      </c>
      <c r="G7" s="68">
        <v>11.41</v>
      </c>
      <c r="H7" s="68">
        <v>9.51</v>
      </c>
      <c r="I7" s="68">
        <v>7.61</v>
      </c>
      <c r="J7" s="67">
        <v>2.2400000000000002</v>
      </c>
      <c r="K7" s="68">
        <v>10.220000000000001</v>
      </c>
      <c r="L7" s="68">
        <v>8.51</v>
      </c>
      <c r="M7" s="68">
        <v>6.81</v>
      </c>
      <c r="N7" s="69">
        <v>2.02</v>
      </c>
      <c r="O7" s="18"/>
    </row>
    <row r="8" spans="1:15">
      <c r="A8" s="184" t="s">
        <v>65</v>
      </c>
      <c r="B8" s="186"/>
      <c r="C8" s="68">
        <v>11.48</v>
      </c>
      <c r="D8" s="68">
        <v>9.56</v>
      </c>
      <c r="E8" s="68">
        <v>7.65</v>
      </c>
      <c r="F8" s="67">
        <v>2.3199999999999998</v>
      </c>
      <c r="G8" s="68">
        <v>10.43</v>
      </c>
      <c r="H8" s="68">
        <v>8.69</v>
      </c>
      <c r="I8" s="68">
        <v>6.95</v>
      </c>
      <c r="J8" s="67">
        <v>2.11</v>
      </c>
      <c r="K8" s="68">
        <v>9.3800000000000008</v>
      </c>
      <c r="L8" s="68">
        <v>7.82</v>
      </c>
      <c r="M8" s="68">
        <v>6.25</v>
      </c>
      <c r="N8" s="69">
        <v>1.9</v>
      </c>
      <c r="O8" s="18"/>
    </row>
    <row r="9" spans="1:15">
      <c r="A9" s="184" t="s">
        <v>67</v>
      </c>
      <c r="B9" s="186"/>
      <c r="C9" s="68">
        <v>9.99</v>
      </c>
      <c r="D9" s="68">
        <v>8.33</v>
      </c>
      <c r="E9" s="68">
        <v>6.66</v>
      </c>
      <c r="F9" s="67">
        <v>1.85</v>
      </c>
      <c r="G9" s="68">
        <v>9.08</v>
      </c>
      <c r="H9" s="68">
        <v>7.57</v>
      </c>
      <c r="I9" s="68">
        <v>6.05</v>
      </c>
      <c r="J9" s="67">
        <v>1.68</v>
      </c>
      <c r="K9" s="68">
        <v>8.16</v>
      </c>
      <c r="L9" s="68">
        <v>6.8</v>
      </c>
      <c r="M9" s="68">
        <v>5.44</v>
      </c>
      <c r="N9" s="69">
        <v>1.51</v>
      </c>
      <c r="O9" s="18"/>
    </row>
    <row r="10" spans="1:15">
      <c r="A10" s="184" t="s">
        <v>69</v>
      </c>
      <c r="B10" s="186"/>
      <c r="C10" s="68">
        <v>8.68</v>
      </c>
      <c r="D10" s="68">
        <v>7.23</v>
      </c>
      <c r="E10" s="68">
        <v>5.78</v>
      </c>
      <c r="F10" s="67">
        <v>1.7</v>
      </c>
      <c r="G10" s="68">
        <v>7.88</v>
      </c>
      <c r="H10" s="68">
        <v>6.57</v>
      </c>
      <c r="I10" s="68">
        <v>5.26</v>
      </c>
      <c r="J10" s="67">
        <v>1.54</v>
      </c>
      <c r="K10" s="68">
        <v>7.08</v>
      </c>
      <c r="L10" s="68">
        <v>5.9</v>
      </c>
      <c r="M10" s="68">
        <v>4.72</v>
      </c>
      <c r="N10" s="69">
        <v>1.39</v>
      </c>
      <c r="O10" s="18"/>
    </row>
    <row r="11" spans="1:15">
      <c r="A11" s="184" t="s">
        <v>71</v>
      </c>
      <c r="B11" s="186"/>
      <c r="C11" s="68">
        <v>7.9</v>
      </c>
      <c r="D11" s="68">
        <v>6.58</v>
      </c>
      <c r="E11" s="68">
        <v>5.26</v>
      </c>
      <c r="F11" s="67">
        <v>1.57</v>
      </c>
      <c r="G11" s="68">
        <v>7.18</v>
      </c>
      <c r="H11" s="68">
        <v>5.98</v>
      </c>
      <c r="I11" s="68">
        <v>4.79</v>
      </c>
      <c r="J11" s="67">
        <v>1.43</v>
      </c>
      <c r="K11" s="68">
        <v>6.46</v>
      </c>
      <c r="L11" s="68">
        <v>5.38</v>
      </c>
      <c r="M11" s="68">
        <v>4.3</v>
      </c>
      <c r="N11" s="69">
        <v>1.29</v>
      </c>
      <c r="O11" s="18"/>
    </row>
    <row r="12" spans="1:15">
      <c r="A12" s="184" t="s">
        <v>73</v>
      </c>
      <c r="B12" s="186"/>
      <c r="C12" s="68">
        <v>7.03</v>
      </c>
      <c r="D12" s="68">
        <v>5.86</v>
      </c>
      <c r="E12" s="68">
        <v>4.68</v>
      </c>
      <c r="F12" s="67">
        <v>1.35</v>
      </c>
      <c r="G12" s="68">
        <v>6.39</v>
      </c>
      <c r="H12" s="68">
        <v>5.32</v>
      </c>
      <c r="I12" s="68">
        <v>4.26</v>
      </c>
      <c r="J12" s="67">
        <v>1.23</v>
      </c>
      <c r="K12" s="68">
        <v>5.75</v>
      </c>
      <c r="L12" s="68">
        <v>4.79</v>
      </c>
      <c r="M12" s="68">
        <v>3.83</v>
      </c>
      <c r="N12" s="69">
        <v>1.1100000000000001</v>
      </c>
      <c r="O12" s="18"/>
    </row>
    <row r="13" spans="1:15">
      <c r="A13" s="184" t="s">
        <v>75</v>
      </c>
      <c r="B13" s="186"/>
      <c r="C13" s="68">
        <v>6.22</v>
      </c>
      <c r="D13" s="68">
        <v>5.19</v>
      </c>
      <c r="E13" s="68">
        <v>4.1500000000000004</v>
      </c>
      <c r="F13" s="67">
        <v>1.24</v>
      </c>
      <c r="G13" s="68">
        <v>5.66</v>
      </c>
      <c r="H13" s="68">
        <v>4.72</v>
      </c>
      <c r="I13" s="68">
        <v>3.77</v>
      </c>
      <c r="J13" s="67">
        <v>1.1299999999999999</v>
      </c>
      <c r="K13" s="68">
        <v>5.09</v>
      </c>
      <c r="L13" s="68">
        <v>4.24</v>
      </c>
      <c r="M13" s="68">
        <v>3.4</v>
      </c>
      <c r="N13" s="69">
        <v>1.02</v>
      </c>
      <c r="O13" s="18"/>
    </row>
    <row r="14" spans="1:15">
      <c r="A14" s="195" t="s">
        <v>77</v>
      </c>
      <c r="B14" s="188"/>
      <c r="C14" s="121">
        <v>5.91</v>
      </c>
      <c r="D14" s="124">
        <v>4.93</v>
      </c>
      <c r="E14" s="121">
        <v>3.94</v>
      </c>
      <c r="F14" s="127">
        <v>1.2</v>
      </c>
      <c r="G14" s="121">
        <v>5.38</v>
      </c>
      <c r="H14" s="68">
        <v>4.4800000000000004</v>
      </c>
      <c r="I14" s="68">
        <v>3.58</v>
      </c>
      <c r="J14" s="67">
        <v>1.0900000000000001</v>
      </c>
      <c r="K14" s="68">
        <v>4.84</v>
      </c>
      <c r="L14" s="68">
        <v>4.03</v>
      </c>
      <c r="M14" s="68">
        <v>3.23</v>
      </c>
      <c r="N14" s="69">
        <v>0.98</v>
      </c>
      <c r="O14" s="18"/>
    </row>
    <row r="15" spans="1:15">
      <c r="A15" s="196" t="s">
        <v>79</v>
      </c>
      <c r="B15" s="190"/>
      <c r="C15" s="121">
        <v>5.72</v>
      </c>
      <c r="D15" s="124">
        <v>4.76</v>
      </c>
      <c r="E15" s="121">
        <v>3.81</v>
      </c>
      <c r="F15" s="127">
        <v>1.18</v>
      </c>
      <c r="G15" s="70">
        <v>5.2</v>
      </c>
      <c r="H15" s="68">
        <v>4.33</v>
      </c>
      <c r="I15" s="68">
        <v>3.46</v>
      </c>
      <c r="J15" s="67">
        <v>1.07</v>
      </c>
      <c r="K15" s="68">
        <v>4.68</v>
      </c>
      <c r="L15" s="68">
        <v>3.9</v>
      </c>
      <c r="M15" s="68">
        <v>3.12</v>
      </c>
      <c r="N15" s="69">
        <v>0.96</v>
      </c>
      <c r="O15" s="18"/>
    </row>
    <row r="16" spans="1:15">
      <c r="A16" s="196" t="s">
        <v>81</v>
      </c>
      <c r="B16" s="190"/>
      <c r="C16" s="121">
        <v>5.58</v>
      </c>
      <c r="D16" s="124">
        <v>4.6500000000000004</v>
      </c>
      <c r="E16" s="121">
        <v>3.72</v>
      </c>
      <c r="F16" s="129">
        <v>1.1399999999999999</v>
      </c>
      <c r="G16" s="70">
        <v>5.07</v>
      </c>
      <c r="H16" s="121">
        <v>4.22</v>
      </c>
      <c r="I16" s="68">
        <v>3.38</v>
      </c>
      <c r="J16" s="67">
        <v>1.04</v>
      </c>
      <c r="K16" s="68">
        <v>4.5599999999999996</v>
      </c>
      <c r="L16" s="68">
        <v>3.8</v>
      </c>
      <c r="M16" s="68">
        <v>3.04</v>
      </c>
      <c r="N16" s="69">
        <v>0.94</v>
      </c>
      <c r="O16" s="18"/>
    </row>
    <row r="17" spans="1:15">
      <c r="A17" s="197" t="s">
        <v>83</v>
      </c>
      <c r="B17" s="198"/>
      <c r="C17" s="131">
        <v>5.42</v>
      </c>
      <c r="D17" s="132">
        <v>4.51</v>
      </c>
      <c r="E17" s="131">
        <v>3.61</v>
      </c>
      <c r="F17" s="133">
        <v>1.1100000000000001</v>
      </c>
      <c r="G17" s="131">
        <v>4.92</v>
      </c>
      <c r="H17" s="68">
        <v>4.0999999999999996</v>
      </c>
      <c r="I17" s="68">
        <v>3.28</v>
      </c>
      <c r="J17" s="67">
        <v>1.01</v>
      </c>
      <c r="K17" s="68">
        <v>4.43</v>
      </c>
      <c r="L17" s="68">
        <v>3.69</v>
      </c>
      <c r="M17" s="68">
        <v>2.96</v>
      </c>
      <c r="N17" s="69">
        <v>0.91</v>
      </c>
      <c r="O17" s="18"/>
    </row>
    <row r="18" spans="1:15">
      <c r="A18" s="197" t="s">
        <v>85</v>
      </c>
      <c r="B18" s="198"/>
      <c r="C18" s="131">
        <v>5.32</v>
      </c>
      <c r="D18" s="131">
        <v>4.4400000000000004</v>
      </c>
      <c r="E18" s="131">
        <v>3.55</v>
      </c>
      <c r="F18" s="133">
        <v>1.1000000000000001</v>
      </c>
      <c r="G18" s="131">
        <v>4.84</v>
      </c>
      <c r="H18" s="68">
        <v>4.03</v>
      </c>
      <c r="I18" s="68">
        <v>3.23</v>
      </c>
      <c r="J18" s="67">
        <v>1</v>
      </c>
      <c r="K18" s="68">
        <v>4.3600000000000003</v>
      </c>
      <c r="L18" s="68">
        <v>3.63</v>
      </c>
      <c r="M18" s="68">
        <v>2.91</v>
      </c>
      <c r="N18" s="69">
        <v>0.9</v>
      </c>
      <c r="O18" s="18"/>
    </row>
    <row r="19" spans="1:15">
      <c r="A19" s="195" t="s">
        <v>87</v>
      </c>
      <c r="B19" s="188"/>
      <c r="C19" s="121">
        <v>5.25</v>
      </c>
      <c r="D19" s="68">
        <v>4.38</v>
      </c>
      <c r="E19" s="68">
        <v>3.5</v>
      </c>
      <c r="F19" s="67">
        <v>1.08</v>
      </c>
      <c r="G19" s="68">
        <v>4.7699999999999996</v>
      </c>
      <c r="H19" s="68">
        <v>3.98</v>
      </c>
      <c r="I19" s="68">
        <v>3.18</v>
      </c>
      <c r="J19" s="67">
        <v>0.98</v>
      </c>
      <c r="K19" s="68">
        <v>4.3</v>
      </c>
      <c r="L19" s="68">
        <v>3.58</v>
      </c>
      <c r="M19" s="68">
        <v>2.87</v>
      </c>
      <c r="N19" s="69">
        <v>0.88</v>
      </c>
      <c r="O19" s="18"/>
    </row>
    <row r="20" spans="1:15">
      <c r="A20" s="184" t="s">
        <v>89</v>
      </c>
      <c r="B20" s="186"/>
      <c r="C20" s="68">
        <v>5.14</v>
      </c>
      <c r="D20" s="68">
        <v>4.29</v>
      </c>
      <c r="E20" s="68">
        <v>3.43</v>
      </c>
      <c r="F20" s="67">
        <v>1.07</v>
      </c>
      <c r="G20" s="68">
        <v>4.68</v>
      </c>
      <c r="H20" s="68">
        <v>3.9</v>
      </c>
      <c r="I20" s="68">
        <v>3.12</v>
      </c>
      <c r="J20" s="67">
        <v>0.97</v>
      </c>
      <c r="K20" s="68">
        <v>4.21</v>
      </c>
      <c r="L20" s="68">
        <v>3.5</v>
      </c>
      <c r="M20" s="68">
        <v>2.8</v>
      </c>
      <c r="N20" s="69">
        <v>0.87</v>
      </c>
      <c r="O20" s="18"/>
    </row>
    <row r="21" spans="1:15">
      <c r="A21" s="184" t="s">
        <v>91</v>
      </c>
      <c r="B21" s="186"/>
      <c r="C21" s="68">
        <v>5.0599999999999996</v>
      </c>
      <c r="D21" s="68">
        <v>4.22</v>
      </c>
      <c r="E21" s="68">
        <v>3.38</v>
      </c>
      <c r="F21" s="67">
        <v>1.05</v>
      </c>
      <c r="G21" s="68">
        <v>4.5999999999999996</v>
      </c>
      <c r="H21" s="68">
        <v>3.84</v>
      </c>
      <c r="I21" s="68">
        <v>3.07</v>
      </c>
      <c r="J21" s="67">
        <v>0.95</v>
      </c>
      <c r="K21" s="68">
        <v>4.1399999999999997</v>
      </c>
      <c r="L21" s="68">
        <v>3.45</v>
      </c>
      <c r="M21" s="68">
        <v>2.76</v>
      </c>
      <c r="N21" s="69">
        <v>0.86</v>
      </c>
      <c r="O21" s="18"/>
    </row>
    <row r="22" spans="1:15">
      <c r="A22" s="184" t="s">
        <v>93</v>
      </c>
      <c r="B22" s="186"/>
      <c r="C22" s="68">
        <v>5.01</v>
      </c>
      <c r="D22" s="68">
        <v>4.17</v>
      </c>
      <c r="E22" s="68">
        <v>3.34</v>
      </c>
      <c r="F22" s="67">
        <v>1.03</v>
      </c>
      <c r="G22" s="68">
        <v>4.55</v>
      </c>
      <c r="H22" s="68">
        <v>3.79</v>
      </c>
      <c r="I22" s="68">
        <v>3.03</v>
      </c>
      <c r="J22" s="67">
        <v>0.94</v>
      </c>
      <c r="K22" s="68">
        <v>4.0999999999999996</v>
      </c>
      <c r="L22" s="68">
        <v>3.42</v>
      </c>
      <c r="M22" s="68">
        <v>2.73</v>
      </c>
      <c r="N22" s="69">
        <v>0.85</v>
      </c>
      <c r="O22" s="18"/>
    </row>
    <row r="23" spans="1:15" ht="17.25" thickBot="1">
      <c r="A23" s="193" t="s">
        <v>95</v>
      </c>
      <c r="B23" s="194"/>
      <c r="C23" s="71">
        <v>4.93</v>
      </c>
      <c r="D23" s="71">
        <v>4.1100000000000003</v>
      </c>
      <c r="E23" s="71">
        <v>3.28</v>
      </c>
      <c r="F23" s="72">
        <v>1.02</v>
      </c>
      <c r="G23" s="71">
        <v>4.4800000000000004</v>
      </c>
      <c r="H23" s="71">
        <v>3.73</v>
      </c>
      <c r="I23" s="71">
        <v>2.99</v>
      </c>
      <c r="J23" s="72">
        <v>0.93</v>
      </c>
      <c r="K23" s="71">
        <v>4.03</v>
      </c>
      <c r="L23" s="71">
        <v>3.36</v>
      </c>
      <c r="M23" s="71">
        <v>2.69</v>
      </c>
      <c r="N23" s="73">
        <v>0.84</v>
      </c>
      <c r="O23" s="18"/>
    </row>
    <row r="24" spans="1:15">
      <c r="A24" s="18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</row>
    <row r="25" spans="1:15">
      <c r="A25" s="18" t="s">
        <v>46</v>
      </c>
      <c r="B25" s="18" t="s">
        <v>47</v>
      </c>
      <c r="C25" s="18"/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</row>
    <row r="26" spans="1:15">
      <c r="A26" s="18" t="s">
        <v>48</v>
      </c>
      <c r="B26" s="18" t="s">
        <v>49</v>
      </c>
      <c r="C26" s="18"/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</row>
    <row r="27" spans="1:15">
      <c r="A27" s="18" t="s">
        <v>53</v>
      </c>
      <c r="B27" s="18" t="s">
        <v>54</v>
      </c>
      <c r="J27" s="18"/>
      <c r="K27" s="18"/>
      <c r="L27" s="18"/>
      <c r="M27" s="18"/>
      <c r="N27" s="18"/>
      <c r="O27" s="18"/>
    </row>
    <row r="28" spans="1:15">
      <c r="A28" s="18"/>
      <c r="B28" s="18" t="s">
        <v>55</v>
      </c>
      <c r="J28" s="18"/>
      <c r="K28" s="18"/>
      <c r="L28" s="18"/>
      <c r="M28" s="18"/>
      <c r="N28" s="18"/>
      <c r="O28" s="18"/>
    </row>
    <row r="29" spans="1:15">
      <c r="A29" s="18"/>
      <c r="B29" s="18" t="s">
        <v>61</v>
      </c>
      <c r="J29" s="18"/>
      <c r="K29" s="18"/>
      <c r="L29" s="18"/>
      <c r="M29" s="18"/>
      <c r="N29" s="18"/>
      <c r="O29" s="18"/>
    </row>
    <row r="30" spans="1:15">
      <c r="A30" s="18"/>
      <c r="B30" s="18" t="s">
        <v>63</v>
      </c>
      <c r="J30" s="18"/>
      <c r="K30" s="18"/>
      <c r="L30" s="18"/>
      <c r="M30" s="18"/>
      <c r="N30" s="18"/>
      <c r="O30" s="18"/>
    </row>
    <row r="31" spans="1:15">
      <c r="A31" s="18"/>
      <c r="B31" s="18" t="s">
        <v>64</v>
      </c>
      <c r="J31" s="18"/>
      <c r="K31" s="18"/>
      <c r="L31" s="18"/>
      <c r="M31" s="18"/>
      <c r="N31" s="18"/>
      <c r="O31" s="18"/>
    </row>
    <row r="32" spans="1:15">
      <c r="A32" s="128" t="s">
        <v>133</v>
      </c>
      <c r="B32" s="18" t="s">
        <v>66</v>
      </c>
      <c r="J32" s="18"/>
      <c r="K32" s="18"/>
      <c r="L32" s="18"/>
      <c r="M32" s="18"/>
      <c r="N32" s="18"/>
      <c r="O32" s="18"/>
    </row>
    <row r="33" spans="1:15">
      <c r="A33" s="128" t="s">
        <v>134</v>
      </c>
      <c r="B33" s="18" t="s">
        <v>68</v>
      </c>
      <c r="J33" s="18"/>
      <c r="K33" s="18"/>
      <c r="L33" s="18"/>
      <c r="M33" s="18"/>
      <c r="N33" s="18"/>
      <c r="O33" s="18"/>
    </row>
    <row r="34" spans="1:15">
      <c r="A34" s="18"/>
      <c r="B34" s="18" t="s">
        <v>70</v>
      </c>
      <c r="J34" s="18"/>
      <c r="K34" s="18"/>
      <c r="L34" s="18"/>
      <c r="M34" s="18"/>
      <c r="N34" s="18"/>
      <c r="O34" s="18"/>
    </row>
    <row r="35" spans="1:15">
      <c r="A35" s="18"/>
      <c r="B35" s="122" t="s">
        <v>72</v>
      </c>
      <c r="C35" s="123"/>
      <c r="J35" s="18"/>
      <c r="K35" s="18"/>
      <c r="L35" s="18"/>
      <c r="M35" s="18"/>
      <c r="N35" s="18"/>
      <c r="O35" s="18"/>
    </row>
    <row r="36" spans="1:15">
      <c r="A36" s="18"/>
      <c r="B36" s="18" t="s">
        <v>74</v>
      </c>
      <c r="J36" s="18"/>
      <c r="K36" s="18"/>
      <c r="L36" s="18"/>
      <c r="M36" s="18"/>
      <c r="N36" s="18"/>
      <c r="O36" s="18"/>
    </row>
    <row r="37" spans="1:15">
      <c r="A37" s="18"/>
      <c r="B37" s="18" t="s">
        <v>76</v>
      </c>
      <c r="J37" s="18"/>
      <c r="K37" s="18"/>
      <c r="L37" s="18"/>
      <c r="M37" s="18"/>
      <c r="N37" s="18"/>
      <c r="O37" s="18"/>
    </row>
    <row r="38" spans="1:15">
      <c r="A38" s="18"/>
      <c r="B38" s="18" t="s">
        <v>78</v>
      </c>
      <c r="J38" s="18"/>
      <c r="K38" s="18"/>
      <c r="L38" s="18"/>
      <c r="M38" s="18"/>
      <c r="N38" s="18"/>
      <c r="O38" s="18"/>
    </row>
    <row r="39" spans="1:15">
      <c r="A39" s="18"/>
      <c r="B39" s="122" t="s">
        <v>80</v>
      </c>
      <c r="C39" s="123"/>
      <c r="D39" s="123"/>
      <c r="J39" s="18"/>
      <c r="K39" s="18"/>
      <c r="L39" s="18"/>
      <c r="M39" s="18"/>
      <c r="N39" s="18"/>
      <c r="O39" s="18"/>
    </row>
    <row r="40" spans="1:15">
      <c r="A40" s="18"/>
      <c r="B40" s="18" t="s">
        <v>82</v>
      </c>
      <c r="J40" s="18"/>
      <c r="K40" s="18"/>
      <c r="L40" s="18"/>
      <c r="M40" s="18"/>
      <c r="N40" s="18"/>
      <c r="O40" s="18"/>
    </row>
    <row r="41" spans="1:15">
      <c r="A41" s="18"/>
      <c r="B41" s="18" t="s">
        <v>84</v>
      </c>
      <c r="J41" s="18"/>
      <c r="K41" s="18"/>
      <c r="L41" s="18"/>
      <c r="M41" s="18"/>
      <c r="N41" s="18"/>
      <c r="O41" s="18"/>
    </row>
    <row r="42" spans="1:15">
      <c r="A42" s="18"/>
      <c r="B42" s="75" t="s">
        <v>86</v>
      </c>
      <c r="J42" s="18"/>
      <c r="K42" s="18"/>
      <c r="L42" s="18"/>
      <c r="M42" s="18"/>
      <c r="N42" s="18"/>
      <c r="O42" s="18"/>
    </row>
    <row r="43" spans="1:15">
      <c r="A43" s="18"/>
      <c r="B43" s="18" t="s">
        <v>88</v>
      </c>
      <c r="J43" s="18"/>
      <c r="K43" s="18"/>
      <c r="L43" s="18"/>
      <c r="M43" s="18"/>
      <c r="N43" s="18"/>
      <c r="O43" s="18"/>
    </row>
    <row r="44" spans="1:15">
      <c r="A44" s="18"/>
      <c r="B44" s="18" t="s">
        <v>90</v>
      </c>
    </row>
    <row r="45" spans="1:15">
      <c r="A45" s="18"/>
      <c r="B45" s="18" t="s">
        <v>92</v>
      </c>
    </row>
    <row r="46" spans="1:15">
      <c r="A46" s="18"/>
      <c r="B46" s="18" t="s">
        <v>94</v>
      </c>
    </row>
    <row r="47" spans="1:15">
      <c r="A47" s="18"/>
      <c r="B47" s="18" t="s">
        <v>96</v>
      </c>
    </row>
    <row r="48" spans="1:15">
      <c r="A48" s="18"/>
      <c r="B48" s="18" t="s">
        <v>97</v>
      </c>
    </row>
    <row r="49" spans="1:4">
      <c r="A49" s="18"/>
      <c r="B49" s="18" t="s">
        <v>98</v>
      </c>
    </row>
    <row r="50" spans="1:4">
      <c r="A50" s="18"/>
      <c r="B50" s="18" t="s">
        <v>99</v>
      </c>
    </row>
    <row r="51" spans="1:4">
      <c r="A51" s="18"/>
      <c r="B51" s="18" t="s">
        <v>100</v>
      </c>
    </row>
    <row r="52" spans="1:4">
      <c r="A52" s="18"/>
      <c r="B52" s="18" t="s">
        <v>101</v>
      </c>
    </row>
    <row r="53" spans="1:4">
      <c r="A53" s="18"/>
      <c r="B53" s="18" t="s">
        <v>102</v>
      </c>
    </row>
    <row r="54" spans="1:4">
      <c r="A54" s="18"/>
      <c r="B54" s="18" t="s">
        <v>103</v>
      </c>
    </row>
    <row r="55" spans="1:4">
      <c r="A55" s="18"/>
      <c r="B55" s="18" t="s">
        <v>104</v>
      </c>
    </row>
    <row r="56" spans="1:4">
      <c r="A56" s="122" t="s">
        <v>105</v>
      </c>
      <c r="B56" s="122" t="s">
        <v>106</v>
      </c>
      <c r="C56" s="123"/>
    </row>
    <row r="57" spans="1:4">
      <c r="A57" s="122" t="s">
        <v>107</v>
      </c>
      <c r="B57" s="122" t="s">
        <v>108</v>
      </c>
      <c r="C57" s="123"/>
    </row>
    <row r="58" spans="1:4">
      <c r="A58" s="122"/>
      <c r="B58" s="18" t="s">
        <v>109</v>
      </c>
    </row>
    <row r="59" spans="1:4">
      <c r="A59" s="122"/>
      <c r="B59" s="122" t="s">
        <v>110</v>
      </c>
      <c r="C59" s="123"/>
      <c r="D59" s="123"/>
    </row>
    <row r="60" spans="1:4">
      <c r="A60" s="18"/>
      <c r="B60" s="18" t="s">
        <v>111</v>
      </c>
    </row>
    <row r="61" spans="1:4">
      <c r="A61" s="18"/>
      <c r="B61" s="18" t="s">
        <v>112</v>
      </c>
    </row>
    <row r="62" spans="1:4">
      <c r="A62" s="18"/>
      <c r="B62" s="18" t="s">
        <v>113</v>
      </c>
    </row>
    <row r="63" spans="1:4">
      <c r="A63" s="18"/>
      <c r="B63" s="18" t="s">
        <v>114</v>
      </c>
    </row>
    <row r="64" spans="1:4">
      <c r="A64" s="18"/>
      <c r="B64" s="18" t="s">
        <v>115</v>
      </c>
    </row>
    <row r="65" spans="1:2">
      <c r="A65" s="18"/>
      <c r="B65" s="18" t="s">
        <v>116</v>
      </c>
    </row>
    <row r="66" spans="1:2">
      <c r="A66" s="18"/>
      <c r="B66" s="18" t="s">
        <v>117</v>
      </c>
    </row>
  </sheetData>
  <mergeCells count="34">
    <mergeCell ref="A23:B23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N5:N6"/>
    <mergeCell ref="A7:B7"/>
    <mergeCell ref="A8:B8"/>
    <mergeCell ref="A9:B9"/>
    <mergeCell ref="A10:B10"/>
    <mergeCell ref="L5:L6"/>
    <mergeCell ref="M5:M6"/>
    <mergeCell ref="A11:B11"/>
    <mergeCell ref="H5:H6"/>
    <mergeCell ref="I5:I6"/>
    <mergeCell ref="J5:J6"/>
    <mergeCell ref="K5:K6"/>
    <mergeCell ref="C5:C6"/>
    <mergeCell ref="D5:D6"/>
    <mergeCell ref="E5:E6"/>
    <mergeCell ref="F5:F6"/>
    <mergeCell ref="G5:G6"/>
    <mergeCell ref="A3:A4"/>
    <mergeCell ref="B3:B4"/>
    <mergeCell ref="C3:F4"/>
    <mergeCell ref="G3:J4"/>
    <mergeCell ref="K3:N4"/>
  </mergeCells>
  <phoneticPr fontId="3" type="noConversion"/>
  <pageMargins left="0.7" right="0.7" top="0.75" bottom="0.75" header="0.3" footer="0.3"/>
  <pageSetup paperSize="9" scale="95" fitToHeight="0" orientation="landscape" horizontalDpi="4294967292" r:id="rId1"/>
  <rowBreaks count="1" manualBreakCount="1">
    <brk id="24" max="13" man="1"/>
  </rowBreaks>
  <colBreaks count="1" manualBreakCount="1">
    <brk id="17" max="41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7"/>
  <sheetViews>
    <sheetView view="pageBreakPreview" topLeftCell="A13" zoomScaleNormal="70" zoomScaleSheetLayoutView="100" workbookViewId="0">
      <selection activeCell="A11" sqref="A11"/>
    </sheetView>
  </sheetViews>
  <sheetFormatPr defaultRowHeight="16.5"/>
  <cols>
    <col min="1" max="1" width="28.25" customWidth="1"/>
  </cols>
  <sheetData>
    <row r="1" spans="1:12">
      <c r="A1" s="74" t="s">
        <v>118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5" spans="1:12" ht="20.100000000000001" customHeight="1"/>
    <row r="6" spans="1:12" ht="20.100000000000001" customHeight="1"/>
    <row r="7" spans="1:12" ht="20.100000000000001" customHeight="1"/>
    <row r="8" spans="1:12" ht="20.100000000000001" customHeight="1"/>
    <row r="9" spans="1:12" ht="20.100000000000001" customHeight="1"/>
    <row r="10" spans="1:12" ht="20.100000000000001" customHeight="1"/>
    <row r="11" spans="1:12" ht="20.100000000000001" customHeight="1"/>
    <row r="12" spans="1:12" ht="20.100000000000001" customHeight="1"/>
    <row r="13" spans="1:12" ht="20.100000000000001" customHeight="1"/>
    <row r="14" spans="1:12" ht="20.100000000000001" customHeight="1"/>
    <row r="15" spans="1:12" ht="20.100000000000001" customHeight="1"/>
    <row r="16" spans="1:12" ht="20.100000000000001" customHeight="1"/>
    <row r="17" ht="20.100000000000001" customHeight="1"/>
    <row r="18" ht="20.100000000000001" customHeight="1"/>
    <row r="19" ht="20.100000000000001" customHeight="1"/>
    <row r="20" ht="20.100000000000001" customHeight="1"/>
    <row r="21" ht="20.100000000000001" customHeight="1"/>
    <row r="22" ht="20.100000000000001" customHeight="1"/>
    <row r="23" ht="20.100000000000001" customHeight="1"/>
    <row r="24" ht="20.100000000000001" customHeight="1"/>
    <row r="25" ht="20.100000000000001" customHeight="1"/>
    <row r="26" ht="20.100000000000001" customHeight="1"/>
    <row r="27" ht="20.100000000000001" customHeight="1"/>
    <row r="28" ht="20.100000000000001" customHeight="1"/>
    <row r="29" ht="20.100000000000001" customHeight="1"/>
    <row r="30" ht="20.100000000000001" customHeight="1"/>
    <row r="31" ht="20.100000000000001" customHeight="1"/>
    <row r="32" ht="20.100000000000001" customHeight="1"/>
    <row r="33" spans="1:12" ht="20.100000000000001" customHeight="1"/>
    <row r="34" spans="1:12" ht="20.100000000000001" customHeight="1"/>
    <row r="35" spans="1:12" ht="20.100000000000001" customHeight="1"/>
    <row r="36" spans="1:1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/>
      <c r="L36" s="18"/>
    </row>
    <row r="37" spans="1:1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</row>
    <row r="38" spans="1:1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/>
      <c r="L38" s="18"/>
    </row>
    <row r="39" spans="1:1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/>
      <c r="L39" s="18"/>
    </row>
    <row r="40" spans="1:1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/>
      <c r="L40" s="18"/>
    </row>
    <row r="41" spans="1:1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</row>
    <row r="42" spans="1:1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/>
      <c r="L42" s="18"/>
    </row>
    <row r="43" spans="1:1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/>
      <c r="L43" s="18"/>
    </row>
    <row r="44" spans="1:1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/>
      <c r="L44" s="18"/>
    </row>
    <row r="45" spans="1:1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/>
      <c r="L45" s="18"/>
    </row>
    <row r="46" spans="1:1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/>
      <c r="L46" s="18"/>
    </row>
    <row r="47" spans="1:1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</row>
  </sheetData>
  <phoneticPr fontId="3" type="noConversion"/>
  <pageMargins left="0.70866141732283472" right="0.70866141732283472" top="0.74803149606299213" bottom="0.74803149606299213" header="0.31496062992125984" footer="0.31496062992125984"/>
  <pageSetup paperSize="9" scale="53" orientation="landscape" horizontalDpi="4294967292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1"/>
  <sheetViews>
    <sheetView view="pageBreakPreview" topLeftCell="A49" zoomScaleNormal="100" zoomScaleSheetLayoutView="100" workbookViewId="0">
      <selection activeCell="E34" sqref="E34"/>
    </sheetView>
  </sheetViews>
  <sheetFormatPr defaultRowHeight="16.5"/>
  <cols>
    <col min="8" max="8" width="9" hidden="1" customWidth="1"/>
    <col min="16" max="16" width="7.875" customWidth="1"/>
    <col min="17" max="17" width="5.75" customWidth="1"/>
  </cols>
  <sheetData/>
  <phoneticPr fontId="3" type="noConversion"/>
  <pageMargins left="0.7" right="0.7" top="0.75" bottom="0.75" header="0.3" footer="0.3"/>
  <pageSetup paperSize="9" orientation="portrait" r:id="rId1"/>
  <colBreaks count="2" manualBreakCount="2">
    <brk id="8" max="42" man="1"/>
    <brk id="16" max="42" man="1"/>
  </col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A7" zoomScaleNormal="100" zoomScaleSheetLayoutView="100" workbookViewId="0">
      <selection activeCell="Z27" sqref="Z27"/>
    </sheetView>
  </sheetViews>
  <sheetFormatPr defaultRowHeight="16.5"/>
  <sheetData/>
  <phoneticPr fontId="3" type="noConversion"/>
  <pageMargins left="0.7" right="0.7" top="0.75" bottom="0.75" header="0.3" footer="0.3"/>
  <pageSetup paperSize="9" scale="81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A22" zoomScaleNormal="100" zoomScaleSheetLayoutView="100" workbookViewId="0">
      <selection activeCell="Y27" sqref="Y27"/>
    </sheetView>
  </sheetViews>
  <sheetFormatPr defaultRowHeight="16.5"/>
  <sheetData/>
  <phoneticPr fontId="3" type="noConversion"/>
  <pageMargins left="0.7" right="0.7" top="0.75" bottom="0.75" header="0.3" footer="0.3"/>
  <pageSetup paperSize="9" scale="81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view="pageBreakPreview" topLeftCell="A22" zoomScale="82" zoomScaleNormal="100" zoomScaleSheetLayoutView="82" workbookViewId="0">
      <selection activeCell="Z46" sqref="Z46"/>
    </sheetView>
  </sheetViews>
  <sheetFormatPr defaultRowHeight="16.5"/>
  <sheetData/>
  <phoneticPr fontId="3" type="noConversion"/>
  <pageMargins left="0.7" right="0.7" top="0.75" bottom="0.75" header="0.3" footer="0.3"/>
  <pageSetup paperSize="9" scale="81" orientation="portrait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H40:H43"/>
  <sheetViews>
    <sheetView view="pageBreakPreview" topLeftCell="A34" zoomScaleNormal="100" zoomScaleSheetLayoutView="100" workbookViewId="0">
      <selection activeCell="M30" sqref="M30"/>
    </sheetView>
  </sheetViews>
  <sheetFormatPr defaultRowHeight="16.5"/>
  <cols>
    <col min="8" max="8" width="9" hidden="1" customWidth="1"/>
    <col min="16" max="16" width="7.875" customWidth="1"/>
    <col min="17" max="17" width="5.75" customWidth="1"/>
  </cols>
  <sheetData>
    <row r="40" ht="2.25" customHeight="1"/>
    <row r="41" hidden="1"/>
    <row r="42" hidden="1"/>
    <row r="43" hidden="1"/>
  </sheetData>
  <phoneticPr fontId="3" type="noConversion"/>
  <pageMargins left="0.7" right="0.7" top="0.75" bottom="0.75" header="0.3" footer="0.3"/>
  <pageSetup paperSize="9" scale="89" orientation="portrait" r:id="rId1"/>
  <rowBreaks count="1" manualBreakCount="1">
    <brk id="47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8</vt:i4>
      </vt:variant>
    </vt:vector>
  </HeadingPairs>
  <TitlesOfParts>
    <vt:vector size="19" baseType="lpstr">
      <vt:lpstr>갑지</vt:lpstr>
      <vt:lpstr>설계내역서</vt:lpstr>
      <vt:lpstr>수수료산출내역</vt:lpstr>
      <vt:lpstr>건축부문(직선보간)</vt:lpstr>
      <vt:lpstr>건축설계요율</vt:lpstr>
      <vt:lpstr>실시설계(손배) 공제요율</vt:lpstr>
      <vt:lpstr>BF법률</vt:lpstr>
      <vt:lpstr>BF견적서</vt:lpstr>
      <vt:lpstr>설계안전성검토 및 설계안전보건대장 견적 </vt:lpstr>
      <vt:lpstr>제로인증에너지 인증설계 대가</vt:lpstr>
      <vt:lpstr>제로에너지인증 대상건축물 및 인증 수수료</vt:lpstr>
      <vt:lpstr>BF법률!Print_Area</vt:lpstr>
      <vt:lpstr>갑지!Print_Area</vt:lpstr>
      <vt:lpstr>건축설계요율!Print_Area</vt:lpstr>
      <vt:lpstr>설계내역서!Print_Area</vt:lpstr>
      <vt:lpstr>'설계안전성검토 및 설계안전보건대장 견적 '!Print_Area</vt:lpstr>
      <vt:lpstr>수수료산출내역!Print_Area</vt:lpstr>
      <vt:lpstr>'제로에너지인증 대상건축물 및 인증 수수료'!Print_Area</vt:lpstr>
      <vt:lpstr>'제로인증에너지 인증설계 대가'!Print_Area</vt:lpstr>
    </vt:vector>
  </TitlesOfParts>
  <Company>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ok</cp:lastModifiedBy>
  <cp:lastPrinted>2025-08-25T00:12:15Z</cp:lastPrinted>
  <dcterms:created xsi:type="dcterms:W3CDTF">2021-06-11T02:23:11Z</dcterms:created>
  <dcterms:modified xsi:type="dcterms:W3CDTF">2025-10-23T01:17:58Z</dcterms:modified>
</cp:coreProperties>
</file>